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202300"/>
  <mc:AlternateContent xmlns:mc="http://schemas.openxmlformats.org/markup-compatibility/2006">
    <mc:Choice Requires="x15">
      <x15ac:absPath xmlns:x15ac="http://schemas.microsoft.com/office/spreadsheetml/2010/11/ac" url="https://d.docs.live.net/b5de2de69d72a80f/Pulpit/Ekonomia Grant NCN/"/>
    </mc:Choice>
  </mc:AlternateContent>
  <xr:revisionPtr revIDLastSave="278" documentId="8_{C66F4153-EF8D-4B5B-AD62-2A5A98C2860C}" xr6:coauthVersionLast="47" xr6:coauthVersionMax="47" xr10:uidLastSave="{B040703A-473B-4FC8-AD6A-A2B9D36705B6}"/>
  <bookViews>
    <workbookView xWindow="-108" yWindow="-108" windowWidth="23256" windowHeight="12456" xr2:uid="{04394358-D69C-4AD2-90B8-FB382742A34F}"/>
  </bookViews>
  <sheets>
    <sheet name="wagi" sheetId="1" r:id="rId1"/>
    <sheet name="publikacje" sheetId="2" r:id="rId2"/>
    <sheet name="zainteresowania badawcze" sheetId="3" r:id="rId3"/>
  </sheets>
  <definedNames>
    <definedName name="_xlnm._FilterDatabase" localSheetId="0" hidden="1">wagi!$A$1:$J$196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G2" i="1"/>
  <c r="H10" i="1"/>
  <c r="H19" i="1"/>
  <c r="H20" i="1"/>
  <c r="H23" i="1"/>
  <c r="H25" i="1"/>
  <c r="L25" i="1" s="1"/>
  <c r="H30" i="1"/>
  <c r="H42" i="1"/>
  <c r="H98" i="1"/>
  <c r="H103" i="1"/>
  <c r="H109" i="1"/>
  <c r="H118" i="1"/>
  <c r="H127" i="1"/>
  <c r="H129" i="1"/>
  <c r="L129" i="1" s="1"/>
  <c r="H143" i="1"/>
  <c r="H147" i="1"/>
  <c r="H160" i="1"/>
  <c r="H175" i="1"/>
  <c r="H185" i="1"/>
  <c r="H188" i="1"/>
  <c r="H189" i="1"/>
  <c r="H190" i="1"/>
  <c r="G3" i="1"/>
  <c r="G4" i="1"/>
  <c r="G5" i="1"/>
  <c r="G6" i="1"/>
  <c r="G8" i="1"/>
  <c r="G9" i="1"/>
  <c r="G12" i="1"/>
  <c r="G13" i="1"/>
  <c r="G14" i="1"/>
  <c r="G15" i="1"/>
  <c r="G16" i="1"/>
  <c r="G22" i="1"/>
  <c r="G24" i="1"/>
  <c r="G27" i="1"/>
  <c r="G28" i="1"/>
  <c r="G29" i="1"/>
  <c r="K29" i="1" s="1"/>
  <c r="G32" i="1"/>
  <c r="G33" i="1"/>
  <c r="G34" i="1"/>
  <c r="G36" i="1"/>
  <c r="G37" i="1"/>
  <c r="G38" i="1"/>
  <c r="G39" i="1"/>
  <c r="G40" i="1"/>
  <c r="G41" i="1"/>
  <c r="G43" i="1"/>
  <c r="G44" i="1"/>
  <c r="G46" i="1"/>
  <c r="G48" i="1"/>
  <c r="G49" i="1"/>
  <c r="G50" i="1"/>
  <c r="G51" i="1"/>
  <c r="G52" i="1"/>
  <c r="G53" i="1"/>
  <c r="G54" i="1"/>
  <c r="G55" i="1"/>
  <c r="G56" i="1"/>
  <c r="G57" i="1"/>
  <c r="G58" i="1"/>
  <c r="G60" i="1"/>
  <c r="G62" i="1"/>
  <c r="G63" i="1"/>
  <c r="G64" i="1"/>
  <c r="G65" i="1"/>
  <c r="G67" i="1"/>
  <c r="G68" i="1"/>
  <c r="G70" i="1"/>
  <c r="G71" i="1"/>
  <c r="K71" i="1" s="1"/>
  <c r="G72" i="1"/>
  <c r="G73" i="1"/>
  <c r="G74" i="1"/>
  <c r="G75" i="1"/>
  <c r="G76" i="1"/>
  <c r="G77" i="1"/>
  <c r="G78" i="1"/>
  <c r="G79" i="1"/>
  <c r="K79" i="1" s="1"/>
  <c r="G80" i="1"/>
  <c r="G82" i="1"/>
  <c r="G83" i="1"/>
  <c r="G84" i="1"/>
  <c r="G85" i="1"/>
  <c r="G86" i="1"/>
  <c r="G87" i="1"/>
  <c r="G88" i="1"/>
  <c r="K88" i="1" s="1"/>
  <c r="G89" i="1"/>
  <c r="K89" i="1" s="1"/>
  <c r="G91" i="1"/>
  <c r="G92" i="1"/>
  <c r="G93" i="1"/>
  <c r="G94" i="1"/>
  <c r="G95" i="1"/>
  <c r="G96" i="1"/>
  <c r="G97" i="1"/>
  <c r="G99" i="1"/>
  <c r="G100" i="1"/>
  <c r="G102" i="1"/>
  <c r="G104" i="1"/>
  <c r="G105" i="1"/>
  <c r="G106" i="1"/>
  <c r="G107" i="1"/>
  <c r="G108" i="1"/>
  <c r="G110" i="1"/>
  <c r="G111" i="1"/>
  <c r="G113" i="1"/>
  <c r="G114" i="1"/>
  <c r="G116" i="1"/>
  <c r="G117" i="1"/>
  <c r="G119" i="1"/>
  <c r="G120" i="1"/>
  <c r="G121" i="1"/>
  <c r="G122" i="1"/>
  <c r="G124" i="1"/>
  <c r="G125" i="1"/>
  <c r="G126" i="1"/>
  <c r="G128" i="1"/>
  <c r="G130" i="1"/>
  <c r="G131" i="1"/>
  <c r="G133" i="1"/>
  <c r="G134" i="1"/>
  <c r="G135" i="1"/>
  <c r="G136" i="1"/>
  <c r="G137" i="1"/>
  <c r="G138" i="1"/>
  <c r="G139" i="1"/>
  <c r="G140" i="1"/>
  <c r="G141" i="1"/>
  <c r="G142" i="1"/>
  <c r="G144" i="1"/>
  <c r="G145" i="1"/>
  <c r="G146" i="1"/>
  <c r="G148" i="1"/>
  <c r="G149" i="1"/>
  <c r="G150" i="1"/>
  <c r="K150" i="1" s="1"/>
  <c r="G151" i="1"/>
  <c r="G152" i="1"/>
  <c r="G153" i="1"/>
  <c r="G154" i="1"/>
  <c r="G156" i="1"/>
  <c r="G157" i="1"/>
  <c r="G158" i="1"/>
  <c r="G161" i="1"/>
  <c r="G162" i="1"/>
  <c r="G163" i="1"/>
  <c r="G164" i="1"/>
  <c r="G165" i="1"/>
  <c r="G166" i="1"/>
  <c r="G168" i="1"/>
  <c r="G169" i="1"/>
  <c r="G170" i="1"/>
  <c r="K170" i="1" s="1"/>
  <c r="G171" i="1"/>
  <c r="G172" i="1"/>
  <c r="G173" i="1"/>
  <c r="G176" i="1"/>
  <c r="G177" i="1"/>
  <c r="G178" i="1"/>
  <c r="G179" i="1"/>
  <c r="G180" i="1"/>
  <c r="G181" i="1"/>
  <c r="K181" i="1" s="1"/>
  <c r="G182" i="1"/>
  <c r="G183" i="1"/>
  <c r="G184" i="1"/>
  <c r="G186" i="1"/>
  <c r="G187" i="1"/>
  <c r="G191" i="1"/>
  <c r="G192" i="1"/>
  <c r="G194" i="1"/>
  <c r="G195" i="1"/>
  <c r="G196" i="1"/>
  <c r="I81" i="1"/>
  <c r="G81" i="1" s="1"/>
  <c r="I101" i="1"/>
  <c r="G101" i="1" s="1"/>
  <c r="I174" i="1"/>
  <c r="G174" i="1" s="1"/>
  <c r="I159" i="1"/>
  <c r="G159" i="1" s="1"/>
  <c r="K159" i="1" s="1"/>
  <c r="I132" i="1"/>
  <c r="G132" i="1" s="1"/>
  <c r="K132" i="1" s="1"/>
  <c r="I112" i="1"/>
  <c r="G112" i="1" s="1"/>
  <c r="K112" i="1" s="1"/>
  <c r="I155" i="1"/>
  <c r="G155" i="1" s="1"/>
  <c r="I35" i="1"/>
  <c r="G35" i="1" s="1"/>
  <c r="I193" i="1"/>
  <c r="I47" i="1"/>
  <c r="G47" i="1" s="1"/>
  <c r="I123" i="1"/>
  <c r="G123" i="1" s="1"/>
  <c r="I7" i="1"/>
  <c r="G7" i="1" s="1"/>
  <c r="K7" i="1" s="1"/>
  <c r="I59" i="1"/>
  <c r="G59" i="1" s="1"/>
  <c r="I90" i="1"/>
  <c r="G90" i="1" s="1"/>
  <c r="K90" i="1" s="1"/>
  <c r="I167" i="1"/>
  <c r="G167" i="1" s="1"/>
  <c r="K167" i="1" s="1"/>
  <c r="I69" i="1"/>
  <c r="G69" i="1" s="1"/>
  <c r="I66" i="1"/>
  <c r="I18" i="1"/>
  <c r="G18" i="1" s="1"/>
  <c r="I61" i="1"/>
  <c r="G61" i="1" s="1"/>
  <c r="I11" i="1"/>
  <c r="G11" i="1" s="1"/>
  <c r="K11" i="1" s="1"/>
  <c r="I45" i="1"/>
  <c r="G45" i="1" s="1"/>
  <c r="I115" i="1"/>
  <c r="G115" i="1" s="1"/>
  <c r="I21" i="1"/>
  <c r="G21" i="1" s="1"/>
  <c r="I26" i="1"/>
  <c r="I17" i="1"/>
  <c r="D19" i="1"/>
  <c r="E19" i="1" s="1"/>
  <c r="F127" i="1"/>
  <c r="D125" i="1"/>
  <c r="E125" i="1" s="1"/>
  <c r="D110" i="1"/>
  <c r="E110" i="1" s="1"/>
  <c r="D168" i="1"/>
  <c r="E168" i="1" s="1"/>
  <c r="D58" i="1"/>
  <c r="E58" i="1" s="1"/>
  <c r="D133" i="1"/>
  <c r="E133" i="1" s="1"/>
  <c r="D8" i="1"/>
  <c r="E8" i="1" s="1"/>
  <c r="D102" i="1"/>
  <c r="E102" i="1" s="1"/>
  <c r="D183" i="1"/>
  <c r="E183" i="1" s="1"/>
  <c r="D186" i="1"/>
  <c r="E186" i="1" s="1"/>
  <c r="D37" i="1"/>
  <c r="E37" i="1" s="1"/>
  <c r="D77" i="1"/>
  <c r="E77" i="1" s="1"/>
  <c r="D84" i="1"/>
  <c r="E84" i="1" s="1"/>
  <c r="D124" i="1"/>
  <c r="E124" i="1" s="1"/>
  <c r="D89" i="1"/>
  <c r="E89" i="1" s="1"/>
  <c r="D131" i="1"/>
  <c r="E131" i="1" s="1"/>
  <c r="D82" i="1"/>
  <c r="E82" i="1" s="1"/>
  <c r="D130" i="1"/>
  <c r="E130" i="1" s="1"/>
  <c r="D68" i="1"/>
  <c r="E68" i="1" s="1"/>
  <c r="D154" i="1"/>
  <c r="E154" i="1" s="1"/>
  <c r="D64" i="1"/>
  <c r="E64" i="1" s="1"/>
  <c r="K64" i="1" s="1"/>
  <c r="D80" i="1"/>
  <c r="E80" i="1" s="1"/>
  <c r="D111" i="1"/>
  <c r="E111" i="1" s="1"/>
  <c r="D45" i="1"/>
  <c r="E45" i="1" s="1"/>
  <c r="D178" i="1"/>
  <c r="E178" i="1" s="1"/>
  <c r="D121" i="1"/>
  <c r="E121" i="1" s="1"/>
  <c r="D153" i="1"/>
  <c r="E153" i="1" s="1"/>
  <c r="D139" i="1"/>
  <c r="E139" i="1" s="1"/>
  <c r="K139" i="1" s="1"/>
  <c r="D116" i="1"/>
  <c r="E116" i="1" s="1"/>
  <c r="K116" i="1" s="1"/>
  <c r="D61" i="1"/>
  <c r="E61" i="1" s="1"/>
  <c r="D69" i="1"/>
  <c r="E69" i="1" s="1"/>
  <c r="I31" i="1"/>
  <c r="G31" i="1" s="1"/>
  <c r="D41" i="1"/>
  <c r="E41" i="1" s="1"/>
  <c r="D103" i="1"/>
  <c r="E103" i="1" s="1"/>
  <c r="D175" i="1"/>
  <c r="E175" i="1" s="1"/>
  <c r="D42" i="1"/>
  <c r="E42" i="1" s="1"/>
  <c r="D30" i="1"/>
  <c r="E30" i="1" s="1"/>
  <c r="D79" i="1"/>
  <c r="E79" i="1" s="1"/>
  <c r="D20" i="1"/>
  <c r="E20" i="1" s="1"/>
  <c r="D23" i="1"/>
  <c r="E23" i="1" s="1"/>
  <c r="D109" i="1"/>
  <c r="E109" i="1" s="1"/>
  <c r="D156" i="1"/>
  <c r="E156" i="1" s="1"/>
  <c r="K156" i="1" s="1"/>
  <c r="D118" i="1"/>
  <c r="E118" i="1" s="1"/>
  <c r="D147" i="1"/>
  <c r="E147" i="1" s="1"/>
  <c r="D33" i="1"/>
  <c r="E33" i="1" s="1"/>
  <c r="D10" i="1"/>
  <c r="E10" i="1" s="1"/>
  <c r="D143" i="1"/>
  <c r="E143" i="1" s="1"/>
  <c r="D98" i="1"/>
  <c r="E98" i="1" s="1"/>
  <c r="D189" i="1"/>
  <c r="E189" i="1" s="1"/>
  <c r="D136" i="1"/>
  <c r="E136" i="1" s="1"/>
  <c r="K136" i="1" s="1"/>
  <c r="D185" i="1"/>
  <c r="E185" i="1" s="1"/>
  <c r="D160" i="1"/>
  <c r="E160" i="1" s="1"/>
  <c r="D190" i="1"/>
  <c r="E190" i="1" s="1"/>
  <c r="D129" i="1"/>
  <c r="E129" i="1" s="1"/>
  <c r="D25" i="1"/>
  <c r="E25" i="1" s="1"/>
  <c r="D55" i="1"/>
  <c r="E55" i="1" s="1"/>
  <c r="D78" i="1"/>
  <c r="E78" i="1" s="1"/>
  <c r="D5" i="1"/>
  <c r="E5" i="1" s="1"/>
  <c r="D96" i="1"/>
  <c r="E96" i="1" s="1"/>
  <c r="D48" i="1"/>
  <c r="E48" i="1" s="1"/>
  <c r="D2" i="1"/>
  <c r="E2" i="1" s="1"/>
  <c r="D164" i="1"/>
  <c r="E164" i="1" s="1"/>
  <c r="D12" i="1"/>
  <c r="E12" i="1" s="1"/>
  <c r="K12" i="1" s="1"/>
  <c r="D157" i="1"/>
  <c r="E157" i="1" s="1"/>
  <c r="D163" i="1"/>
  <c r="E163" i="1" s="1"/>
  <c r="D16" i="1"/>
  <c r="E16" i="1" s="1"/>
  <c r="D44" i="1"/>
  <c r="E44" i="1" s="1"/>
  <c r="D31" i="1"/>
  <c r="E31" i="1" s="1"/>
  <c r="D165" i="1"/>
  <c r="E165" i="1" s="1"/>
  <c r="D22" i="1"/>
  <c r="E22" i="1" s="1"/>
  <c r="D62" i="1"/>
  <c r="E62" i="1" s="1"/>
  <c r="D76" i="1"/>
  <c r="E76" i="1" s="1"/>
  <c r="K76" i="1" s="1"/>
  <c r="D51" i="1"/>
  <c r="E51" i="1" s="1"/>
  <c r="D94" i="1"/>
  <c r="E94" i="1" s="1"/>
  <c r="D134" i="1"/>
  <c r="E134" i="1" s="1"/>
  <c r="D104" i="1"/>
  <c r="E104" i="1" s="1"/>
  <c r="K104" i="1" s="1"/>
  <c r="D92" i="1"/>
  <c r="E92" i="1" s="1"/>
  <c r="D90" i="1"/>
  <c r="E90" i="1" s="1"/>
  <c r="D67" i="1"/>
  <c r="E67" i="1" s="1"/>
  <c r="K67" i="1" s="1"/>
  <c r="D191" i="1"/>
  <c r="E191" i="1" s="1"/>
  <c r="D105" i="1"/>
  <c r="E105" i="1" s="1"/>
  <c r="K105" i="1" s="1"/>
  <c r="D158" i="1"/>
  <c r="E158" i="1" s="1"/>
  <c r="D91" i="1"/>
  <c r="E91" i="1" s="1"/>
  <c r="D56" i="1"/>
  <c r="E56" i="1" s="1"/>
  <c r="D43" i="1"/>
  <c r="E43" i="1" s="1"/>
  <c r="K43" i="1" s="1"/>
  <c r="D88" i="1"/>
  <c r="E88" i="1" s="1"/>
  <c r="D59" i="1"/>
  <c r="E59" i="1" s="1"/>
  <c r="D40" i="1"/>
  <c r="E40" i="1" s="1"/>
  <c r="D169" i="1"/>
  <c r="E169" i="1" s="1"/>
  <c r="D75" i="1"/>
  <c r="E75" i="1" s="1"/>
  <c r="D126" i="1"/>
  <c r="E126" i="1" s="1"/>
  <c r="D99" i="1"/>
  <c r="E99" i="1" s="1"/>
  <c r="K99" i="1" s="1"/>
  <c r="D60" i="1"/>
  <c r="E60" i="1" s="1"/>
  <c r="K60" i="1" s="1"/>
  <c r="D29" i="1"/>
  <c r="E29" i="1" s="1"/>
  <c r="D182" i="1"/>
  <c r="E182" i="1" s="1"/>
  <c r="D107" i="1"/>
  <c r="E107" i="1" s="1"/>
  <c r="D188" i="1"/>
  <c r="E188" i="1" s="1"/>
  <c r="D27" i="1"/>
  <c r="E27" i="1" s="1"/>
  <c r="K27" i="1" s="1"/>
  <c r="D83" i="1"/>
  <c r="E83" i="1" s="1"/>
  <c r="D176" i="1"/>
  <c r="E176" i="1" s="1"/>
  <c r="K176" i="1" s="1"/>
  <c r="D14" i="1"/>
  <c r="E14" i="1" s="1"/>
  <c r="D177" i="1"/>
  <c r="E177" i="1" s="1"/>
  <c r="K177" i="1" s="1"/>
  <c r="D194" i="1"/>
  <c r="E194" i="1" s="1"/>
  <c r="D148" i="1"/>
  <c r="E148" i="1" s="1"/>
  <c r="D138" i="1"/>
  <c r="E138" i="1" s="1"/>
  <c r="D72" i="1"/>
  <c r="E72" i="1" s="1"/>
  <c r="D146" i="1"/>
  <c r="E146" i="1" s="1"/>
  <c r="D95" i="1"/>
  <c r="E95" i="1" s="1"/>
  <c r="D120" i="1"/>
  <c r="E120" i="1" s="1"/>
  <c r="K120" i="1" s="1"/>
  <c r="D86" i="1"/>
  <c r="E86" i="1" s="1"/>
  <c r="D7" i="1"/>
  <c r="E7" i="1" s="1"/>
  <c r="D73" i="1"/>
  <c r="E73" i="1" s="1"/>
  <c r="D119" i="1"/>
  <c r="E119" i="1" s="1"/>
  <c r="D122" i="1"/>
  <c r="E122" i="1" s="1"/>
  <c r="D63" i="1"/>
  <c r="E63" i="1" s="1"/>
  <c r="D97" i="1"/>
  <c r="E97" i="1" s="1"/>
  <c r="D195" i="1"/>
  <c r="E195" i="1" s="1"/>
  <c r="D52" i="1"/>
  <c r="E52" i="1" s="1"/>
  <c r="D15" i="1"/>
  <c r="E15" i="1" s="1"/>
  <c r="D108" i="1"/>
  <c r="E108" i="1" s="1"/>
  <c r="D171" i="1"/>
  <c r="E171" i="1" s="1"/>
  <c r="D184" i="1"/>
  <c r="E184" i="1" s="1"/>
  <c r="K184" i="1" s="1"/>
  <c r="D167" i="1"/>
  <c r="E167" i="1" s="1"/>
  <c r="D123" i="1"/>
  <c r="E123" i="1" s="1"/>
  <c r="D149" i="1"/>
  <c r="E149" i="1" s="1"/>
  <c r="D152" i="1"/>
  <c r="E152" i="1" s="1"/>
  <c r="D66" i="1"/>
  <c r="E66" i="1" s="1"/>
  <c r="D18" i="1"/>
  <c r="E18" i="1" s="1"/>
  <c r="D162" i="1"/>
  <c r="E162" i="1" s="1"/>
  <c r="D192" i="1"/>
  <c r="E192" i="1" s="1"/>
  <c r="K192" i="1" s="1"/>
  <c r="D32" i="1"/>
  <c r="E32" i="1" s="1"/>
  <c r="D85" i="1"/>
  <c r="E85" i="1" s="1"/>
  <c r="D128" i="1"/>
  <c r="E128" i="1" s="1"/>
  <c r="D161" i="1"/>
  <c r="E161" i="1" s="1"/>
  <c r="D137" i="1"/>
  <c r="E137" i="1" s="1"/>
  <c r="K137" i="1" s="1"/>
  <c r="D11" i="1"/>
  <c r="E11" i="1" s="1"/>
  <c r="D36" i="1"/>
  <c r="E36" i="1" s="1"/>
  <c r="D87" i="1"/>
  <c r="E87" i="1" s="1"/>
  <c r="D142" i="1"/>
  <c r="E142" i="1" s="1"/>
  <c r="D187" i="1"/>
  <c r="E187" i="1" s="1"/>
  <c r="D106" i="1"/>
  <c r="E106" i="1" s="1"/>
  <c r="D47" i="1"/>
  <c r="E47" i="1" s="1"/>
  <c r="D65" i="1"/>
  <c r="E65" i="1" s="1"/>
  <c r="D71" i="1"/>
  <c r="E71" i="1" s="1"/>
  <c r="D172" i="1"/>
  <c r="E172" i="1" s="1"/>
  <c r="D173" i="1"/>
  <c r="E173" i="1" s="1"/>
  <c r="D145" i="1"/>
  <c r="E145" i="1" s="1"/>
  <c r="K145" i="1" s="1"/>
  <c r="D6" i="1"/>
  <c r="E6" i="1" s="1"/>
  <c r="D115" i="1"/>
  <c r="E115" i="1" s="1"/>
  <c r="D21" i="1"/>
  <c r="E21" i="1" s="1"/>
  <c r="D151" i="1"/>
  <c r="E151" i="1" s="1"/>
  <c r="D9" i="1"/>
  <c r="E9" i="1" s="1"/>
  <c r="D117" i="1"/>
  <c r="E117" i="1" s="1"/>
  <c r="D3" i="1"/>
  <c r="E3" i="1" s="1"/>
  <c r="D93" i="1"/>
  <c r="E93" i="1" s="1"/>
  <c r="D193" i="1"/>
  <c r="E193" i="1" s="1"/>
  <c r="D13" i="1"/>
  <c r="E13" i="1" s="1"/>
  <c r="D39" i="1"/>
  <c r="E39" i="1" s="1"/>
  <c r="D35" i="1"/>
  <c r="E35" i="1" s="1"/>
  <c r="D155" i="1"/>
  <c r="E155" i="1" s="1"/>
  <c r="D4" i="1"/>
  <c r="E4" i="1" s="1"/>
  <c r="D196" i="1"/>
  <c r="E196" i="1" s="1"/>
  <c r="D54" i="1"/>
  <c r="E54" i="1" s="1"/>
  <c r="D135" i="1"/>
  <c r="E135" i="1" s="1"/>
  <c r="D144" i="1"/>
  <c r="E144" i="1" s="1"/>
  <c r="K144" i="1" s="1"/>
  <c r="D53" i="1"/>
  <c r="E53" i="1" s="1"/>
  <c r="D179" i="1"/>
  <c r="E179" i="1" s="1"/>
  <c r="D112" i="1"/>
  <c r="E112" i="1" s="1"/>
  <c r="D170" i="1"/>
  <c r="E170" i="1" s="1"/>
  <c r="D180" i="1"/>
  <c r="E180" i="1" s="1"/>
  <c r="K180" i="1" s="1"/>
  <c r="D38" i="1"/>
  <c r="E38" i="1" s="1"/>
  <c r="D113" i="1"/>
  <c r="E113" i="1" s="1"/>
  <c r="D166" i="1"/>
  <c r="E166" i="1" s="1"/>
  <c r="D100" i="1"/>
  <c r="E100" i="1" s="1"/>
  <c r="D140" i="1"/>
  <c r="E140" i="1" s="1"/>
  <c r="D28" i="1"/>
  <c r="E28" i="1" s="1"/>
  <c r="K28" i="1" s="1"/>
  <c r="D132" i="1"/>
  <c r="E132" i="1" s="1"/>
  <c r="D26" i="1"/>
  <c r="E26" i="1" s="1"/>
  <c r="D34" i="1"/>
  <c r="E34" i="1" s="1"/>
  <c r="D49" i="1"/>
  <c r="E49" i="1" s="1"/>
  <c r="K49" i="1" s="1"/>
  <c r="D141" i="1"/>
  <c r="E141" i="1" s="1"/>
  <c r="D57" i="1"/>
  <c r="E57" i="1" s="1"/>
  <c r="K57" i="1" s="1"/>
  <c r="D70" i="1"/>
  <c r="E70" i="1" s="1"/>
  <c r="D181" i="1"/>
  <c r="E181" i="1" s="1"/>
  <c r="D159" i="1"/>
  <c r="E159" i="1" s="1"/>
  <c r="D46" i="1"/>
  <c r="E46" i="1" s="1"/>
  <c r="D174" i="1"/>
  <c r="E174" i="1" s="1"/>
  <c r="D50" i="1"/>
  <c r="E50" i="1" s="1"/>
  <c r="D24" i="1"/>
  <c r="E24" i="1" s="1"/>
  <c r="D74" i="1"/>
  <c r="E74" i="1" s="1"/>
  <c r="D101" i="1"/>
  <c r="E101" i="1" s="1"/>
  <c r="D17" i="1"/>
  <c r="E17" i="1" s="1"/>
  <c r="D150" i="1"/>
  <c r="E150" i="1" s="1"/>
  <c r="D114" i="1"/>
  <c r="E114" i="1" s="1"/>
  <c r="D81" i="1"/>
  <c r="E81" i="1" s="1"/>
  <c r="D127" i="1"/>
  <c r="E127" i="1" s="1"/>
  <c r="F103" i="1"/>
  <c r="F175" i="1"/>
  <c r="F42" i="1"/>
  <c r="F30" i="1"/>
  <c r="F79" i="1"/>
  <c r="F20" i="1"/>
  <c r="F23" i="1"/>
  <c r="F109" i="1"/>
  <c r="F156" i="1"/>
  <c r="F118" i="1"/>
  <c r="F147" i="1"/>
  <c r="F33" i="1"/>
  <c r="F10" i="1"/>
  <c r="F143" i="1"/>
  <c r="F98" i="1"/>
  <c r="F189" i="1"/>
  <c r="F19" i="1"/>
  <c r="F136" i="1"/>
  <c r="F185" i="1"/>
  <c r="F160" i="1"/>
  <c r="F190" i="1"/>
  <c r="F129" i="1"/>
  <c r="F25" i="1"/>
  <c r="F55" i="1"/>
  <c r="F78" i="1"/>
  <c r="F5" i="1"/>
  <c r="F96" i="1"/>
  <c r="F48" i="1"/>
  <c r="F2" i="1"/>
  <c r="F164" i="1"/>
  <c r="F12" i="1"/>
  <c r="F157" i="1"/>
  <c r="F163" i="1"/>
  <c r="F16" i="1"/>
  <c r="F44" i="1"/>
  <c r="F31" i="1"/>
  <c r="F165" i="1"/>
  <c r="F22" i="1"/>
  <c r="F62" i="1"/>
  <c r="F76" i="1"/>
  <c r="F51" i="1"/>
  <c r="F94" i="1"/>
  <c r="F134" i="1"/>
  <c r="F104" i="1"/>
  <c r="F92" i="1"/>
  <c r="F90" i="1"/>
  <c r="F67" i="1"/>
  <c r="F191" i="1"/>
  <c r="F105" i="1"/>
  <c r="F158" i="1"/>
  <c r="F91" i="1"/>
  <c r="F56" i="1"/>
  <c r="F43" i="1"/>
  <c r="F88" i="1"/>
  <c r="F59" i="1"/>
  <c r="F40" i="1"/>
  <c r="F169" i="1"/>
  <c r="F75" i="1"/>
  <c r="F126" i="1"/>
  <c r="F99" i="1"/>
  <c r="F60" i="1"/>
  <c r="F29" i="1"/>
  <c r="F182" i="1"/>
  <c r="F107" i="1"/>
  <c r="F188" i="1"/>
  <c r="F27" i="1"/>
  <c r="F83" i="1"/>
  <c r="F176" i="1"/>
  <c r="F14" i="1"/>
  <c r="F177" i="1"/>
  <c r="F194" i="1"/>
  <c r="F148" i="1"/>
  <c r="F138" i="1"/>
  <c r="F72" i="1"/>
  <c r="F146" i="1"/>
  <c r="F95" i="1"/>
  <c r="F120" i="1"/>
  <c r="F86" i="1"/>
  <c r="F7" i="1"/>
  <c r="F73" i="1"/>
  <c r="F119" i="1"/>
  <c r="F122" i="1"/>
  <c r="F63" i="1"/>
  <c r="F97" i="1"/>
  <c r="F195" i="1"/>
  <c r="F52" i="1"/>
  <c r="F15" i="1"/>
  <c r="F108" i="1"/>
  <c r="F41" i="1"/>
  <c r="F171" i="1"/>
  <c r="F184" i="1"/>
  <c r="F167" i="1"/>
  <c r="F123" i="1"/>
  <c r="F149" i="1"/>
  <c r="F152" i="1"/>
  <c r="F69" i="1"/>
  <c r="F66" i="1"/>
  <c r="F18" i="1"/>
  <c r="F162" i="1"/>
  <c r="F192" i="1"/>
  <c r="F61" i="1"/>
  <c r="F32" i="1"/>
  <c r="F85" i="1"/>
  <c r="F128" i="1"/>
  <c r="F161" i="1"/>
  <c r="F137" i="1"/>
  <c r="F11" i="1"/>
  <c r="F36" i="1"/>
  <c r="F87" i="1"/>
  <c r="F116" i="1"/>
  <c r="F139" i="1"/>
  <c r="F142" i="1"/>
  <c r="F187" i="1"/>
  <c r="F106" i="1"/>
  <c r="F153" i="1"/>
  <c r="F121" i="1"/>
  <c r="F178" i="1"/>
  <c r="F47" i="1"/>
  <c r="F45" i="1"/>
  <c r="F65" i="1"/>
  <c r="F111" i="1"/>
  <c r="F71" i="1"/>
  <c r="F172" i="1"/>
  <c r="F80" i="1"/>
  <c r="F173" i="1"/>
  <c r="F64" i="1"/>
  <c r="F154" i="1"/>
  <c r="F68" i="1"/>
  <c r="F130" i="1"/>
  <c r="F82" i="1"/>
  <c r="F145" i="1"/>
  <c r="F6" i="1"/>
  <c r="F115" i="1"/>
  <c r="F131" i="1"/>
  <c r="F89" i="1"/>
  <c r="F21" i="1"/>
  <c r="F124" i="1"/>
  <c r="F151" i="1"/>
  <c r="F9" i="1"/>
  <c r="F117" i="1"/>
  <c r="F3" i="1"/>
  <c r="F93" i="1"/>
  <c r="F84" i="1"/>
  <c r="F193" i="1"/>
  <c r="F13" i="1"/>
  <c r="F39" i="1"/>
  <c r="F35" i="1"/>
  <c r="F77" i="1"/>
  <c r="F37" i="1"/>
  <c r="F155" i="1"/>
  <c r="F186" i="1"/>
  <c r="F4" i="1"/>
  <c r="F196" i="1"/>
  <c r="F54" i="1"/>
  <c r="F183" i="1"/>
  <c r="F135" i="1"/>
  <c r="F144" i="1"/>
  <c r="F53" i="1"/>
  <c r="F179" i="1"/>
  <c r="F112" i="1"/>
  <c r="F170" i="1"/>
  <c r="F180" i="1"/>
  <c r="F102" i="1"/>
  <c r="F38" i="1"/>
  <c r="F8" i="1"/>
  <c r="F113" i="1"/>
  <c r="F166" i="1"/>
  <c r="F100" i="1"/>
  <c r="F140" i="1"/>
  <c r="F133" i="1"/>
  <c r="F58" i="1"/>
  <c r="F168" i="1"/>
  <c r="F28" i="1"/>
  <c r="F132" i="1"/>
  <c r="F110" i="1"/>
  <c r="F26" i="1"/>
  <c r="F34" i="1"/>
  <c r="F49" i="1"/>
  <c r="F141" i="1"/>
  <c r="F57" i="1"/>
  <c r="F70" i="1"/>
  <c r="F181" i="1"/>
  <c r="F159" i="1"/>
  <c r="F46" i="1"/>
  <c r="F174" i="1"/>
  <c r="F50" i="1"/>
  <c r="F24" i="1"/>
  <c r="F74" i="1"/>
  <c r="F101" i="1"/>
  <c r="F17" i="1"/>
  <c r="F150" i="1"/>
  <c r="F125" i="1"/>
  <c r="F114" i="1"/>
  <c r="F81" i="1"/>
  <c r="J83" i="1"/>
  <c r="J38" i="1"/>
  <c r="J112" i="1"/>
  <c r="J123" i="1"/>
  <c r="J155" i="1"/>
  <c r="J18" i="1"/>
  <c r="J167" i="1"/>
  <c r="J196" i="1"/>
  <c r="J47" i="1"/>
  <c r="J186" i="1"/>
  <c r="J174" i="1"/>
  <c r="J63" i="1"/>
  <c r="J39" i="1"/>
  <c r="J26" i="1"/>
  <c r="J132" i="1"/>
  <c r="J101" i="1"/>
  <c r="J115" i="1"/>
  <c r="J6" i="1"/>
  <c r="J36" i="1"/>
  <c r="J61" i="1"/>
  <c r="J21" i="1"/>
  <c r="J159" i="1"/>
  <c r="J24" i="1"/>
  <c r="J45" i="1"/>
  <c r="J84" i="1"/>
  <c r="J57" i="1"/>
  <c r="J28" i="1"/>
  <c r="J121" i="1"/>
  <c r="J145" i="1"/>
  <c r="J87" i="1"/>
  <c r="J166" i="1"/>
  <c r="J54" i="1"/>
  <c r="J73" i="1"/>
  <c r="J161" i="1"/>
  <c r="J106" i="1"/>
  <c r="J111" i="1"/>
  <c r="J181" i="1"/>
  <c r="J97" i="1"/>
  <c r="J151" i="1"/>
  <c r="J80" i="1"/>
  <c r="J137" i="1"/>
  <c r="J102" i="1"/>
  <c r="J65" i="1"/>
  <c r="J125" i="1"/>
  <c r="J93" i="1"/>
  <c r="J179" i="1"/>
  <c r="J149" i="1"/>
  <c r="J53" i="1"/>
  <c r="J195" i="1"/>
  <c r="J3" i="1"/>
  <c r="J140" i="1"/>
  <c r="J116" i="1"/>
  <c r="J162" i="1"/>
  <c r="J146" i="1"/>
  <c r="J138" i="1"/>
  <c r="J37" i="1"/>
  <c r="J108" i="1"/>
  <c r="I188" i="1"/>
  <c r="J46" i="1"/>
  <c r="J110" i="1"/>
  <c r="J117" i="1"/>
  <c r="J9" i="1"/>
  <c r="J148" i="1"/>
  <c r="J180" i="1"/>
  <c r="J86" i="1"/>
  <c r="J170" i="1"/>
  <c r="J114" i="1"/>
  <c r="J100" i="1"/>
  <c r="J68" i="1"/>
  <c r="J142" i="1"/>
  <c r="J113" i="1"/>
  <c r="J71" i="1"/>
  <c r="J124" i="1"/>
  <c r="J15" i="1"/>
  <c r="J168" i="1"/>
  <c r="J49" i="1"/>
  <c r="J41" i="1"/>
  <c r="J139" i="1"/>
  <c r="J58" i="1"/>
  <c r="J135" i="1"/>
  <c r="J119" i="1"/>
  <c r="J77" i="1"/>
  <c r="J50" i="1"/>
  <c r="J183" i="1"/>
  <c r="J82" i="1"/>
  <c r="J14" i="1"/>
  <c r="J141" i="1"/>
  <c r="J172" i="1"/>
  <c r="J152" i="1"/>
  <c r="J153" i="1"/>
  <c r="J4" i="1"/>
  <c r="J122" i="1"/>
  <c r="J144" i="1"/>
  <c r="J194" i="1"/>
  <c r="J8" i="1"/>
  <c r="J176" i="1"/>
  <c r="J184" i="1"/>
  <c r="J177" i="1"/>
  <c r="J32" i="1"/>
  <c r="J85" i="1"/>
  <c r="J120" i="1"/>
  <c r="J89" i="1"/>
  <c r="J70" i="1"/>
  <c r="J133" i="1"/>
  <c r="J131" i="1"/>
  <c r="J72" i="1"/>
  <c r="J192" i="1"/>
  <c r="J95" i="1"/>
  <c r="J128" i="1"/>
  <c r="J64" i="1"/>
  <c r="J52" i="1"/>
  <c r="J27" i="1"/>
  <c r="J187" i="1"/>
  <c r="J171" i="1"/>
  <c r="J74" i="1"/>
  <c r="J154" i="1"/>
  <c r="J173" i="1"/>
  <c r="J130" i="1"/>
  <c r="J178" i="1"/>
  <c r="J13" i="1"/>
  <c r="J150" i="1"/>
  <c r="J34" i="1"/>
  <c r="K21" i="1" l="1"/>
  <c r="K155" i="1"/>
  <c r="K183" i="1"/>
  <c r="K173" i="1"/>
  <c r="K135" i="1"/>
  <c r="K102" i="1"/>
  <c r="K83" i="1"/>
  <c r="K74" i="1"/>
  <c r="K54" i="1"/>
  <c r="K34" i="1"/>
  <c r="K5" i="1"/>
  <c r="L160" i="1"/>
  <c r="L98" i="1"/>
  <c r="K182" i="1"/>
  <c r="K172" i="1"/>
  <c r="K163" i="1"/>
  <c r="K152" i="1"/>
  <c r="K142" i="1"/>
  <c r="K134" i="1"/>
  <c r="K122" i="1"/>
  <c r="K111" i="1"/>
  <c r="K100" i="1"/>
  <c r="K91" i="1"/>
  <c r="K82" i="1"/>
  <c r="K63" i="1"/>
  <c r="K53" i="1"/>
  <c r="K15" i="1"/>
  <c r="K4" i="1"/>
  <c r="K199" i="1" s="1"/>
  <c r="K68" i="1"/>
  <c r="K45" i="1"/>
  <c r="K59" i="1"/>
  <c r="K194" i="1"/>
  <c r="K171" i="1"/>
  <c r="K162" i="1"/>
  <c r="K151" i="1"/>
  <c r="K133" i="1"/>
  <c r="K121" i="1"/>
  <c r="K62" i="1"/>
  <c r="K52" i="1"/>
  <c r="K41" i="1"/>
  <c r="L143" i="1"/>
  <c r="K92" i="1"/>
  <c r="L147" i="1"/>
  <c r="K44" i="1"/>
  <c r="L30" i="1"/>
  <c r="K3" i="1"/>
  <c r="K72" i="1"/>
  <c r="K16" i="1"/>
  <c r="K51" i="1"/>
  <c r="K61" i="1"/>
  <c r="K123" i="1"/>
  <c r="K174" i="1"/>
  <c r="K191" i="1"/>
  <c r="K169" i="1"/>
  <c r="K158" i="1"/>
  <c r="K149" i="1"/>
  <c r="K130" i="1"/>
  <c r="K119" i="1"/>
  <c r="K107" i="1"/>
  <c r="K96" i="1"/>
  <c r="K87" i="1"/>
  <c r="K78" i="1"/>
  <c r="K58" i="1"/>
  <c r="K50" i="1"/>
  <c r="K39" i="1"/>
  <c r="L189" i="1"/>
  <c r="L127" i="1"/>
  <c r="L23" i="1"/>
  <c r="K113" i="1"/>
  <c r="K14" i="1"/>
  <c r="K97" i="1"/>
  <c r="K108" i="1"/>
  <c r="K73" i="1"/>
  <c r="K40" i="1"/>
  <c r="K31" i="1"/>
  <c r="K131" i="1"/>
  <c r="K18" i="1"/>
  <c r="K47" i="1"/>
  <c r="K187" i="1"/>
  <c r="K178" i="1"/>
  <c r="K168" i="1"/>
  <c r="K157" i="1"/>
  <c r="K148" i="1"/>
  <c r="K138" i="1"/>
  <c r="K128" i="1"/>
  <c r="K117" i="1"/>
  <c r="K106" i="1"/>
  <c r="K95" i="1"/>
  <c r="K86" i="1"/>
  <c r="K77" i="1"/>
  <c r="K38" i="1"/>
  <c r="K9" i="1"/>
  <c r="L188" i="1"/>
  <c r="L118" i="1"/>
  <c r="K115" i="1"/>
  <c r="K33" i="1"/>
  <c r="L42" i="1"/>
  <c r="K153" i="1"/>
  <c r="K196" i="1"/>
  <c r="K13" i="1"/>
  <c r="K140" i="1"/>
  <c r="K81" i="1"/>
  <c r="K186" i="1"/>
  <c r="K166" i="1"/>
  <c r="K146" i="1"/>
  <c r="K126" i="1"/>
  <c r="K94" i="1"/>
  <c r="K85" i="1"/>
  <c r="K56" i="1"/>
  <c r="K48" i="1"/>
  <c r="K37" i="1"/>
  <c r="K24" i="1"/>
  <c r="L185" i="1"/>
  <c r="L109" i="1"/>
  <c r="L19" i="1"/>
  <c r="K195" i="1"/>
  <c r="K141" i="1"/>
  <c r="K110" i="1"/>
  <c r="K32" i="1"/>
  <c r="L190" i="1"/>
  <c r="K161" i="1"/>
  <c r="K164" i="1"/>
  <c r="K80" i="1"/>
  <c r="K124" i="1"/>
  <c r="K69" i="1"/>
  <c r="K35" i="1"/>
  <c r="K165" i="1"/>
  <c r="K154" i="1"/>
  <c r="K125" i="1"/>
  <c r="K114" i="1"/>
  <c r="K93" i="1"/>
  <c r="K84" i="1"/>
  <c r="K75" i="1"/>
  <c r="K55" i="1"/>
  <c r="K46" i="1"/>
  <c r="K36" i="1"/>
  <c r="K22" i="1"/>
  <c r="K6" i="1"/>
  <c r="L175" i="1"/>
  <c r="L103" i="1"/>
  <c r="L10" i="1"/>
  <c r="H135" i="1"/>
  <c r="L135" i="1" s="1"/>
  <c r="H45" i="1"/>
  <c r="L45" i="1" s="1"/>
  <c r="H140" i="1"/>
  <c r="L140" i="1" s="1"/>
  <c r="H133" i="1"/>
  <c r="L133" i="1" s="1"/>
  <c r="H176" i="1"/>
  <c r="L176" i="1" s="1"/>
  <c r="H24" i="1"/>
  <c r="L24" i="1" s="1"/>
  <c r="H74" i="1"/>
  <c r="L74" i="1" s="1"/>
  <c r="H152" i="1"/>
  <c r="L152" i="1" s="1"/>
  <c r="H58" i="1"/>
  <c r="L58" i="1" s="1"/>
  <c r="H86" i="1"/>
  <c r="L86" i="1" s="1"/>
  <c r="H3" i="1"/>
  <c r="L3" i="1" s="1"/>
  <c r="H34" i="1"/>
  <c r="L34" i="1" s="1"/>
  <c r="H106" i="1"/>
  <c r="L106" i="1" s="1"/>
  <c r="H161" i="1"/>
  <c r="L161" i="1" s="1"/>
  <c r="H159" i="1"/>
  <c r="L159" i="1" s="1"/>
  <c r="H21" i="1"/>
  <c r="L21" i="1" s="1"/>
  <c r="H61" i="1"/>
  <c r="L61" i="1" s="1"/>
  <c r="H180" i="1"/>
  <c r="L180" i="1" s="1"/>
  <c r="H195" i="1"/>
  <c r="L195" i="1" s="1"/>
  <c r="H70" i="1"/>
  <c r="L70" i="1" s="1"/>
  <c r="H178" i="1"/>
  <c r="L178" i="1" s="1"/>
  <c r="H73" i="1"/>
  <c r="L73" i="1" s="1"/>
  <c r="H36" i="1"/>
  <c r="L36" i="1" s="1"/>
  <c r="H172" i="1"/>
  <c r="L172" i="1" s="1"/>
  <c r="H139" i="1"/>
  <c r="L139" i="1" s="1"/>
  <c r="H148" i="1"/>
  <c r="L148" i="1" s="1"/>
  <c r="H53" i="1"/>
  <c r="L53" i="1" s="1"/>
  <c r="H89" i="1"/>
  <c r="L89" i="1" s="1"/>
  <c r="H8" i="1"/>
  <c r="L8" i="1" s="1"/>
  <c r="H54" i="1"/>
  <c r="L54" i="1" s="1"/>
  <c r="H6" i="1"/>
  <c r="L6" i="1" s="1"/>
  <c r="H141" i="1"/>
  <c r="L141" i="1" s="1"/>
  <c r="H41" i="1"/>
  <c r="L41" i="1" s="1"/>
  <c r="H9" i="1"/>
  <c r="L9" i="1" s="1"/>
  <c r="H149" i="1"/>
  <c r="L149" i="1" s="1"/>
  <c r="H115" i="1"/>
  <c r="L115" i="1" s="1"/>
  <c r="H101" i="1"/>
  <c r="L101" i="1" s="1"/>
  <c r="H132" i="1"/>
  <c r="L132" i="1" s="1"/>
  <c r="H114" i="1"/>
  <c r="L114" i="1" s="1"/>
  <c r="H95" i="1"/>
  <c r="L95" i="1" s="1"/>
  <c r="H49" i="1"/>
  <c r="L49" i="1" s="1"/>
  <c r="H117" i="1"/>
  <c r="L117" i="1" s="1"/>
  <c r="H179" i="1"/>
  <c r="L179" i="1" s="1"/>
  <c r="H111" i="1"/>
  <c r="L111" i="1" s="1"/>
  <c r="H194" i="1"/>
  <c r="L194" i="1" s="1"/>
  <c r="H26" i="1"/>
  <c r="L26" i="1" s="1"/>
  <c r="H171" i="1"/>
  <c r="L171" i="1" s="1"/>
  <c r="H14" i="1"/>
  <c r="L14" i="1" s="1"/>
  <c r="H39" i="1"/>
  <c r="L39" i="1" s="1"/>
  <c r="H63" i="1"/>
  <c r="L63" i="1" s="1"/>
  <c r="H93" i="1"/>
  <c r="L93" i="1" s="1"/>
  <c r="H120" i="1"/>
  <c r="L120" i="1" s="1"/>
  <c r="H144" i="1"/>
  <c r="L144" i="1" s="1"/>
  <c r="H166" i="1"/>
  <c r="L166" i="1" s="1"/>
  <c r="H187" i="1"/>
  <c r="L187" i="1" s="1"/>
  <c r="H82" i="1"/>
  <c r="L82" i="1" s="1"/>
  <c r="H168" i="1"/>
  <c r="L168" i="1" s="1"/>
  <c r="H110" i="1"/>
  <c r="L110" i="1" s="1"/>
  <c r="H125" i="1"/>
  <c r="L125" i="1" s="1"/>
  <c r="H174" i="1"/>
  <c r="L174" i="1" s="1"/>
  <c r="H130" i="1"/>
  <c r="L130" i="1" s="1"/>
  <c r="H87" i="1"/>
  <c r="L87" i="1" s="1"/>
  <c r="H186" i="1"/>
  <c r="L186" i="1" s="1"/>
  <c r="H183" i="1"/>
  <c r="L183" i="1" s="1"/>
  <c r="H15" i="1"/>
  <c r="L15" i="1" s="1"/>
  <c r="H46" i="1"/>
  <c r="L46" i="1" s="1"/>
  <c r="H65" i="1"/>
  <c r="L65" i="1" s="1"/>
  <c r="H100" i="1"/>
  <c r="L100" i="1" s="1"/>
  <c r="H122" i="1"/>
  <c r="L122" i="1" s="1"/>
  <c r="H145" i="1"/>
  <c r="L145" i="1" s="1"/>
  <c r="H170" i="1"/>
  <c r="L170" i="1" s="1"/>
  <c r="H192" i="1"/>
  <c r="L192" i="1" s="1"/>
  <c r="H124" i="1"/>
  <c r="L124" i="1" s="1"/>
  <c r="H102" i="1"/>
  <c r="L102" i="1" s="1"/>
  <c r="H85" i="1"/>
  <c r="L85" i="1" s="1"/>
  <c r="H47" i="1"/>
  <c r="L47" i="1" s="1"/>
  <c r="H121" i="1"/>
  <c r="L121" i="1" s="1"/>
  <c r="H27" i="1"/>
  <c r="L27" i="1" s="1"/>
  <c r="H50" i="1"/>
  <c r="L50" i="1" s="1"/>
  <c r="H71" i="1"/>
  <c r="L71" i="1" s="1"/>
  <c r="H108" i="1"/>
  <c r="L108" i="1" s="1"/>
  <c r="H137" i="1"/>
  <c r="L137" i="1" s="1"/>
  <c r="H150" i="1"/>
  <c r="L150" i="1" s="1"/>
  <c r="H173" i="1"/>
  <c r="L173" i="1" s="1"/>
  <c r="H196" i="1"/>
  <c r="L196" i="1" s="1"/>
  <c r="H167" i="1"/>
  <c r="L167" i="1" s="1"/>
  <c r="H18" i="1"/>
  <c r="L18" i="1" s="1"/>
  <c r="H155" i="1"/>
  <c r="L155" i="1" s="1"/>
  <c r="H37" i="1"/>
  <c r="L37" i="1" s="1"/>
  <c r="H80" i="1"/>
  <c r="L80" i="1" s="1"/>
  <c r="H32" i="1"/>
  <c r="L32" i="1" s="1"/>
  <c r="H4" i="1"/>
  <c r="L4" i="1" s="1"/>
  <c r="H28" i="1"/>
  <c r="L28" i="1" s="1"/>
  <c r="H52" i="1"/>
  <c r="L52" i="1" s="1"/>
  <c r="H72" i="1"/>
  <c r="L72" i="1" s="1"/>
  <c r="H113" i="1"/>
  <c r="L113" i="1" s="1"/>
  <c r="H138" i="1"/>
  <c r="L138" i="1" s="1"/>
  <c r="H151" i="1"/>
  <c r="L151" i="1" s="1"/>
  <c r="H177" i="1"/>
  <c r="L177" i="1" s="1"/>
  <c r="H153" i="1"/>
  <c r="L153" i="1" s="1"/>
  <c r="H123" i="1"/>
  <c r="L123" i="1" s="1"/>
  <c r="H64" i="1"/>
  <c r="L64" i="1" s="1"/>
  <c r="H77" i="1"/>
  <c r="L77" i="1" s="1"/>
  <c r="H112" i="1"/>
  <c r="L112" i="1" s="1"/>
  <c r="H146" i="1"/>
  <c r="L146" i="1" s="1"/>
  <c r="H97" i="1"/>
  <c r="L97" i="1" s="1"/>
  <c r="H13" i="1"/>
  <c r="L13" i="1" s="1"/>
  <c r="H38" i="1"/>
  <c r="L38" i="1" s="1"/>
  <c r="H57" i="1"/>
  <c r="L57" i="1" s="1"/>
  <c r="H83" i="1"/>
  <c r="L83" i="1" s="1"/>
  <c r="H119" i="1"/>
  <c r="L119" i="1" s="1"/>
  <c r="H142" i="1"/>
  <c r="L142" i="1" s="1"/>
  <c r="H162" i="1"/>
  <c r="L162" i="1" s="1"/>
  <c r="H181" i="1"/>
  <c r="L181" i="1" s="1"/>
  <c r="H184" i="1"/>
  <c r="L184" i="1" s="1"/>
  <c r="H154" i="1"/>
  <c r="L154" i="1" s="1"/>
  <c r="H84" i="1"/>
  <c r="L84" i="1" s="1"/>
  <c r="H128" i="1"/>
  <c r="L128" i="1" s="1"/>
  <c r="H131" i="1"/>
  <c r="L131" i="1" s="1"/>
  <c r="H68" i="1"/>
  <c r="L68" i="1" s="1"/>
  <c r="H116" i="1"/>
  <c r="L116" i="1" s="1"/>
  <c r="K179" i="1"/>
  <c r="K70" i="1"/>
  <c r="K101" i="1"/>
  <c r="L20" i="1"/>
  <c r="G17" i="1"/>
  <c r="K17" i="1" s="1"/>
  <c r="G66" i="1"/>
  <c r="K66" i="1" s="1"/>
  <c r="G193" i="1"/>
  <c r="K193" i="1" s="1"/>
  <c r="K8" i="1"/>
  <c r="K65" i="1"/>
  <c r="G26" i="1"/>
  <c r="K26" i="1" s="1"/>
  <c r="G188" i="1"/>
  <c r="K188" i="1" s="1"/>
  <c r="J7" i="1"/>
  <c r="J193" i="1"/>
  <c r="J35" i="1"/>
  <c r="J59" i="1"/>
  <c r="J69" i="1"/>
  <c r="J81" i="1"/>
  <c r="J76" i="1"/>
  <c r="J17" i="1"/>
  <c r="J66" i="1"/>
  <c r="J11" i="1"/>
  <c r="J31" i="1"/>
  <c r="J90" i="1"/>
  <c r="J126" i="1"/>
  <c r="J158" i="1"/>
  <c r="J91" i="1"/>
  <c r="J169" i="1"/>
  <c r="J134" i="1"/>
  <c r="J75" i="1"/>
  <c r="J88" i="1"/>
  <c r="J67" i="1"/>
  <c r="J92" i="1"/>
  <c r="J62" i="1"/>
  <c r="J40" i="1"/>
  <c r="J51" i="1"/>
  <c r="J43" i="1"/>
  <c r="J182" i="1"/>
  <c r="J94" i="1"/>
  <c r="J105" i="1"/>
  <c r="J99" i="1"/>
  <c r="J22" i="1"/>
  <c r="I42" i="1"/>
  <c r="J60" i="1"/>
  <c r="J29" i="1"/>
  <c r="J191" i="1"/>
  <c r="J104" i="1"/>
  <c r="J107" i="1"/>
  <c r="J165" i="1"/>
  <c r="J56" i="1"/>
  <c r="H90" i="1" l="1"/>
  <c r="L90" i="1" s="1"/>
  <c r="H22" i="1"/>
  <c r="L22" i="1" s="1"/>
  <c r="H43" i="1"/>
  <c r="L43" i="1" s="1"/>
  <c r="H67" i="1"/>
  <c r="L67" i="1" s="1"/>
  <c r="H60" i="1"/>
  <c r="L60" i="1" s="1"/>
  <c r="H91" i="1"/>
  <c r="L91" i="1" s="1"/>
  <c r="H104" i="1"/>
  <c r="L104" i="1" s="1"/>
  <c r="H191" i="1"/>
  <c r="L191" i="1" s="1"/>
  <c r="H31" i="1"/>
  <c r="L31" i="1" s="1"/>
  <c r="H99" i="1"/>
  <c r="L99" i="1" s="1"/>
  <c r="H51" i="1"/>
  <c r="L51" i="1" s="1"/>
  <c r="H88" i="1"/>
  <c r="L88" i="1" s="1"/>
  <c r="H11" i="1"/>
  <c r="L11" i="1" s="1"/>
  <c r="H66" i="1"/>
  <c r="L66" i="1" s="1"/>
  <c r="H17" i="1"/>
  <c r="L17" i="1" s="1"/>
  <c r="H56" i="1"/>
  <c r="L56" i="1" s="1"/>
  <c r="H165" i="1"/>
  <c r="L165" i="1" s="1"/>
  <c r="H105" i="1"/>
  <c r="L105" i="1" s="1"/>
  <c r="H40" i="1"/>
  <c r="L40" i="1" s="1"/>
  <c r="H75" i="1"/>
  <c r="L75" i="1" s="1"/>
  <c r="H76" i="1"/>
  <c r="L76" i="1" s="1"/>
  <c r="H158" i="1"/>
  <c r="L158" i="1" s="1"/>
  <c r="H81" i="1"/>
  <c r="L81" i="1" s="1"/>
  <c r="H29" i="1"/>
  <c r="L29" i="1" s="1"/>
  <c r="H107" i="1"/>
  <c r="L107" i="1" s="1"/>
  <c r="H94" i="1"/>
  <c r="L94" i="1" s="1"/>
  <c r="H62" i="1"/>
  <c r="L62" i="1" s="1"/>
  <c r="H134" i="1"/>
  <c r="L134" i="1" s="1"/>
  <c r="H69" i="1"/>
  <c r="L69" i="1" s="1"/>
  <c r="H59" i="1"/>
  <c r="L59" i="1" s="1"/>
  <c r="H126" i="1"/>
  <c r="L126" i="1" s="1"/>
  <c r="H35" i="1"/>
  <c r="L35" i="1" s="1"/>
  <c r="H193" i="1"/>
  <c r="L193" i="1" s="1"/>
  <c r="H182" i="1"/>
  <c r="L182" i="1" s="1"/>
  <c r="H92" i="1"/>
  <c r="L92" i="1" s="1"/>
  <c r="H169" i="1"/>
  <c r="L169" i="1" s="1"/>
  <c r="H7" i="1"/>
  <c r="L7" i="1" s="1"/>
  <c r="G42" i="1"/>
  <c r="K42" i="1" s="1"/>
  <c r="J156" i="1"/>
  <c r="I147" i="1"/>
  <c r="J48" i="1"/>
  <c r="I129" i="1"/>
  <c r="H48" i="1" l="1"/>
  <c r="L48" i="1" s="1"/>
  <c r="H156" i="1"/>
  <c r="L156" i="1" s="1"/>
  <c r="G129" i="1"/>
  <c r="K129" i="1" s="1"/>
  <c r="G147" i="1"/>
  <c r="K147" i="1" s="1"/>
  <c r="I143" i="1"/>
  <c r="I190" i="1"/>
  <c r="I98" i="1"/>
  <c r="I25" i="1"/>
  <c r="J5" i="1"/>
  <c r="J12" i="1"/>
  <c r="I160" i="1"/>
  <c r="J136" i="1"/>
  <c r="J163" i="1"/>
  <c r="I30" i="1"/>
  <c r="J44" i="1"/>
  <c r="J79" i="1"/>
  <c r="I189" i="1"/>
  <c r="I103" i="1"/>
  <c r="I23" i="1"/>
  <c r="J78" i="1"/>
  <c r="I19" i="1"/>
  <c r="J55" i="1"/>
  <c r="I109" i="1"/>
  <c r="J157" i="1"/>
  <c r="I175" i="1"/>
  <c r="H163" i="1" l="1"/>
  <c r="L163" i="1" s="1"/>
  <c r="H55" i="1"/>
  <c r="L55" i="1" s="1"/>
  <c r="H79" i="1"/>
  <c r="L79" i="1" s="1"/>
  <c r="H44" i="1"/>
  <c r="L44" i="1" s="1"/>
  <c r="H12" i="1"/>
  <c r="L12" i="1" s="1"/>
  <c r="H5" i="1"/>
  <c r="L5" i="1" s="1"/>
  <c r="H136" i="1"/>
  <c r="L136" i="1" s="1"/>
  <c r="H157" i="1"/>
  <c r="L157" i="1" s="1"/>
  <c r="H78" i="1"/>
  <c r="L78" i="1" s="1"/>
  <c r="G109" i="1"/>
  <c r="K109" i="1" s="1"/>
  <c r="G23" i="1"/>
  <c r="K23" i="1" s="1"/>
  <c r="G19" i="1"/>
  <c r="K19" i="1" s="1"/>
  <c r="G143" i="1"/>
  <c r="K143" i="1" s="1"/>
  <c r="G30" i="1"/>
  <c r="K30" i="1" s="1"/>
  <c r="G190" i="1"/>
  <c r="K190" i="1" s="1"/>
  <c r="G103" i="1"/>
  <c r="K103" i="1" s="1"/>
  <c r="G98" i="1"/>
  <c r="K98" i="1" s="1"/>
  <c r="G175" i="1"/>
  <c r="K175" i="1" s="1"/>
  <c r="G160" i="1"/>
  <c r="K160" i="1" s="1"/>
  <c r="G25" i="1"/>
  <c r="K25" i="1" s="1"/>
  <c r="G189" i="1"/>
  <c r="K189" i="1" s="1"/>
  <c r="J16" i="1"/>
  <c r="I185" i="1"/>
  <c r="H16" i="1" l="1"/>
  <c r="L16" i="1" s="1"/>
  <c r="G185" i="1"/>
  <c r="K185" i="1" s="1"/>
  <c r="J164" i="1"/>
  <c r="I20" i="1"/>
  <c r="H164" i="1" l="1"/>
  <c r="L164" i="1" s="1"/>
  <c r="G20" i="1"/>
  <c r="K20" i="1" s="1"/>
  <c r="J2" i="1"/>
  <c r="I10" i="1"/>
  <c r="I118" i="1"/>
  <c r="J33" i="1"/>
  <c r="H33" i="1" l="1"/>
  <c r="L33" i="1" s="1"/>
  <c r="H2" i="1"/>
  <c r="L2" i="1" s="1"/>
  <c r="G118" i="1"/>
  <c r="K118" i="1" s="1"/>
  <c r="G10" i="1"/>
  <c r="K10" i="1" s="1"/>
  <c r="J96" i="1"/>
  <c r="L199" i="1" l="1"/>
  <c r="N2" i="1"/>
  <c r="H96" i="1"/>
  <c r="L96" i="1" s="1"/>
  <c r="I127" i="1"/>
  <c r="G127" i="1" l="1"/>
  <c r="K127" i="1"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<sst xmlns="http://schemas.openxmlformats.org/spreadsheetml/2006/main" count="9041" uniqueCount="2370">
  <si>
    <t>Kanat Abdulla</t>
  </si>
  <si>
    <t>Mahmut Akarsu</t>
  </si>
  <si>
    <t>Ewa Aksman</t>
  </si>
  <si>
    <t>Syed Anees Haider Zaidi</t>
  </si>
  <si>
    <t>Umair Ashraf Rana</t>
  </si>
  <si>
    <t>Anna Bartczak</t>
  </si>
  <si>
    <t>Anna Białek-Jaworska</t>
  </si>
  <si>
    <t>Marcin Bielecki</t>
  </si>
  <si>
    <t>Honorata Bogusz</t>
  </si>
  <si>
    <t>Artur Borcuch</t>
  </si>
  <si>
    <t>Bolesław Borkowski</t>
  </si>
  <si>
    <t>Anna Boros</t>
  </si>
  <si>
    <t>Leszek Borowiec</t>
  </si>
  <si>
    <t>Michał Brzeziński</t>
  </si>
  <si>
    <t>Magdalena Brzozowicz</t>
  </si>
  <si>
    <t>Michał Brzozowski</t>
  </si>
  <si>
    <t>Mateusz Buczyński</t>
  </si>
  <si>
    <t>Wiktor Budziński</t>
  </si>
  <si>
    <t>Grażyna Bukowska</t>
  </si>
  <si>
    <t>Maciej Bukowski</t>
  </si>
  <si>
    <t>Mehmet Burak Turgut</t>
  </si>
  <si>
    <t>Michał Bylicki</t>
  </si>
  <si>
    <t>Łukasz Byra</t>
  </si>
  <si>
    <t>Marcin Chlebus</t>
  </si>
  <si>
    <t>Patrycja Chodnicka-Jaworska</t>
  </si>
  <si>
    <t>Stanisław Cichocki</t>
  </si>
  <si>
    <t>Andrzej Cieślik</t>
  </si>
  <si>
    <t>Rafał Cieślik</t>
  </si>
  <si>
    <t>Ewa Cukrowska-Torzewska</t>
  </si>
  <si>
    <t>Mikołaj Czajkowski</t>
  </si>
  <si>
    <t>Bartłomiej Dessoulavy-Śliwiński</t>
  </si>
  <si>
    <t>Krzysztof Drachal</t>
  </si>
  <si>
    <t>Marcin Dwórznik</t>
  </si>
  <si>
    <t>Aneta Dzik-Walczak</t>
  </si>
  <si>
    <t>Jan Fałkowski</t>
  </si>
  <si>
    <t>Agnieszka Fihel</t>
  </si>
  <si>
    <t>Renata Gabryelczyk</t>
  </si>
  <si>
    <t>Dominika Gadowska-dos Santos</t>
  </si>
  <si>
    <t>Janusz Gajda</t>
  </si>
  <si>
    <t>Tomasz Gajderowicz</t>
  </si>
  <si>
    <t>Marek Giergiczny</t>
  </si>
  <si>
    <t>Łukasz Goczek</t>
  </si>
  <si>
    <t>Karolina Goraus-Tańska</t>
  </si>
  <si>
    <t>Jakub Górka</t>
  </si>
  <si>
    <t>Agata Górny</t>
  </si>
  <si>
    <t>Jarosław Górski</t>
  </si>
  <si>
    <t>Magdalena Grabowska</t>
  </si>
  <si>
    <t>Wojciech Grabowski</t>
  </si>
  <si>
    <t>Przemysław Grądzki</t>
  </si>
  <si>
    <t>Gabriela Grotkowska</t>
  </si>
  <si>
    <t>Marcin Gruszczyński</t>
  </si>
  <si>
    <t>Łukasz Grzybowski</t>
  </si>
  <si>
    <t>Kristóf Gyódi</t>
  </si>
  <si>
    <t>Jan Hagemejer</t>
  </si>
  <si>
    <t>Łukasz Hardt</t>
  </si>
  <si>
    <t>Wojciech Hardy</t>
  </si>
  <si>
    <t>Mikołaj Herbst</t>
  </si>
  <si>
    <t>Juliusz Jabłecki</t>
  </si>
  <si>
    <t>Maciej Jakubowski</t>
  </si>
  <si>
    <t>Anna Janicka</t>
  </si>
  <si>
    <t>Ewa Jarosz-Gugushvili</t>
  </si>
  <si>
    <t>Diana Jaworska</t>
  </si>
  <si>
    <t>Piotr Jaworski</t>
  </si>
  <si>
    <t>Tomasz Jeruzalski</t>
  </si>
  <si>
    <t>Przemysław Jóskowiak</t>
  </si>
  <si>
    <t>Bartosz Jusypenko</t>
  </si>
  <si>
    <t>Paweł Kaczmarczyk</t>
  </si>
  <si>
    <t>Małgorzata Kalbarczyk</t>
  </si>
  <si>
    <t>Jacek Karasiński</t>
  </si>
  <si>
    <t>Renata Karkowska</t>
  </si>
  <si>
    <t>Tsegachew Kasegn</t>
  </si>
  <si>
    <t>Agnieszka Kasperska</t>
  </si>
  <si>
    <t>Coralie Kersulec</t>
  </si>
  <si>
    <t>Mubashir Khan</t>
  </si>
  <si>
    <t>Olga Kiuila</t>
  </si>
  <si>
    <t>Agata Kocia</t>
  </si>
  <si>
    <t>Andrzej Kocięcki</t>
  </si>
  <si>
    <t>Ryszard Kokoszczyński</t>
  </si>
  <si>
    <t>Agnieszka Kopańska</t>
  </si>
  <si>
    <t>Katarzyna Kopczewska</t>
  </si>
  <si>
    <t>Tomasz Kopczewski</t>
  </si>
  <si>
    <t>Monika Köppl-Turyna</t>
  </si>
  <si>
    <t>Mateusz Kopyt</t>
  </si>
  <si>
    <t>Piotr Koryś</t>
  </si>
  <si>
    <t>Iwona Kowalska</t>
  </si>
  <si>
    <t>Waldemar Kozioł</t>
  </si>
  <si>
    <t>Paweł Kozłowski</t>
  </si>
  <si>
    <t>Michał Krawczyk</t>
  </si>
  <si>
    <t>Maria Kubara</t>
  </si>
  <si>
    <t>Janusz Kudła</t>
  </si>
  <si>
    <t>Anna Kukla-Gryz</t>
  </si>
  <si>
    <t>Grzegorz Kula</t>
  </si>
  <si>
    <t>Ellam Kulati</t>
  </si>
  <si>
    <t>Karolina Kuligowska</t>
  </si>
  <si>
    <t>Wojciech Kuryłek</t>
  </si>
  <si>
    <t>Przemysław Kusztelak</t>
  </si>
  <si>
    <t>Cecylia Leszczyńska</t>
  </si>
  <si>
    <t>Anna Lewczuk</t>
  </si>
  <si>
    <t>Jacek Lewkowicz</t>
  </si>
  <si>
    <t>Zofia Liberda</t>
  </si>
  <si>
    <t>Szymon Lis</t>
  </si>
  <si>
    <t>Jacek Liwiński</t>
  </si>
  <si>
    <t>Beata Łopaciuk-Gonczaryk</t>
  </si>
  <si>
    <t>Joanna Mackiewicz-Łyziak</t>
  </si>
  <si>
    <t>Jakub Majewski</t>
  </si>
  <si>
    <t>Olimpia Markiewicz</t>
  </si>
  <si>
    <t>Łukasz Matuszczak</t>
  </si>
  <si>
    <t>Anna Matysiak</t>
  </si>
  <si>
    <t>Katarzyna Metelska-Szaniawska</t>
  </si>
  <si>
    <t>Jan Michałek</t>
  </si>
  <si>
    <t>Jakub Michańków</t>
  </si>
  <si>
    <t>Dominika Milczarek-Andrzejewska</t>
  </si>
  <si>
    <t>Piotr Modzelewski</t>
  </si>
  <si>
    <t>Nasim Mondal</t>
  </si>
  <si>
    <t>Leszek Morawski</t>
  </si>
  <si>
    <t>Dagmara Mycielska</t>
  </si>
  <si>
    <t>Jerzy Mycielski</t>
  </si>
  <si>
    <t>Aleksandra Nagańska</t>
  </si>
  <si>
    <t>Natalia Nehrebecka</t>
  </si>
  <si>
    <t>Anna Nicińska</t>
  </si>
  <si>
    <t>Marek Okólski</t>
  </si>
  <si>
    <t>Agnieszka Olechnicka</t>
  </si>
  <si>
    <t>Małgorzata Olszak</t>
  </si>
  <si>
    <t>Krzysztof Opolski</t>
  </si>
  <si>
    <t>Beata Osiewalska</t>
  </si>
  <si>
    <t>Michał Paliński</t>
  </si>
  <si>
    <t>Grzegorz Paluszak</t>
  </si>
  <si>
    <t>Anna Pastwa</t>
  </si>
  <si>
    <t>Alina Pavelea</t>
  </si>
  <si>
    <t>Jakub Pawlikowski</t>
  </si>
  <si>
    <t>Adam Płoszaj</t>
  </si>
  <si>
    <t>Łukasz Postek</t>
  </si>
  <si>
    <t>Marta Postuła</t>
  </si>
  <si>
    <t>Joanna Rachubik</t>
  </si>
  <si>
    <t>Beata Rogowska-Rajda</t>
  </si>
  <si>
    <t>Jakub Rok</t>
  </si>
  <si>
    <t>Bartłomiej Rokicki</t>
  </si>
  <si>
    <t>Agnieszka Różycka</t>
  </si>
  <si>
    <t>Satia Rożynek</t>
  </si>
  <si>
    <t>Karolina Safarzyńska</t>
  </si>
  <si>
    <t>Paweł Sakowski</t>
  </si>
  <si>
    <t>Milan Ščasný</t>
  </si>
  <si>
    <t>Piotr Senkus</t>
  </si>
  <si>
    <t>Joanna Siwińska-Gorzelak</t>
  </si>
  <si>
    <t>Katarzyna Skrzypek</t>
  </si>
  <si>
    <t>Sebastian Skuza</t>
  </si>
  <si>
    <t>Katarzyna Śledziewska</t>
  </si>
  <si>
    <t>Robert Ślepaczuk</t>
  </si>
  <si>
    <t>Jerzy Śleszyński</t>
  </si>
  <si>
    <t>Jakub Sokołowski</t>
  </si>
  <si>
    <t>Krzysztof Spirzewski</t>
  </si>
  <si>
    <t>Dariusz Standerski</t>
  </si>
  <si>
    <t>Oded Stark</t>
  </si>
  <si>
    <t>Natalia Starzykowska</t>
  </si>
  <si>
    <t>Paweł Strawiński</t>
  </si>
  <si>
    <t>Filip Świtała</t>
  </si>
  <si>
    <t>Marek Sylwestrzak</t>
  </si>
  <si>
    <t>Marta Sylwestrzak</t>
  </si>
  <si>
    <t>Krzysztof Szczygielski</t>
  </si>
  <si>
    <t>Konrad Szeląg</t>
  </si>
  <si>
    <t>Zbigniew Szkop</t>
  </si>
  <si>
    <t>Urszula Sztandar-Sztanderska</t>
  </si>
  <si>
    <t>Paulina Szymanek</t>
  </si>
  <si>
    <t>Grzegorz Tchorek</t>
  </si>
  <si>
    <t>Maciej Tymiński</t>
  </si>
  <si>
    <t>Joanna Tyrowicz</t>
  </si>
  <si>
    <t>Szczepan Urjasz</t>
  </si>
  <si>
    <t>Sviataslau Valasiuk</t>
  </si>
  <si>
    <t>Lucas van der Velde</t>
  </si>
  <si>
    <t>Konrad Walczyk</t>
  </si>
  <si>
    <t>Adi Weidenfeld</t>
  </si>
  <si>
    <t>Grzegorz Wesołowski</t>
  </si>
  <si>
    <t>Ewa Weychert</t>
  </si>
  <si>
    <t>Maciej Wilamowski</t>
  </si>
  <si>
    <t>Leszek Wincenciak</t>
  </si>
  <si>
    <t>Aleksandra Wiśniewska</t>
  </si>
  <si>
    <t>Jan Witajewski-Baltvilks</t>
  </si>
  <si>
    <t>Piotr Wójcik</t>
  </si>
  <si>
    <t>Radosław Wolniak</t>
  </si>
  <si>
    <t>Michał Woźniak</t>
  </si>
  <si>
    <t>Rafał Woźniak</t>
  </si>
  <si>
    <t>Małgorzata Wrotek</t>
  </si>
  <si>
    <t>Tomasz Wyłuda</t>
  </si>
  <si>
    <t>Maciej Wysocki</t>
  </si>
  <si>
    <t>Lopez Xoaquin Serxio Perez Sindin</t>
  </si>
  <si>
    <t>Kateryna Zabarina</t>
  </si>
  <si>
    <t>Katarzyna Zagórska</t>
  </si>
  <si>
    <t>Olga Zajkowska</t>
  </si>
  <si>
    <t>Tomasz Zalega</t>
  </si>
  <si>
    <t>Wojciech Zawadzki</t>
  </si>
  <si>
    <t>Ewa Zawojska</t>
  </si>
  <si>
    <t>Marta Żegleń</t>
  </si>
  <si>
    <t>Damian Zięba</t>
  </si>
  <si>
    <t>Piotr Żoch</t>
  </si>
  <si>
    <t>Tomasz Żylicz</t>
  </si>
  <si>
    <t>Lp.</t>
  </si>
  <si>
    <t>Autorzy</t>
  </si>
  <si>
    <t>Tytuł</t>
  </si>
  <si>
    <t>Typ</t>
  </si>
  <si>
    <t>Rok</t>
  </si>
  <si>
    <t>Czasopismo/Wydawca</t>
  </si>
  <si>
    <t>Punkty za całość</t>
  </si>
  <si>
    <t>Przeliczeniowa wartość punktowa</t>
  </si>
  <si>
    <t>Udział jednostkowy</t>
  </si>
  <si>
    <t>Punkty na osobę przed ważeniem</t>
  </si>
  <si>
    <t>Punkty na osobę</t>
  </si>
  <si>
    <t>Imię</t>
  </si>
  <si>
    <t>Nazwisko</t>
  </si>
  <si>
    <t>Pkt</t>
  </si>
  <si>
    <t>U_used</t>
  </si>
  <si>
    <t>Gender gaps in labor market outcomes in a resource-dependent country</t>
  </si>
  <si>
    <t>Artykuł</t>
  </si>
  <si>
    <t>RESOURCES POLICY</t>
  </si>
  <si>
    <t xml:space="preserve">Kanat </t>
  </si>
  <si>
    <t>Abdulla</t>
  </si>
  <si>
    <t>Quantifying the productivity effects of education-job mismatch: a cross-country analysis</t>
  </si>
  <si>
    <t>Education Economics</t>
  </si>
  <si>
    <t>Investigating the causal relationship between economic growth, inflation, and unemployment in South Korea</t>
  </si>
  <si>
    <t>Ekonomia – Wroclaw Economic Review</t>
  </si>
  <si>
    <t xml:space="preserve">Mahmut </t>
  </si>
  <si>
    <t>Akarsu</t>
  </si>
  <si>
    <t>The Impact of the Turkish Presidential System on the Turkish Lira</t>
  </si>
  <si>
    <t>Journal of Banking and Financial Economics</t>
  </si>
  <si>
    <t>Unequal Society: A Detailed Investigation of Wage and Income Inequality in the United States</t>
  </si>
  <si>
    <t>Journal of the Knowledge Economy</t>
  </si>
  <si>
    <t>It will take time and resources: Changing disability benefits on the way to social model in CEE countries</t>
  </si>
  <si>
    <t>Global Social Policy</t>
  </si>
  <si>
    <t>The impact of the Russia-Ukraine War on European Union currencies: a high-frequency analysis</t>
  </si>
  <si>
    <t>Policy Studies</t>
  </si>
  <si>
    <t>ARE SOCIAL BENEFITS DISTRIBUTED EFFECTIVELY IN TERMS OF THE REDISTRIBUTION FUNCTION? THE CASE OF EUROPEAN COUNTRIES</t>
  </si>
  <si>
    <t>Polityka Społeczna</t>
  </si>
  <si>
    <t xml:space="preserve">Ewa </t>
  </si>
  <si>
    <t>Aksman</t>
  </si>
  <si>
    <t>Effects of globalization and financial inclusion on energy intensity: The case of emerging economies</t>
  </si>
  <si>
    <t>Energy</t>
  </si>
  <si>
    <t xml:space="preserve">Syed </t>
  </si>
  <si>
    <t>Anees Haider Zaidi</t>
  </si>
  <si>
    <t>Environmental impact of energy imports: natural resources income and natural gas production profitability in the Asia-Pacific Economic Cooperation Countries</t>
  </si>
  <si>
    <t>Geoscience Frontiers</t>
  </si>
  <si>
    <t>Impact of natural resource depletion on energy intensity: Moderating role of globalization, financial inclusion and trade</t>
  </si>
  <si>
    <t>Resources Policy</t>
  </si>
  <si>
    <t>Moving towards green growth? Harnessing natural resources and economic complexity for sustainable development through the lens of the N-shaped EKC framework for the European Union</t>
  </si>
  <si>
    <t>Digital financial inclusion, environmental quality, and economic development: the contributions of financial development and investments in OECD countries</t>
  </si>
  <si>
    <t>Environmental Science and Pollution Research</t>
  </si>
  <si>
    <t>Determinants of Energy Intensity in Emerging Economies: A Comprehensive Review of the Last Three Decades</t>
  </si>
  <si>
    <t>Journal of Modern Science</t>
  </si>
  <si>
    <t>Gender Inequality and Poverty: The Role of Financial Development in Mitigating Poverty in Pakistan</t>
  </si>
  <si>
    <t>How do air quality, economic growth and energy use affect life expectancy in the Republic of Kazakhstan?</t>
  </si>
  <si>
    <t>Air Quality, Atmosphere and Health</t>
  </si>
  <si>
    <t>Impact of globalisation, remittances and human capital on environmental quality: Evidence from landlocked African countries</t>
  </si>
  <si>
    <t>International Journal of Finance and Economics</t>
  </si>
  <si>
    <t>Investigating the Impact of Financial Inclusion on Energy Consumption: Does Corruption Matter?</t>
  </si>
  <si>
    <t xml:space="preserve">Umair </t>
  </si>
  <si>
    <t>Ashraf Rana</t>
  </si>
  <si>
    <t>Modeling tourists' visiting intentions toward ecofriendly destinations: Implications for sustainable tourism operators</t>
  </si>
  <si>
    <t>Business Strategy and the Environment</t>
  </si>
  <si>
    <t>Addressing the sustainable development through sustainable procurement: What factors resist the implementation of sustainable procurement in Pakistan?</t>
  </si>
  <si>
    <t>Socio-Economic Planning Sciences</t>
  </si>
  <si>
    <t>Traveling Responsibly to Ecofriendly Destinations: An Individual-Level Cross-Cultural Comparison between the United Kingdom and China</t>
  </si>
  <si>
    <t>Sustainability</t>
  </si>
  <si>
    <t>Hurdles on the Way to Sustainable Development in the Education Sector of China</t>
  </si>
  <si>
    <t>Adaptation to globalization in renewable energy sources: Environmental implications of financial development and human capital in China</t>
  </si>
  <si>
    <t>Frontiers in Environmental Science</t>
  </si>
  <si>
    <t>Multi‐hop interpersonal trust assessment in vehicular ad‐hoc networks using three‐valued subjective logic</t>
  </si>
  <si>
    <t>IET Information Security</t>
  </si>
  <si>
    <t>Understanding Continuance Intention to Use Social Media in China: The Roles of Personality Drivers, Hedonic Value, and Utilitarian Value</t>
  </si>
  <si>
    <t>International Journal of Human-Computer Interaction</t>
  </si>
  <si>
    <t>Developing Circular Economy in Belarus: Barriers and Challenges</t>
  </si>
  <si>
    <t>Eastern European Journal of Transnational Relations</t>
  </si>
  <si>
    <t>The EU's Socio-economic Development Against the Backdrop of the War in Ukraine</t>
  </si>
  <si>
    <t>Central European Economic Journal</t>
  </si>
  <si>
    <t>Disentangling the effects of policy and payment consequentiality and risk attitudes on stated preferences</t>
  </si>
  <si>
    <t>JOURNAL OF ENVIRONMENTAL ECONOMICS AND MANAGEMENT</t>
  </si>
  <si>
    <t xml:space="preserve">Anna </t>
  </si>
  <si>
    <t>Bartczak</t>
  </si>
  <si>
    <t>Energy Demand Management and Social Norms</t>
  </si>
  <si>
    <t>Energies</t>
  </si>
  <si>
    <t>Impact of beliefs about negative effects of wind turbines on preference heterogeneity regarding renewable energy development in Poland</t>
  </si>
  <si>
    <t>RESOURCES CONSERVATION AND RECYCLING</t>
  </si>
  <si>
    <t>Impact of social comparison on preferences for Demand Side Management in Poland</t>
  </si>
  <si>
    <t>Energy Policy</t>
  </si>
  <si>
    <t>The Impact of Health Status and Experienced Disutility on Air Quality Valuation</t>
  </si>
  <si>
    <t>Ecological Economics</t>
  </si>
  <si>
    <t>Altruism and efficient allocations in three-generation households</t>
  </si>
  <si>
    <t>Journal of Risk and Uncertainty</t>
  </si>
  <si>
    <t>Health benefits valuation in three‐generation households—the role of reciprocity</t>
  </si>
  <si>
    <t>FAMILY RELATIONS</t>
  </si>
  <si>
    <t>Konflikty o ziemię rolną - perspektywa ekonomiczna</t>
  </si>
  <si>
    <t>Gospodarka Narodowa</t>
  </si>
  <si>
    <t>Do fiscal rules of local debt affect municipal off-budget activities? Analysis of various types of municipalities</t>
  </si>
  <si>
    <t>Meditari Accountancy Research</t>
  </si>
  <si>
    <t>Białek-Jaworska</t>
  </si>
  <si>
    <t>Uwarunkowania, mechanizmy i efekty udzielania pożyczek przez przedsiębiorstwa niefinansowe</t>
  </si>
  <si>
    <t>Monografia</t>
  </si>
  <si>
    <t>CeDeWu</t>
  </si>
  <si>
    <t>Przewodnik po nowoczesnej bankowości</t>
  </si>
  <si>
    <t>Uniwersytet Warszawski</t>
  </si>
  <si>
    <t>A Liquidity Redistribution Effect in Intercorporate Lending: Evidence from Private Firms in Poland</t>
  </si>
  <si>
    <t>European Research Studies Journal</t>
  </si>
  <si>
    <t>Does withholding tax on interest limit international profit-shifting by FDI?</t>
  </si>
  <si>
    <t>Equilibrium-Quarterly Journal of Economics and Economic Policy</t>
  </si>
  <si>
    <t>Does the IFRS 16 affect the key ratios of listed companies? Evidence from Poland</t>
  </si>
  <si>
    <t>International Journal of Management and Economics</t>
  </si>
  <si>
    <t>PRAWO DO SKORZYSTANIA Z PREFERENCYJNEJ STAWKI PODATKOWEJ IP BOX NA PODSTAWIE AUTORSKIEGO PRAWA DO PROGRAMU KOMPUTEROWEGO</t>
  </si>
  <si>
    <t>Studia Iuridica</t>
  </si>
  <si>
    <t>Finansowanie długiem przedsiębiorstw konserwacji zabytków / Debt financing of heritage conservation companies</t>
  </si>
  <si>
    <t>Wiadomości Konserwatorskie - Journal of Heritage Conservation</t>
  </si>
  <si>
    <t>IP box effects in the gaming industry</t>
  </si>
  <si>
    <t>Central European Management Journal</t>
  </si>
  <si>
    <t>Leasing Puzzle in Polish Small Firms Listed on the Alternative Market</t>
  </si>
  <si>
    <t>Corporate bonds or bank loans? The choice of funding sources and information disclosure of Polish listed companies</t>
  </si>
  <si>
    <t>Pożyczki od jednostek powiązanych a wygładzanie zysków przez polskie przedsiębiorstwa prywatne</t>
  </si>
  <si>
    <t>Zeszyty Teoretyczne Rachunkowości</t>
  </si>
  <si>
    <t>Determinants of corporate R&amp;D expenditures: the role of taxes</t>
  </si>
  <si>
    <t>Do local governments use municipal companies for off-balance-sheet financing?</t>
  </si>
  <si>
    <t>IFRS adoption in emerging markets: the case of Iraq</t>
  </si>
  <si>
    <t>Revenue diversification and municipally owned companies’ role in shaping the debt of municipalities</t>
  </si>
  <si>
    <t>Annals of Public and Cooperative Economics</t>
  </si>
  <si>
    <t>Do gaming companies benefit from the IP Box tax rate? Multinational, Polish and Wielkopolskie voivodeship perspective</t>
  </si>
  <si>
    <t>Rozwój Regionalny i Polityka Regionalna</t>
  </si>
  <si>
    <t>Information Asymmetry, Capital Structure and Equity Value of Firms Listed on the WSE</t>
  </si>
  <si>
    <t>Off-budget revenues and debt limit in municipalities in the Wielkopolska</t>
  </si>
  <si>
    <t>Does information asymmetry influence cash holding in the most liquid public companies in Poland?</t>
  </si>
  <si>
    <t>Investors’ reaction to banning IFRS use by domestic firms in alternative market</t>
  </si>
  <si>
    <t>Journal of Management and Governance</t>
  </si>
  <si>
    <t>Comment on “The limits of forward guidance” by Jeffrey R. Campbell, Filippo Ferroni, Jonas D.M. Fisher and Leonardo Melosi</t>
  </si>
  <si>
    <t>Journal of Monetary Economics</t>
  </si>
  <si>
    <t xml:space="preserve">Marcin </t>
  </si>
  <si>
    <t>Bielecki</t>
  </si>
  <si>
    <t>Intergenerational Redistributive Effects of Monetary Policy</t>
  </si>
  <si>
    <t>Journal of the European Economic Association</t>
  </si>
  <si>
    <t>Could the Boom‐Bust in the Eurozone Periphery Have Been Prevented?</t>
  </si>
  <si>
    <t>Journal of Common Market Studies</t>
  </si>
  <si>
    <t>Demographics and the natural interest rate in the euro area</t>
  </si>
  <si>
    <t>European Economic Review</t>
  </si>
  <si>
    <t>Demographics, Monetary Policy, and the Zero Lower Bound</t>
  </si>
  <si>
    <t>Journal of Money, Credit and Banking</t>
  </si>
  <si>
    <t>Inequality in an OLG economy with heterogeneous cohorts and pension systems</t>
  </si>
  <si>
    <t>Journal of Economic Inequality</t>
  </si>
  <si>
    <t>LABOR TAX REDUCTIONS IN EUROPE: THE ROLE OF PROPERTY TAXATION</t>
  </si>
  <si>
    <t>MACROECONOMIC DYNAMICS</t>
  </si>
  <si>
    <t>Innovation and Endogenous Growth over the Business Cycle with Frictional Labor Markets</t>
  </si>
  <si>
    <t>Central European Journal of Economic Modelling and Econometrics</t>
  </si>
  <si>
    <t>Long Shadows of Financial Shocks: An Endogenous Growth Perspective</t>
  </si>
  <si>
    <t>Gospodarka Narodowa. The Polish Journal of Economics</t>
  </si>
  <si>
    <t>Industrial Robots and Regional Fertility in European Countries</t>
  </si>
  <si>
    <t>European Journal of Population</t>
  </si>
  <si>
    <t xml:space="preserve">Honorata </t>
  </si>
  <si>
    <t>Bogusz</t>
  </si>
  <si>
    <t>Structural labour market change, cognitive work, and entry to parenthood in Germany</t>
  </si>
  <si>
    <t>Population Studies</t>
  </si>
  <si>
    <t>Automation and wellbeing</t>
  </si>
  <si>
    <t>Rozdział</t>
  </si>
  <si>
    <t>Edward Elgar Publishing</t>
  </si>
  <si>
    <t>What factors contribute to uneven suburbanisation? Predicting the number of migrants from Warsaw to its suburbs with machine learning</t>
  </si>
  <si>
    <t>ANNALS OF REGIONAL SCIENCE</t>
  </si>
  <si>
    <t>Task content of jobs and mothers’ employment transitions in Germany</t>
  </si>
  <si>
    <t>Journal for Labour Market Research</t>
  </si>
  <si>
    <t>Kierunki rozwoju miast w perspektywie ekonomicznej</t>
  </si>
  <si>
    <t>Wydawnictwo Naukowe ArchaeGraph Diana Łukomiak</t>
  </si>
  <si>
    <t xml:space="preserve">Artur </t>
  </si>
  <si>
    <t>Borcuch</t>
  </si>
  <si>
    <t>Bitcoin Volatility Forecasting Using Statistical Analysis and AI Models - A Comparative Study</t>
  </si>
  <si>
    <t>KONFERENCJA|European Conference on Artificial Intelligence</t>
  </si>
  <si>
    <t xml:space="preserve">Bolesław </t>
  </si>
  <si>
    <t>Borkowski</t>
  </si>
  <si>
    <t>Modeling Dynamic Correlation and Volatility of the Visegrad Group Fuel Markets</t>
  </si>
  <si>
    <t>Contemporary Economics</t>
  </si>
  <si>
    <t>Rhythms of the day: How electronic media and daily routines influence mood during COVID-19 pandemic</t>
  </si>
  <si>
    <t>Applied Psychology: Health and Well-Being</t>
  </si>
  <si>
    <t>Boros</t>
  </si>
  <si>
    <t>Information Value of Individual and Consolidated Financial Statements for Indicative Liquidity Assessment of Polish Energy Groups in 2018–2021</t>
  </si>
  <si>
    <t>ENERGIES</t>
  </si>
  <si>
    <t xml:space="preserve">Leszek </t>
  </si>
  <si>
    <t>Borowiec</t>
  </si>
  <si>
    <t>Operating Costs in the Polish Energy Sector: Challenges for Capital Groups</t>
  </si>
  <si>
    <t>Rachunek kosztów w budowaniu konkurencyjności kolejowego transportu towarów</t>
  </si>
  <si>
    <t>Instytut Nauk Ekonomicznych Polskiej Akademii Nauk</t>
  </si>
  <si>
    <t>Szacowanie taryf za wodę i ścieki. Aspekty regulacyjne i zarządcze</t>
  </si>
  <si>
    <t>Sealing of the VAT Tax System in Poland in 2016-2021 and the Implementation of Tax Rules</t>
  </si>
  <si>
    <t>Attitude towards money among young adults versus positive orientation and self-esteem</t>
  </si>
  <si>
    <t>Digital Technologies Supporting the Development of the Omnichannel Model in the Financial Sector</t>
  </si>
  <si>
    <t>Koszty i korzyści finansowe wdrożenia robotyzacji wybranych procesów w rachunkowości</t>
  </si>
  <si>
    <t>Does income redistribution impede innovation?</t>
  </si>
  <si>
    <t>RESEARCH POLICY</t>
  </si>
  <si>
    <t xml:space="preserve">Michał </t>
  </si>
  <si>
    <t>Brzeziński</t>
  </si>
  <si>
    <t>The Impact of Past Pandemics on Economic and Gender Inequalities</t>
  </si>
  <si>
    <t>Economics &amp; Human Biology</t>
  </si>
  <si>
    <t>When populists deliver on their promises: the electoral effects of a large cash transfer programme in Poland</t>
  </si>
  <si>
    <t>Economica</t>
  </si>
  <si>
    <t>Bezpieczeństwo jako wartość konstytucyjna</t>
  </si>
  <si>
    <t>Dom Wydawniczy i Handlowy Elipsa</t>
  </si>
  <si>
    <t>Nierówności po polsku</t>
  </si>
  <si>
    <t>Wydawnictwo Krytyki Politycznej</t>
  </si>
  <si>
    <t>Diagnosing unhappiness dynamics: Evidence from Poland and Russia</t>
  </si>
  <si>
    <t>Journal of Happiness Studies</t>
  </si>
  <si>
    <t>Top Incomes and Subjective Well-being</t>
  </si>
  <si>
    <t>Journal of Economic Psychology</t>
  </si>
  <si>
    <t>Factors that account for the wealth inequality differences between post-socialist countries</t>
  </si>
  <si>
    <t>ECONOMIC MODELLING</t>
  </si>
  <si>
    <t>Sharing the gains of transition: Evaluating changes in income inequality and redistribution in Poland using combined survey and tax return data</t>
  </si>
  <si>
    <t>European Journal of Political Economy</t>
  </si>
  <si>
    <t>The Impact of the COVID-19 Epidemic on the Corruption Risk in Poland</t>
  </si>
  <si>
    <t>How do right‐wing populist majoritarian governments redistribute? Evidence from Poland, 2005–2019</t>
  </si>
  <si>
    <t>Social Policy and Administration</t>
  </si>
  <si>
    <t>Health effects of introducing an unconditional child benefit in Poland: Evidence from a difference in differences analysis</t>
  </si>
  <si>
    <t>Health Policy</t>
  </si>
  <si>
    <t>Neutralność Sił Zbrojnych RP w sprawach politycznych z punktu widzenia norm programowych</t>
  </si>
  <si>
    <t>Przegląd Prawa Konstytucyjnego</t>
  </si>
  <si>
    <t>Income inequality and the Great Recession in Central and Eastern Europe</t>
  </si>
  <si>
    <t>Economic Systems</t>
  </si>
  <si>
    <t>Odrębność stanu wojennego od pozostałych stanów nadzwyczajnych</t>
  </si>
  <si>
    <t>Studia Politologiczne</t>
  </si>
  <si>
    <t>What accounts for the rise of low self-rated health during the recent economic crisis in Europe?</t>
  </si>
  <si>
    <t>International Journal for Equity in Health</t>
  </si>
  <si>
    <t>Wealth inequality in Central and Eastern Europe: Evidence from household survey and rich lists’ data combined</t>
  </si>
  <si>
    <t>ECONOMICS OF TRANSITION</t>
  </si>
  <si>
    <t>Political Connections and the Super-Rich in Poland</t>
  </si>
  <si>
    <t>ECONOMIC SYSTEMS</t>
  </si>
  <si>
    <t>Anchors on prices of consumer goods only hold when decisions are hypothetical</t>
  </si>
  <si>
    <t>PLoS ONE</t>
  </si>
  <si>
    <t xml:space="preserve">Magdalena </t>
  </si>
  <si>
    <t>Brzozowicz</t>
  </si>
  <si>
    <t>The impact of country-of-origin and region-of-origin on the evaluation and pricing of food products. The role of consumer ethnocentrism</t>
  </si>
  <si>
    <t>Routledge</t>
  </si>
  <si>
    <t>Hypothetical bias and framing effect in the valuation of private consumer goods</t>
  </si>
  <si>
    <t>Did robots make wages less responsive to unemployment?</t>
  </si>
  <si>
    <t>Technological Forecasting and Social Change</t>
  </si>
  <si>
    <t>Brzozowski</t>
  </si>
  <si>
    <t>Credit volatility and productivity growth</t>
  </si>
  <si>
    <t>Social Capital and Value Co-Creation: The Case of a Polish Car Sharing Company</t>
  </si>
  <si>
    <t>Sovereign external debt and private sector entry in international financial markets</t>
  </si>
  <si>
    <t>Economics and Business Review</t>
  </si>
  <si>
    <t>Sovereign default and the structure of private external debt</t>
  </si>
  <si>
    <t>Weighted maximal inequalities for martingale transforms</t>
  </si>
  <si>
    <t>Probability and Mathematical Statistics</t>
  </si>
  <si>
    <t>Valuing externalities of outdoor advertising in an urban setting – the case of Warsaw</t>
  </si>
  <si>
    <t>JOURNAL OF URBAN ECONOMICS</t>
  </si>
  <si>
    <t xml:space="preserve">Mateusz </t>
  </si>
  <si>
    <t>Buczyński</t>
  </si>
  <si>
    <t>Increasing the cost-effectiveness of nutrient reduction targets using different spatial scales</t>
  </si>
  <si>
    <t>SCIENCE OF THE TOTAL ENVIRONMENT</t>
  </si>
  <si>
    <t xml:space="preserve">Wiktor </t>
  </si>
  <si>
    <t>Budziński</t>
  </si>
  <si>
    <t>Using Geographically Weighted Choice Models to Account for the Spatial Heterogeneity of Preferences</t>
  </si>
  <si>
    <t>Journal of Agricultural Economics</t>
  </si>
  <si>
    <t>Switching Queues, Cultural Conventions, and Social Welfare</t>
  </si>
  <si>
    <t>EUROPEAN JOURNAL OF OPERATIONAL RESEARCH</t>
  </si>
  <si>
    <t>The relative performance of
            &lt;i&gt;ex‐ante&lt;/i&gt;
            and
            &lt;i&gt;ex‐post&lt;/i&gt;
            measures to mitigate hypothetical and strategic bias in a stated preference study</t>
  </si>
  <si>
    <t>JOURNAL OF AGRICULTURAL ECONOMICS</t>
  </si>
  <si>
    <t>Evolution of preferences for COVID-19 vaccine throughout the pandemic – The choice experiment approach</t>
  </si>
  <si>
    <t>SOCIAL SCIENCE &amp; MEDICINE</t>
  </si>
  <si>
    <t>Pure rank preferences and variation in risk-taking behavior</t>
  </si>
  <si>
    <t>ECONOMICS LETTERS</t>
  </si>
  <si>
    <t>Repercussions of negatively selective migration for the behavior of non-migrants when preferences are social</t>
  </si>
  <si>
    <t>Journal of Demographic Economics</t>
  </si>
  <si>
    <t>The pure effect of social preferences on regional location choices: The evolving dynamics of convergence to a steady state population distribution</t>
  </si>
  <si>
    <t>Journal of Regional Science</t>
  </si>
  <si>
    <t>An economic valuation of access to cultural institutions: museums, theatres, and cinemas</t>
  </si>
  <si>
    <t>Journal of Cultural Economics</t>
  </si>
  <si>
    <t>On the Optimal Size of a Joint Savings Association</t>
  </si>
  <si>
    <t>Journal of Comparative Economics</t>
  </si>
  <si>
    <t>Risk aversion when preferences are altruistic</t>
  </si>
  <si>
    <t>The demand for gratitude as a restraint on the use of child labor: A hypothesis</t>
  </si>
  <si>
    <t>The merger of populations as a revision of comparison space: Repercussions for social stress and income inequality</t>
  </si>
  <si>
    <t>Economics Letters</t>
  </si>
  <si>
    <t>On the taxing of migrants' earnings while retaining a migrant workforce</t>
  </si>
  <si>
    <t>International Review of Economics and Finance</t>
  </si>
  <si>
    <t>Simulation error in maximum likelihood estimation of discrete choice models</t>
  </si>
  <si>
    <t>Journal of Choice Modelling</t>
  </si>
  <si>
    <t>A social‐psychological reconstruction of Amartya Sen’s measures of inequality and social welfare</t>
  </si>
  <si>
    <t>KYKLOS</t>
  </si>
  <si>
    <t>Accounting for Spatial Heterogeneity of Preferences in Discrete Choice Models</t>
  </si>
  <si>
    <t>Endogeneity and Measurement Bias of the Indicator Variables in Hybrid Choice Models: A Monte Carlo Investigation</t>
  </si>
  <si>
    <t>Environmental and Resource Economics</t>
  </si>
  <si>
    <t>Preferences for online grocery shopping during the COVID-19 pandemic — the role of fear-related attitudes</t>
  </si>
  <si>
    <t>The Recreational Value of the Baltic Sea Coast: A Spatially Explicit Site Choice Model Accounting for Environmental Conditions</t>
  </si>
  <si>
    <t>Autonomia fiskalna i jej wpływ na działania samorządów</t>
  </si>
  <si>
    <t>Wydawnictwo Naukowe SCHOLAR</t>
  </si>
  <si>
    <t xml:space="preserve">Grażyna </t>
  </si>
  <si>
    <t>Bukowska</t>
  </si>
  <si>
    <t>Can Higher Tax Autonomy Enhance Local Fiscal Discipline? Evidence from Tax Decentralization in Poland</t>
  </si>
  <si>
    <t>Publius</t>
  </si>
  <si>
    <t>The Political Power of Large-Scale Farmers and Land Inequality: Some Evidence from Poland</t>
  </si>
  <si>
    <t>Sociologia Ruralis</t>
  </si>
  <si>
    <t>Intragovernmental Grant Distribution and Party Alignment Bias under Democratic and Authoritarian Governments: The Case of Poland</t>
  </si>
  <si>
    <t>East European Politics and Societies</t>
  </si>
  <si>
    <t>The impact of revenue autonomy on the composition of local public spending: evidence from Poland</t>
  </si>
  <si>
    <t>Local Government Studies</t>
  </si>
  <si>
    <t>Urbanization and GDP per capita: New data and results for the Polish lands, 1790–1910</t>
  </si>
  <si>
    <t>Historical Methods</t>
  </si>
  <si>
    <t xml:space="preserve">Maciej </t>
  </si>
  <si>
    <t>Bukowski</t>
  </si>
  <si>
    <t>Fiscal harmonization in view of the Euro adoption: Economic implications for Poland</t>
  </si>
  <si>
    <t>JOURNAL OF POLICY MODELING</t>
  </si>
  <si>
    <t xml:space="preserve">Mehmet </t>
  </si>
  <si>
    <t>Burak Turgut</t>
  </si>
  <si>
    <t>Estimate of the Underground Economy in Poland Based on Household Expenditures and Incomes</t>
  </si>
  <si>
    <t>Uncertainty and long-run economy: the role of R &amp;amp;D and business dynamism</t>
  </si>
  <si>
    <t>Empirical Economics</t>
  </si>
  <si>
    <t>Bylicki</t>
  </si>
  <si>
    <t>Can a deportation policy backfire?</t>
  </si>
  <si>
    <t>PUBLIC CHOICE</t>
  </si>
  <si>
    <t xml:space="preserve">Łukasz </t>
  </si>
  <si>
    <t>Byra</t>
  </si>
  <si>
    <t>On the Precarious Link between the Gini Coefficient and the Incentive to Migrate</t>
  </si>
  <si>
    <t>How admitting migrants with any skills can help overcome a shortage of workers with particular skills</t>
  </si>
  <si>
    <t>An Unnoted Effect of a Social Welfare Transfers Program on Unskilled Migration</t>
  </si>
  <si>
    <t>Migration Letters</t>
  </si>
  <si>
    <t>Predictors of in-hospital mortality in nonsurgical departments: a multivariable regression analysis of 2 855 029 hospitalizations</t>
  </si>
  <si>
    <t>Polish Archives of Internal Medicine-Polskie Archiwum Medycyny Wewnetrznej</t>
  </si>
  <si>
    <t>Chlebus</t>
  </si>
  <si>
    <t>One-day-ahead forecast of state of turbulence based on today's economic situation</t>
  </si>
  <si>
    <t>Multiclass Image Classification Using GANs and CNN Based on Holes Drilled in Laminated Chipboard</t>
  </si>
  <si>
    <t>Sensors</t>
  </si>
  <si>
    <t>Predictors of In-Hospital Mortality in Surgical Wards: A Multivariable Retrospective Cohort Analysis of 2,800,069 Hospitalizations</t>
  </si>
  <si>
    <t>World Journal of Surgery</t>
  </si>
  <si>
    <t>Relationship between age and in-hospital mortality during 15,345,025 non-surgical hospitalizations.</t>
  </si>
  <si>
    <t>Archives of Medical Science</t>
  </si>
  <si>
    <t>A Probability-Based Models Ranking Approach: An Alternative Method of Machine-Learning Model Performance Assessment</t>
  </si>
  <si>
    <t>SENSORS</t>
  </si>
  <si>
    <t>The Advantage of Case-Tailored Information Metrics for the Development of Predictive Models, Calculated Profit in Credit Scoring</t>
  </si>
  <si>
    <t>Entropy</t>
  </si>
  <si>
    <t>EWS-GARCH: New Regime Switching Approach to Forecast Value-at-Risk</t>
  </si>
  <si>
    <t>Matrix metalloproteinases-2, -7 and tissue metalloproteinase inhibitor-1 expression in human endometrium</t>
  </si>
  <si>
    <t>Folia Histochemica et Cytobiologica</t>
  </si>
  <si>
    <t>Is maintenance treatment in adult acne important? Benefits from maintenance therapy with adapalene, and low doses of alpha and beta hydroxy acids</t>
  </si>
  <si>
    <t>Journal of Dermatological Treatment</t>
  </si>
  <si>
    <t>Comparison of Block Maxima and Peaks Over Threshold Value-at-Risk models for market risk in various economic conditions</t>
  </si>
  <si>
    <t>Ridesharing in the Polish Experience: A Study using Unified Theory of Acceptance and Use of Technology</t>
  </si>
  <si>
    <t>Nvidia's Stock Returns Prediction Using Machine Learning Techniques for Time Series Forecasting Problem</t>
  </si>
  <si>
    <t>Prevalence of hypogammaglobulinemia and its management with subcutaneous immunoglobulin supplementation in patients after allogeneic hematopoietic stem cell transplantation-a single-center analysis</t>
  </si>
  <si>
    <t>Annals of Hematology</t>
  </si>
  <si>
    <t>Combining forecasts? Keep it simple</t>
  </si>
  <si>
    <t>Determinanty credit ratingów oraz ich wpływ na rynek finansowy</t>
  </si>
  <si>
    <t>Polskie Wydawnictwo Ekonomiczne</t>
  </si>
  <si>
    <t xml:space="preserve">Patrycja </t>
  </si>
  <si>
    <t>Chodnicka-Jaworska</t>
  </si>
  <si>
    <t>Ryzyko prania pieniędzy</t>
  </si>
  <si>
    <t>Wrażliwość rynku akcji na publikacje danych rynkowych w czasie pandemii COVID-19</t>
  </si>
  <si>
    <t>Environmental, Social, and Governance Impact on Energy Sector Default Risk—Long-Term Issuer Credit Ratings Perspective</t>
  </si>
  <si>
    <t>Frontiers in Energy Research</t>
  </si>
  <si>
    <t>Bank-type specific determinants of sensitivity of loan-loss provisions to business cycle</t>
  </si>
  <si>
    <t>European Journal of Finance</t>
  </si>
  <si>
    <t>Do cyclicality of loan-loss provisions and income smoothing matter for the capital crunch – the case of commercial banks in Poland</t>
  </si>
  <si>
    <t>Bank i Kredyt</t>
  </si>
  <si>
    <t>ESG as a Measure of Credit Ratings</t>
  </si>
  <si>
    <t>Risks</t>
  </si>
  <si>
    <t>European Union Sanctions Impact on The Sector Stock Prices – The Ukrainian War Effect?</t>
  </si>
  <si>
    <t>Current Dynamics in Business and Economics: Theoretical Approaches and Empirical Discoveries</t>
  </si>
  <si>
    <t>Monografia_red</t>
  </si>
  <si>
    <t>Peter Lang Publishing Group</t>
  </si>
  <si>
    <t>Envelope wages as a new normal? An insight into a pool of prospective quasi-formal workers in the European Union (EU)</t>
  </si>
  <si>
    <t>Employee Relations</t>
  </si>
  <si>
    <t xml:space="preserve">Stanisław </t>
  </si>
  <si>
    <t>Cichocki</t>
  </si>
  <si>
    <t>Formal and informal institutions: understanding the shadow economy in transition countries</t>
  </si>
  <si>
    <t>Journal of Institutional Economics</t>
  </si>
  <si>
    <t>Guest editorial: Special post-conference section on the shadow economy, tax evasion and informal labour</t>
  </si>
  <si>
    <t>International Tax and Public Finance</t>
  </si>
  <si>
    <t>Using Modern Technology to Counteract Corruption: Analysis of the Efficacy of e-Government Solutions</t>
  </si>
  <si>
    <t>Can People Trust What They Don‘t Understand? Role of Language and Trust for Financial Inclusion</t>
  </si>
  <si>
    <t>Informality on the rise: Dissecting quasi-formal employment in the EU</t>
  </si>
  <si>
    <t>Economic and Labour Relations Review</t>
  </si>
  <si>
    <t>Symposium: The shadow economy, tax evasion and institutions</t>
  </si>
  <si>
    <t>Control of corruption, international investment, and economic growth–Evidence from panel data</t>
  </si>
  <si>
    <t>World Development</t>
  </si>
  <si>
    <t xml:space="preserve">Andrzej </t>
  </si>
  <si>
    <t>Cieślik</t>
  </si>
  <si>
    <t>Does abundant natural resources amplify the negative impact of income inequality on economic growth?</t>
  </si>
  <si>
    <t>Innovations and Export Performance: Firm Level Evidence from China</t>
  </si>
  <si>
    <t>Entrepreneurial Business and Economics Review</t>
  </si>
  <si>
    <t>Intra-Industry trade in differentiated and homogenous commodities: Brander and Krugman models unified</t>
  </si>
  <si>
    <t>Process and product innovations, multi-product status and export performance: firm-level evidence from V–4 countries</t>
  </si>
  <si>
    <t>Bezpośrednie inwestycje zagraniczne w Polsce: stan obecny i perspektywy rozwoju</t>
  </si>
  <si>
    <t>ROCZNIK INSTYTUTU EUROPY ŚRODKOWO-WSCHODNIEJ</t>
  </si>
  <si>
    <t>Determinants of outward FDI from emerging economies</t>
  </si>
  <si>
    <t>What matters for firms’ participation in Global Value Chains in Central and East European countries?</t>
  </si>
  <si>
    <t>Convergence among the CEE-8 economies and their catch-up towards the EU-15</t>
  </si>
  <si>
    <t>Structural Change and Economic Dynamics</t>
  </si>
  <si>
    <t>Determinants of inward FDI in Ukraine: Does political stability matter?</t>
  </si>
  <si>
    <t>Brexit and the location of Japanese direct investment in European regions</t>
  </si>
  <si>
    <t>EUROPEAN URBAN AND REGIONAL STUDIES</t>
  </si>
  <si>
    <t>Relative Productivity, Country Size and Export Diversification</t>
  </si>
  <si>
    <t>The Effectiveness of China's Foreign Trade Liberalization</t>
  </si>
  <si>
    <t>Miscellanea Geographica</t>
  </si>
  <si>
    <t>&lt;b&gt;Related versus unrelated variety&lt;/b&gt; and per employee income regional disparities: A case of Polish regions</t>
  </si>
  <si>
    <t>MISCELLANEA GEOGRAPHICA</t>
  </si>
  <si>
    <t>Brexit and Japanese foreign direct investment in the UK: a sectoral analysis</t>
  </si>
  <si>
    <t>Oxford Economic Papers</t>
  </si>
  <si>
    <t>Does firms and managerial experience matter for exporting? The case of selected EU member and non-member countries</t>
  </si>
  <si>
    <t>International Journal of Emerging Markets</t>
  </si>
  <si>
    <t>Rethinking regional wage determinants: regional market potential versus trade partners’ potential</t>
  </si>
  <si>
    <t>Spatial Economic Analysis</t>
  </si>
  <si>
    <t>Related and unrelated variety and convergence to technological frontier: empirical evidence for Polish regions</t>
  </si>
  <si>
    <t>European Planning Studies</t>
  </si>
  <si>
    <t>Reverse FDI and knowledge-and-physical-capital model: empirical evidence from emerging economies</t>
  </si>
  <si>
    <t>Market choice and technology intensity of exportsin international business networks:Firm-level evidence from Poland</t>
  </si>
  <si>
    <t>ENTREPRENEURIAL BUSINESS AND ECONOMICS REVIEW</t>
  </si>
  <si>
    <t>Agglomeration externalities, competition and productivity: empirical evidence from firms located in Ukraine</t>
  </si>
  <si>
    <t>Annals of Regional Science</t>
  </si>
  <si>
    <t>Corruption, Privatisation and Economic Growth in Post-communist Countries</t>
  </si>
  <si>
    <t>EUROPE-ASIA STUDIES</t>
  </si>
  <si>
    <t>Determinants of City Choice of Foreign Direct Investment into China: The Role of Specialisation, Diversification and Competition Externalities</t>
  </si>
  <si>
    <t>Tijdschrift voor Economische en Sociale Geografie</t>
  </si>
  <si>
    <t>Leader-Follower Model of Reciprocal FDI and International Trade</t>
  </si>
  <si>
    <t>Argumenta Oeconomica</t>
  </si>
  <si>
    <t>Determinants of foreign direct investment from EU-15 Countries in Poland</t>
  </si>
  <si>
    <t>Regional dimension of firm level productivity determinants: the case of manufacturing and service firms in Ukraine</t>
  </si>
  <si>
    <t>Comparing business cycles in the Eurozone  and in Poland: a Bayesian DSGE approach</t>
  </si>
  <si>
    <t>Determinants of foreign direct investment from OECD countries in Poland</t>
  </si>
  <si>
    <t>Eurasian Economic Review</t>
  </si>
  <si>
    <t>The effects of free trade agreements on regional wages in China</t>
  </si>
  <si>
    <t>What attracts multinational enterprises from the new EU member states to Poland?</t>
  </si>
  <si>
    <t>Eurasian Business Review</t>
  </si>
  <si>
    <t>Between the Eurozone crisis and the Brexit: the decade of British outward FDI into Europe</t>
  </si>
  <si>
    <t>Determinants of foreign direct investment from Europe to Asia</t>
  </si>
  <si>
    <t>WORLD ECONOMY</t>
  </si>
  <si>
    <t>Economic sentiment indicators and foreign direct investment: Empirical evidence from European Union countries</t>
  </si>
  <si>
    <t>International Economics</t>
  </si>
  <si>
    <t>Foreign Ownership and Within-MNEs GVC Participation as Determinants of Innovation Activities: A CIS-Based Firm-Level Analysis</t>
  </si>
  <si>
    <t>Who suffers and how much from corruption? Evidence from firm-level data</t>
  </si>
  <si>
    <t>Friends with or without benefits? An empirical evaluation of bilateral trade and economic integration between some of the post-Soviet economies</t>
  </si>
  <si>
    <t>The role of global value chain participation in geographic concentration by export destinations: empirical evidence from Chinese firm-level data</t>
  </si>
  <si>
    <t>EURASIAN GEOGRAPHY AND ECONOMICS</t>
  </si>
  <si>
    <t>Host country corruption and Japanese outward foreign direct investment: A sectoral and industry-level analysis</t>
  </si>
  <si>
    <t>Journal of Multinational Financial Management</t>
  </si>
  <si>
    <t>Trade policies in Central Asia after EAEU enlargement and after Russian WTO accession: regionalism and integration into the world economy revisited</t>
  </si>
  <si>
    <t>Eurasian Geography and Economics</t>
  </si>
  <si>
    <t>Firm Heterogeneity and International Trade Liberalisation: A Generalized Cournot Oligopoly Approach</t>
  </si>
  <si>
    <t>International mergers and acquisitions and institutional differences: An integrated approach</t>
  </si>
  <si>
    <t>INTERNATIONAL JOURNAL OF FINANCE &amp; ECONOMICS</t>
  </si>
  <si>
    <t>The Impact of Information and Communication Technologies (ICT) on Energy Poverty and Unemployment in Selected European Union Countries</t>
  </si>
  <si>
    <t xml:space="preserve">Rafał </t>
  </si>
  <si>
    <t>Projekty inwestycyjne. Jak nie wpaść w pułapkę (nie)zrównoważonego rozwoju</t>
  </si>
  <si>
    <t>Difin</t>
  </si>
  <si>
    <t>Methods of Modeling the Demand for Resources in the Logistics Sector</t>
  </si>
  <si>
    <t>Exploring the Relationship Between ESG Performance and Institutional Ownership: Evidence from Poland</t>
  </si>
  <si>
    <t>Zarządzanie finansami przedsiębiorstwa : teoria i praktyka</t>
  </si>
  <si>
    <t>Do Women Managers Lower Gender Pay Gaps? Evidence from Public and Private Firms</t>
  </si>
  <si>
    <t>Feminist Economics</t>
  </si>
  <si>
    <t>Cukrowska-Torzewska</t>
  </si>
  <si>
    <t>The gender wage gap in the workplace: Does the age of the firm matter?</t>
  </si>
  <si>
    <t>European Journal of Industrial Relations</t>
  </si>
  <si>
    <t>The motherhood wage penalty: A meta-analysis</t>
  </si>
  <si>
    <t>Social Science Research</t>
  </si>
  <si>
    <t>The role of parenthood in shaping the gender wage gap – A comparative analysis of 26 European countries</t>
  </si>
  <si>
    <t>The sex preference for children in Europe: Children’s sex and the probability and timing of births</t>
  </si>
  <si>
    <t>Demographic Research</t>
  </si>
  <si>
    <t>Managerial (dis)preferences towards employees working from home: Post-pandemic experimental evidence</t>
  </si>
  <si>
    <t>Gender and labour market outcomes</t>
  </si>
  <si>
    <t>Gender Differentiation in Intergenerational Care-Giving and Migration Choices</t>
  </si>
  <si>
    <t>Journal of the Economics of Ageing</t>
  </si>
  <si>
    <t>Gender differences in the effect of subjective feedback in an online game</t>
  </si>
  <si>
    <t>Journal of Behavioral and Experimental Economics</t>
  </si>
  <si>
    <t>Competition, subjective feedback, and gender gaps in performance</t>
  </si>
  <si>
    <t>What if She Earns More? Gender Norms, Income Inequality, and the Division of Housework</t>
  </si>
  <si>
    <t>Journal of Family and Economic Issues</t>
  </si>
  <si>
    <t>The Baltic Sea as a time machine for the future coastal ocean</t>
  </si>
  <si>
    <t>Science Advances</t>
  </si>
  <si>
    <t xml:space="preserve">Mikołaj </t>
  </si>
  <si>
    <t>Czajkowski</t>
  </si>
  <si>
    <t>The Role of Stated Preference Valuation Methods in Understanding Choices and Informing Policy</t>
  </si>
  <si>
    <t>Review of Environmental Economics and Policy</t>
  </si>
  <si>
    <t>Trade-offs in the transition to a blue economy - Mapping social acceptance of aquaculture expansion in Norway</t>
  </si>
  <si>
    <t>Volatile energy markets, consumers and energy price expectations</t>
  </si>
  <si>
    <t>Energy Economics</t>
  </si>
  <si>
    <t>Willing or complying? The delicate interplay between voluntary and mandatory interventions to promote farmers' environmental behavior</t>
  </si>
  <si>
    <t>Food Policy</t>
  </si>
  <si>
    <t>Anomalies or Expected Behaviors? Understanding Stated Preferences and Welfare Implications in Light of Contemporary Behavioral Economics</t>
  </si>
  <si>
    <t>A new baseline model for estimating willingness to pay from discrete choice models</t>
  </si>
  <si>
    <t>Designing a socially efficient cultural policy: the case of municipal theaters in Warsaw</t>
  </si>
  <si>
    <t>International Journal of Cultural Policy</t>
  </si>
  <si>
    <t>Farmers’ preferences for nutrient and climate-related agri-environmental schemes: A cross-country comparison</t>
  </si>
  <si>
    <t>Ambio</t>
  </si>
  <si>
    <t>Personality and economic choices</t>
  </si>
  <si>
    <t>Journal of Environmental Economics and Management</t>
  </si>
  <si>
    <t>Toward the Baltic Sea Socioeconomic Action Plan</t>
  </si>
  <si>
    <t>Choosing the Future: Economic Preferences for Higher Education Using Discrete Choice Experiment Method</t>
  </si>
  <si>
    <t>Research in Higher Education</t>
  </si>
  <si>
    <t>Environmental attitudes and place identity as determinants of preferences for ecosystem services</t>
  </si>
  <si>
    <t>Drivers of farmers’ willingness to adopt extensive farming practices in a globally important bird area</t>
  </si>
  <si>
    <t>LAND USE POLICY</t>
  </si>
  <si>
    <t>Predicting uptake of a malignant catarrhal fever vaccine by pastoralists in northern Tanzania: Opportunities for improving livelihoods and ecosystem health</t>
  </si>
  <si>
    <t>ECOLOGICAL ECONOMICS</t>
  </si>
  <si>
    <t>Attitudinal drivers of home bias in public preferences for transboundary nature protected areas</t>
  </si>
  <si>
    <t>Positive versus negative information: What is really shifting consumers’ intention to eat Norwegian salmon? Evidence from three European countries</t>
  </si>
  <si>
    <t>Food Quality and Preference</t>
  </si>
  <si>
    <t>Using farmers' ex ante preferences to design agri‐environmental contracts: A systematic review</t>
  </si>
  <si>
    <t>Between farms and forks: Food industry perspectives on the future of EU food labelling</t>
  </si>
  <si>
    <t>On the inference about a willingness-to-pay distribution using contingent valuation data</t>
  </si>
  <si>
    <t>Environmental Valuation with Discrete Choice Experiments</t>
  </si>
  <si>
    <t>Springer</t>
  </si>
  <si>
    <t>Receiver benefits and strategic use of call externalities in mobile telephony markets</t>
  </si>
  <si>
    <t>Information Economics and Policy</t>
  </si>
  <si>
    <t>What is the causal impact of information and knowledge in stated preference studies?</t>
  </si>
  <si>
    <t>RESOURCE AND ENERGY ECONOMICS</t>
  </si>
  <si>
    <t>Social norm nudging and preferences for household recycling</t>
  </si>
  <si>
    <t>Resources and Energy Economics</t>
  </si>
  <si>
    <t>Patients’ Preferences and Willingness to Pay for Solid Forms of Oral Medications—Results of the Discrete Choice Experiment in Polish Outpatients</t>
  </si>
  <si>
    <t>Pharmaceutics</t>
  </si>
  <si>
    <t>Information use and its effects on the valuation of agricultural genetic resources</t>
  </si>
  <si>
    <t>Land Economics</t>
  </si>
  <si>
    <t>Farmers' risk preferences in 11 European farming systems: A multi‐country replication of Bocquého et al. (2014)</t>
  </si>
  <si>
    <t>Applied Economic Perspectives and Policy</t>
  </si>
  <si>
    <t>Perspectives on stakeholder participation in the design of economic experiments for agricultural policymaking: Pros, cons, and twelve recommendations for researchers</t>
  </si>
  <si>
    <t>Assessing the substitutability of mobile and fixed internet: The impact of 5G services on consumer valuation and price elasticity</t>
  </si>
  <si>
    <t>TELECOMMUNICATIONS POLICY</t>
  </si>
  <si>
    <t>Electric, Plug-in Hybrid, Hybrid or Conventional? Polish Consumers' Preferences for Electric Vehicles</t>
  </si>
  <si>
    <t>Energy Efficiency</t>
  </si>
  <si>
    <t>Is Forest Landscape Restoration Socially Desirable? A Discrete Choice Experiment Applied to the Scandinavian Transboundary Fulufjället National Park Area</t>
  </si>
  <si>
    <t>Restoration Ecology</t>
  </si>
  <si>
    <t>Stated Preferences for Conservation Policies under Uncertainty: Insights on the Effect of Individuals' Risk Attitudes in the Environmental Domain</t>
  </si>
  <si>
    <t>The Individual Travel Cost Method with Consumer-Specific Values of Travel Time Savings</t>
  </si>
  <si>
    <t>ENVIRONMENTAL &amp; RESOURCE ECONOMICS</t>
  </si>
  <si>
    <t xml:space="preserve">Bartłomiej </t>
  </si>
  <si>
    <t>Dessoulavy-Śliwiński</t>
  </si>
  <si>
    <t>Algorithm-Driven Hedonic Real Estate Pricing – An Explainable AI Approach</t>
  </si>
  <si>
    <t>Real Estate Management and Valuation</t>
  </si>
  <si>
    <t>Comparison between Bayesian and information-theoretic model averaging: Fossil fuels prices example</t>
  </si>
  <si>
    <t>ENERGY ECONOMICS</t>
  </si>
  <si>
    <t xml:space="preserve">Krzysztof </t>
  </si>
  <si>
    <t>Drachal</t>
  </si>
  <si>
    <t>Forecasting selected energy commodities prices with Bayesian dynamic finite mixtures</t>
  </si>
  <si>
    <t>“dynmix”: An R package for the estimation of dynamic finite mixtures</t>
  </si>
  <si>
    <t>SoftwareX</t>
  </si>
  <si>
    <t>Determining time-varying drivers of spot oil price in a Dynamic Model Averaging framework</t>
  </si>
  <si>
    <t>Forecasting prices of selected metals with Bayesian data-rich models</t>
  </si>
  <si>
    <t>Ranking the Criteria Used in the Appraisal of Drugs for Reimbursement: A Stated Preferences Elicitation With Health Technology Assessment Stakeholders Across Jurisdictional Contexts</t>
  </si>
  <si>
    <t>VALUE IN HEALTH</t>
  </si>
  <si>
    <t>Forecasting crude oil real prices with averaging time-varying VAR models</t>
  </si>
  <si>
    <t>Forecasting the Crude Oil Spot Price with Bayesian Symbolic Regression</t>
  </si>
  <si>
    <t>Some novel Bayesian model combination schemes: An application to commodities prices</t>
  </si>
  <si>
    <t>Analysis of Agricultural Commodities Prices with New Bayesian Model Combination Schemes</t>
  </si>
  <si>
    <t>Dynamics of open green areas in Polish and Romanian cities during 2006-2018: Insights for spatial planners</t>
  </si>
  <si>
    <t>Remote Sensing</t>
  </si>
  <si>
    <t>Forecasting Commodities Prices with the Bayesian Symbolic Regression Compared to Other Methods</t>
  </si>
  <si>
    <t>KONFERENCJA|IEEE International Conference on Big Data</t>
  </si>
  <si>
    <t>EFEKTYWNOŚĆ I JAKOŚĆ W SZKOLNICTWIE WYŻSZYM</t>
  </si>
  <si>
    <t>Dwórznik</t>
  </si>
  <si>
    <t>Kapitał intelektualny ujawnienia w raportach rocznych oraz wpływ na rentowność przedsiębiorstw</t>
  </si>
  <si>
    <t xml:space="preserve">Aneta </t>
  </si>
  <si>
    <t>Dzik-Walczak</t>
  </si>
  <si>
    <t>Modelling cross-sectional tabular data using convolutional neural networks: Prediction of corporate bankruptcy in Poland</t>
  </si>
  <si>
    <t>U.S. food aid and American exports to recipient countries during the Cold War</t>
  </si>
  <si>
    <t>AGRICULTURAL ECONOMICS</t>
  </si>
  <si>
    <t xml:space="preserve">Jan </t>
  </si>
  <si>
    <t>Fałkowski</t>
  </si>
  <si>
    <t>Contracting institutions, agro-food trade and product quality</t>
  </si>
  <si>
    <t>Contracting and Farmers’ Perception of Unfair Trading Practices in the EU Dairy Sector</t>
  </si>
  <si>
    <t>Dairy sector trade dynamics: Some insights on the evolution of trade linkages within the EU</t>
  </si>
  <si>
    <t>Together we stand, divided we fall? Smallholders' access to political power and their place in Poland's agricultural system</t>
  </si>
  <si>
    <t>Journal of Agrarian Change</t>
  </si>
  <si>
    <t>The transformation of supreme values: Evidence from Poland on salvation through civic engagement</t>
  </si>
  <si>
    <t>Religiosity and political participation - panel data evidence from post-communist Poland</t>
  </si>
  <si>
    <t>The power of social mobilisation: The impact of monitoring the 2015 presidential elections in Poland</t>
  </si>
  <si>
    <t>JOURNAL OF COMPARATIVE ECONOMICS</t>
  </si>
  <si>
    <t>What product mix do they offer and what marketing channels do they use? – Exploring agricultural producer organisations’ heterogeneity</t>
  </si>
  <si>
    <t>Journal of Rural Studies</t>
  </si>
  <si>
    <t>Does planning production expansion have its intended effect in reality? Evidence from the dairy sector in Poland</t>
  </si>
  <si>
    <t>Politically induced uncertainty and asset-market valuation</t>
  </si>
  <si>
    <t>Watch out for words: the wording of constitutions and constitutional compliance</t>
  </si>
  <si>
    <t>On structural change, the social stress of a farming population, and the political economy of farm support</t>
  </si>
  <si>
    <t>Economics of Transition</t>
  </si>
  <si>
    <t>Are Adjudication Panels Strategically Selected? The Case of Constitutional Court in Poland</t>
  </si>
  <si>
    <t>International Review of Law and Economics</t>
  </si>
  <si>
    <t>In practice or just on paper? Some insights on using alphabetical rule to assign judges to cases</t>
  </si>
  <si>
    <t>European Journal of Law and Economics</t>
  </si>
  <si>
    <t>Political conflict, political polarization, and constitutional compliance</t>
  </si>
  <si>
    <t>Constitutional Political Economy</t>
  </si>
  <si>
    <t>Childlessness, geographical proximity and non-family support in 12 European countries</t>
  </si>
  <si>
    <t>Ageing and Society</t>
  </si>
  <si>
    <t xml:space="preserve">Agnieszka </t>
  </si>
  <si>
    <t>Fihel</t>
  </si>
  <si>
    <t>The direct and indirect impact of international migration on the population ageing process: A formal analysis and its application to Poland</t>
  </si>
  <si>
    <t>Using multiple cause of death information to eliminate garbage codes</t>
  </si>
  <si>
    <t>Alcohol‐related mortality in four European countries: A multiple‐cause‐of‐death study</t>
  </si>
  <si>
    <t>DRUG AND ALCOHOL REVIEW</t>
  </si>
  <si>
    <t>Unrecognised COVID-19 deaths in central Europe: The importance of cause-of-death certification for the COVID-19 burden assessment</t>
  </si>
  <si>
    <t>Section commentary. Labour market</t>
  </si>
  <si>
    <t>Taylor &amp; Francis Group</t>
  </si>
  <si>
    <t>Demographic change and challenge</t>
  </si>
  <si>
    <t>Financial and non-financial private transfers from close ones: beyond family and kinship</t>
  </si>
  <si>
    <t>Journal of Family Studies</t>
  </si>
  <si>
    <t>International Migration from Ukraine: Will Trends Increase or Go into Reverse?</t>
  </si>
  <si>
    <t>Central and Eastern European Migration Review</t>
  </si>
  <si>
    <t>Investigating multiple-cause mortality in Poland</t>
  </si>
  <si>
    <t>Studia Demograficzne</t>
  </si>
  <si>
    <t>Emigration From Post-Communist Central Europe After 1989 Interpreted Within the Aspirations/Capabilities Framework</t>
  </si>
  <si>
    <t>Comparative Population Studies</t>
  </si>
  <si>
    <t>Predicting a Migration Transition in Poland and its Implications for Population Ageing</t>
  </si>
  <si>
    <t>Exploring value streams and CSFs to foster digital transformation in public administration</t>
  </si>
  <si>
    <t>KONFERENCJA|Americas Conference on Information Systems</t>
  </si>
  <si>
    <t xml:space="preserve">Renata </t>
  </si>
  <si>
    <t>Gabryelczyk</t>
  </si>
  <si>
    <t>Business Process Management in CEE Countries: A Literature-Based Research Landscape</t>
  </si>
  <si>
    <t>KONFERENCJA|International Conference in Business Process Management</t>
  </si>
  <si>
    <t>Bridging the gap: an evaluation of business process management education and industry expectations - the case of Poland</t>
  </si>
  <si>
    <t>Operational Risk in the use of GenAI</t>
  </si>
  <si>
    <t>KONFERENCJA|European Conference on Information Systems</t>
  </si>
  <si>
    <t>Business Process Management Success Framework for Transition Economies</t>
  </si>
  <si>
    <t>Information Systems Management</t>
  </si>
  <si>
    <t>BPM motivations framework for digital challenges: lessons learned from customer use cases</t>
  </si>
  <si>
    <t>KONFERENCJA|International Conference on Knowledge-Based and Intelligent Information and Engineering Systems</t>
  </si>
  <si>
    <t>Has COVID-19 Accelerated Digital Transformation? Initial Lessons Learned for Public Administrations</t>
  </si>
  <si>
    <t>INFORMATION SYSTEMS MANAGEMENT</t>
  </si>
  <si>
    <t>Is BPM truly a critical success factor for ERP adoption? An examination within the public sector</t>
  </si>
  <si>
    <t>AI Recruiting Tools at ShipIt2Me.com</t>
  </si>
  <si>
    <t>Communications of the Association for Information Systems</t>
  </si>
  <si>
    <t>Information Technology Operational Risk: A Teaching Case</t>
  </si>
  <si>
    <t>JOURNAL OF COMPUTER INFORMATION SYSTEMS</t>
  </si>
  <si>
    <t>Motivations to Adopt BPM in View of Digital Transformation</t>
  </si>
  <si>
    <t>MICROSOFT EXCEL W PRACY FINANSISTY. ANALIZA I MODELOWANIE DANYCH FINANSOWYCH</t>
  </si>
  <si>
    <t xml:space="preserve">Dominika </t>
  </si>
  <si>
    <t>Gadowska-dos Santos</t>
  </si>
  <si>
    <t>Probabilistic properties of detrended fluctuation analysis for Gaussian processes</t>
  </si>
  <si>
    <t>Physical review. E</t>
  </si>
  <si>
    <t xml:space="preserve">Janusz </t>
  </si>
  <si>
    <t>Gajda</t>
  </si>
  <si>
    <t>Testing of two-dimensional Gaussian processes by sample cross-covariance function</t>
  </si>
  <si>
    <t>Chaos</t>
  </si>
  <si>
    <t>Distinguishing between fractional Brownian motion with random and constant Hurst exponent using sample autocovariance-based statistics</t>
  </si>
  <si>
    <t>Longevity and cardiovascular mortality of Polish elite football players</t>
  </si>
  <si>
    <t>Kardiologia Polska</t>
  </si>
  <si>
    <t>Integro‐differential equations linked to compound birth processes with infinitely divisible addends</t>
  </si>
  <si>
    <t>MATHEMATICAL METHODS IN THE APPLIED SCIENCES</t>
  </si>
  <si>
    <t>Tempered relaxation equation and related generalized stable processes</t>
  </si>
  <si>
    <t>Fractional Calculus and Applied Analysis</t>
  </si>
  <si>
    <t>Explicit representation of characteristic function of tempered alpha-stable Ornstein-Uhlenbeck process</t>
  </si>
  <si>
    <t>Non-Gaussian Measures in Infinite Dimensional Spaces: the Gamma-Grey Noise</t>
  </si>
  <si>
    <t>Potential Analysis</t>
  </si>
  <si>
    <t>Large deviations of time-averaged statistics for Gaussian processes</t>
  </si>
  <si>
    <t>Statistics and Probability Letters</t>
  </si>
  <si>
    <t>Stable Lévy process delayed by tempered stable subordinator</t>
  </si>
  <si>
    <t>STATISTICS &amp; PROBABILITY LETTERS</t>
  </si>
  <si>
    <t>Prabhakar Lévy processes</t>
  </si>
  <si>
    <t>Ornstein - Uhlenbeck process driven by α-stable process and its gamma subordination</t>
  </si>
  <si>
    <t>Methodology and Computing in Applied Probability</t>
  </si>
  <si>
    <t xml:space="preserve">Tomasz </t>
  </si>
  <si>
    <t>Gajderowicz</t>
  </si>
  <si>
    <t>Polarization of Tastes:  Stated Preference Stability in Sequential Discrete Choices</t>
  </si>
  <si>
    <t>What Works for Disadvantaged Unemployed:  Private or Public ALMP Services? Evidence from Poland</t>
  </si>
  <si>
    <t>Student Well-being Factors: A Multilevel Analysis of PISA 2015 International Data</t>
  </si>
  <si>
    <t>Global learning loss in student achievement: First estimates using comparable reading scores</t>
  </si>
  <si>
    <t>Public–Private Wage Differential in a Post‐Transition Economy: A copula approach to the switching regression model</t>
  </si>
  <si>
    <t>Valuation of employment decision criteria</t>
  </si>
  <si>
    <t>INTERNATIONAL JOURNAL OF MANPOWER</t>
  </si>
  <si>
    <t>Returns to education in Central and Eastern European transition economies: The role of macroeconomic context</t>
  </si>
  <si>
    <t>Research in Comparative and International Education</t>
  </si>
  <si>
    <t>Distance Does Matter, but Time is Critical. The Role of Spatial and Institutional Features in Choosing HEI</t>
  </si>
  <si>
    <t>Journal of School Choice</t>
  </si>
  <si>
    <t>Keeping up with the Kardashians: Evidence from a choice experiment with a nationally representative sample</t>
  </si>
  <si>
    <t>How much does a higher education in economics cost? DCE evaluation of the individual (dis)utility of studying</t>
  </si>
  <si>
    <t>International Review of Economics Education</t>
  </si>
  <si>
    <t>InnowacJA. Edukacja dla innowacyjności</t>
  </si>
  <si>
    <t xml:space="preserve">Marek </t>
  </si>
  <si>
    <t>Giergiczny</t>
  </si>
  <si>
    <t>Large carnivores and naturalness affect forest recreational value</t>
  </si>
  <si>
    <t>Scientific Reports</t>
  </si>
  <si>
    <t>Klimatyczne ABC. Interdyscyplinarne podstawy współczesnej wiedzy o zmianie klimatu</t>
  </si>
  <si>
    <t>Wycena pozaprodukcyjnych  funkcji lasu</t>
  </si>
  <si>
    <t>Conservation of disappearing cultural landscape’s biodiversity: are people in Belarus willing to pay for wet grassland restoration?</t>
  </si>
  <si>
    <t>WETLANDS ECOLOGY AND MANAGEMENT</t>
  </si>
  <si>
    <t>Re‐meander, rewet, rewild! Overwhelming public support for restoration of small rivers in the three Baltic Sea basin countries</t>
  </si>
  <si>
    <t>RESTORATION ECOLOGY</t>
  </si>
  <si>
    <t>Attitudes toward Conservation of the Transboundary Białowieża Forest among Ecotourism Businesses in Poland and Belarus</t>
  </si>
  <si>
    <t>Land</t>
  </si>
  <si>
    <t>Modelling activity patterns of wild animals - An application of the multiple discrete-continuous extreme value (MDCEV) model</t>
  </si>
  <si>
    <t>Goczek</t>
  </si>
  <si>
    <t>Jakość edukacji jako czynnik wzrostu gospodarczego</t>
  </si>
  <si>
    <t>Szkoła Główna Handlowa w Warszawie</t>
  </si>
  <si>
    <t>Too small to be independent? On the influence of ECB monetary policy on interest rates of the EEA countries</t>
  </si>
  <si>
    <t>Economic Modelling</t>
  </si>
  <si>
    <t>How does education quality affect economic growth?</t>
  </si>
  <si>
    <t>Does an increase in education quality cause developing countries to catch up?</t>
  </si>
  <si>
    <t>Actual monetary policy independence in a small open economy: the Polish perspective</t>
  </si>
  <si>
    <t>Spillover effects of the unconventional monetary policy of the European Central Bank</t>
  </si>
  <si>
    <t>QUARTERLY REVIEW OF ECONOMICS AND FINANCE</t>
  </si>
  <si>
    <t>The redistributive power of cash transfers vs VAT exemptions: A multi-country study</t>
  </si>
  <si>
    <t>WORLD DEVELOPMENT</t>
  </si>
  <si>
    <t xml:space="preserve">Karolina </t>
  </si>
  <si>
    <t>Goraus-Tańska</t>
  </si>
  <si>
    <t>How (Not) to Make Women Work?</t>
  </si>
  <si>
    <t>Minimum Wage Violation in Central and Eastern Europe</t>
  </si>
  <si>
    <t>International Labour Review</t>
  </si>
  <si>
    <t>How rankings disguise gender inequality: A comparative analysis of cross-country gender equality rankings based on adjusted wage gaps</t>
  </si>
  <si>
    <t>PLoS One</t>
  </si>
  <si>
    <t>Interchange Fee Economics. To Regulate or Not to Regulate?</t>
  </si>
  <si>
    <t>Palgrave Macmillan</t>
  </si>
  <si>
    <t xml:space="preserve">Jakub </t>
  </si>
  <si>
    <t>Górka</t>
  </si>
  <si>
    <t>System finansowy w multiperspektywie. Księga jubileuszowa z okazji siedemdziesiątych urodzin profesora Mariana Górskiego</t>
  </si>
  <si>
    <t>FinTech. Miscellanea</t>
  </si>
  <si>
    <t>A known but uncertain path: The role of foreign labour in Polish agriculture</t>
  </si>
  <si>
    <t>JOURNAL OF RURAL STUDIES</t>
  </si>
  <si>
    <t xml:space="preserve">Agata </t>
  </si>
  <si>
    <t>Górny</t>
  </si>
  <si>
    <t>Exploring the spatial concentration of foreign employment in Poland under the simplified procedure</t>
  </si>
  <si>
    <t>Geographia Polonica</t>
  </si>
  <si>
    <t>European Migration Transition in the Context of Post-Enlargement Migration from and into Central and Eastern Europe</t>
  </si>
  <si>
    <t>SAGE Publications</t>
  </si>
  <si>
    <t>Temporary farmworkers and migration transition. On a changing role of the agricultural sector in international labour migration to Poland</t>
  </si>
  <si>
    <t>Między nami? Więzi i kontakty Społeczne z Polakami w życiu codziennym osób z Ukrainy w Warszawie i okolicach</t>
  </si>
  <si>
    <t>Studia Socjologiczne</t>
  </si>
  <si>
    <t>Po sąsiedzku z różnorodnością: interakcje w miejskich przestrzeniach lokalnych z perspektywy różnych grup mieszkańców</t>
  </si>
  <si>
    <t>Wydawnictwo Naukowe Scholar</t>
  </si>
  <si>
    <t xml:space="preserve">Jarosław </t>
  </si>
  <si>
    <t>Górski</t>
  </si>
  <si>
    <t>Determinanty i perspektywy rozwoju transportu lotniczego cargo w Polsce</t>
  </si>
  <si>
    <t>Poland</t>
  </si>
  <si>
    <t>Finanse i zarządzanie : wybrane wyzwania. Księga jubileuszowa w 70. rocznicę urodzin profesora Krzysztofa Opolskiego</t>
  </si>
  <si>
    <t>Innowacyjność polskiej gospodarki: wybrane aspekty</t>
  </si>
  <si>
    <t>Innowacyjna Gospodarka, Rola Polityki Ekonomicznej</t>
  </si>
  <si>
    <t>A European Multi Lake Survey dataset of environmental variables, phytoplankton pigments and cyanotoxins</t>
  </si>
  <si>
    <t>Scientific Data</t>
  </si>
  <si>
    <t>Grabowska</t>
  </si>
  <si>
    <t>Temperature effects explain continental scale distribution of cyanobacterial toxins</t>
  </si>
  <si>
    <t>Toxins</t>
  </si>
  <si>
    <t>Polish #MeToo</t>
  </si>
  <si>
    <t>Anisotropy of Observed and Simulated Turbulence in Marine Stratocumulus</t>
  </si>
  <si>
    <t>Journal of Advances in Modeling Earth Systems</t>
  </si>
  <si>
    <t xml:space="preserve">Wojciech </t>
  </si>
  <si>
    <t>Grabowski</t>
  </si>
  <si>
    <t>Convective environment in pre-monsoon and monsoon conditions over the Indian subcontinent: the impact of surface forcing</t>
  </si>
  <si>
    <t>Atmospheric Chemistry and Physics</t>
  </si>
  <si>
    <t>Lagrangian condensation microphysics with Twomey CCN activation</t>
  </si>
  <si>
    <t>Geoscientific Model Development</t>
  </si>
  <si>
    <t>Is attention all you need for intraday Forex trading?</t>
  </si>
  <si>
    <t>Expert Systems</t>
  </si>
  <si>
    <t xml:space="preserve">Przemysław </t>
  </si>
  <si>
    <t>Grądzki</t>
  </si>
  <si>
    <t xml:space="preserve">Gabriela </t>
  </si>
  <si>
    <t>Grotkowska</t>
  </si>
  <si>
    <t>Public-Sector Wage Premium in Poland</t>
  </si>
  <si>
    <t>Doktorat a sytuacja zawodowa kobiet i mężczyzn</t>
  </si>
  <si>
    <t>Wybór studiów. Rola preferencji, kosztów i korzyści</t>
  </si>
  <si>
    <t>Kryzysy walutowe bankowe i zadłużeniowe w gospodarce światowej (wyd. II)</t>
  </si>
  <si>
    <t>Gruszczyński</t>
  </si>
  <si>
    <t>Evaluating the Impact of Online Market Integration—Evidence from the EU Portable PC Market</t>
  </si>
  <si>
    <t>American Economic Journal-Microeconomics</t>
  </si>
  <si>
    <t>Grzybowski</t>
  </si>
  <si>
    <t>Mobile money and financial inclusion in Sub-Saharan Africa</t>
  </si>
  <si>
    <t>Impact of roaming regulation on revenues and prices of mobile operators in the EU</t>
  </si>
  <si>
    <t>INTERNATIONAL JOURNAL OF INDUSTRIAL ORGANIZATION</t>
  </si>
  <si>
    <t>Determinants of Airbnb prices in European cities: A spatial econometrics approach</t>
  </si>
  <si>
    <t>Tourism Management</t>
  </si>
  <si>
    <t xml:space="preserve">Kristóf </t>
  </si>
  <si>
    <t>Gyódi</t>
  </si>
  <si>
    <t>Airbnb in European cities: Business as usual or true sharing economy?</t>
  </si>
  <si>
    <t>Journal of Cleaner Production</t>
  </si>
  <si>
    <t>The spatial patterns of Airbnb offers, hotels and attractions: are professional hosts taking over cities?</t>
  </si>
  <si>
    <t>Current Issues in Tourism</t>
  </si>
  <si>
    <t>Informing policy with text mining: technological change and social challenges</t>
  </si>
  <si>
    <t>Quality and Quantity</t>
  </si>
  <si>
    <t>What Drives Price Dispersion in the European E-commerce Industry?</t>
  </si>
  <si>
    <t>Hagemejer</t>
  </si>
  <si>
    <t>Central planning casts long shadows: new evidence on misallocation and growth</t>
  </si>
  <si>
    <t>POST-SOVIET AFFAIRS</t>
  </si>
  <si>
    <t>How big a drop in agricultural exports to the United Kingdom after Brexit? Simulations for sensitive products of four Visegrad countries</t>
  </si>
  <si>
    <t>Economic integration, industrial structure, and catch‐up growth: Firm‐level evidence from Poland</t>
  </si>
  <si>
    <t>Review of International Economics</t>
  </si>
  <si>
    <t>Spa(tia) – a diffusion-oriented method of territorial impact assessment</t>
  </si>
  <si>
    <t>Impact Assessment and Project Appraisal</t>
  </si>
  <si>
    <t>Export-led growth and its determinants: Evidence from Central and Eastern European countries</t>
  </si>
  <si>
    <t>World Economy</t>
  </si>
  <si>
    <t>A New Instrument for Measuring the Local Causal Effect of Privatisation on Firm Performance</t>
  </si>
  <si>
    <t>Economic impact of the EU Eastern enlargement on New Member States revisited: The role of economic institutions</t>
  </si>
  <si>
    <t>Structural change and misallocation: Firm‐level evidence from Poland*</t>
  </si>
  <si>
    <t>Economics of Transition and Institutional Change</t>
  </si>
  <si>
    <t>Trade implications of the Transatlantic Trade and Investment Partnership for Polands agri-food trade</t>
  </si>
  <si>
    <t>Global value chains and exchange rate pass-through—The role of non-linearities</t>
  </si>
  <si>
    <t>Editorial: Special Edition of the Central European Economic Journal to Mark the 70th Birthday of Prof. Jan Jakub Michałek</t>
  </si>
  <si>
    <t>Single Market Enlargement and Technical Barriers to Trade: Revisiting the Evidence</t>
  </si>
  <si>
    <t>Kulturowy wymiar modelowania ekonomicznego. Perspektywa humanistyczna</t>
  </si>
  <si>
    <t>Hardt</t>
  </si>
  <si>
    <t>Eseje o polityce pieniężnej czasu niepewności</t>
  </si>
  <si>
    <t>In Favour of Dispositional Explanations. A Christian Philosophy Perspective with Some References to Economics</t>
  </si>
  <si>
    <t>Scientia et Fides</t>
  </si>
  <si>
    <t>Prawa ceteris rectis w ekonomii</t>
  </si>
  <si>
    <t>Jednorodność czy pluralizm : rozważania nad naturą nauk ekonomicznych i gospodarki</t>
  </si>
  <si>
    <t>Wydawnictwo Polskiego Towarzystwa Ekonomicznego</t>
  </si>
  <si>
    <t>Structural Labour Market Change and Gender Inequality in Earnings</t>
  </si>
  <si>
    <t>WORK EMPLOYMENT AND SOCIETY</t>
  </si>
  <si>
    <t>Hardy</t>
  </si>
  <si>
    <t>Friends or foes? A meta-analysis of the relationship between “online piracy” and the sales of cultural goods</t>
  </si>
  <si>
    <t>Brace yourselves, pirates are coming! the effects of Game of Thrones leak on TV viewership</t>
  </si>
  <si>
    <t>Displacement from piracy in the American comic book market</t>
  </si>
  <si>
    <t>INFORMATION ECONOMICS AND POLICY</t>
  </si>
  <si>
    <t>Technology, Skills, and Globalization: Explaining International Differences in Routine and Nonroutine Work Using Survey Data</t>
  </si>
  <si>
    <t>World Bank Economic Review</t>
  </si>
  <si>
    <t>Incentivising ‘pirates’ to pay – An experiment with comic book readers</t>
  </si>
  <si>
    <t>Educational upgrading, structural change and the task composition of jobs in Europe</t>
  </si>
  <si>
    <t>Ageing of routine jobs in Europe</t>
  </si>
  <si>
    <t>Online and physical appropriation: evidence from a vignette experiment on copyright infringement</t>
  </si>
  <si>
    <t>BEHAVIOUR &amp; INFORMATION TECHNOLOGY</t>
  </si>
  <si>
    <t>Studia nad obszarami problemowymi w Polsce</t>
  </si>
  <si>
    <t>Polska Akademia Nauk</t>
  </si>
  <si>
    <t>Herbst</t>
  </si>
  <si>
    <t>The effect of peer group stability on achievements: Evidence from Poland</t>
  </si>
  <si>
    <t>European Journal of Education</t>
  </si>
  <si>
    <t>Education in exile: Ukrainian refugee students in the schooling system in Poland following the Russian–Ukrainian war</t>
  </si>
  <si>
    <t>Norms in action? On the channels through which Poland’s historical partitions may still contribute to divergent educational achievements in the country’s regions</t>
  </si>
  <si>
    <t>The Environmental Kuznets Curve inside a city region: What is the role of suburbanization in decoupling air pollution from growing income?</t>
  </si>
  <si>
    <t>Cities</t>
  </si>
  <si>
    <t>Wartime and postwar education in Ukraine</t>
  </si>
  <si>
    <t>An interdisciplinary approach to the persistent effects of Polish partitions</t>
  </si>
  <si>
    <t>The local‐level impact of human capital investment within the EU cohesion policy in Poland</t>
  </si>
  <si>
    <t>PAPERS IN REGIONAL SCIENCE</t>
  </si>
  <si>
    <t>The Persistent Legacy of the Fallen Empires. Assessing the Effects of Poland's Historical Partitions on Contemporary Social Norms Regarding Education</t>
  </si>
  <si>
    <t>Towards a better understanding of self-selection to teacher training programmes: A case study of a renowned public university in Poland</t>
  </si>
  <si>
    <t>Równość czy efektywność rozwoju. Eseje inspirowane dorobkiem naukowym Grzegorza Gorzelaka</t>
  </si>
  <si>
    <t>A nonparametric local volatility model for swaptions smile</t>
  </si>
  <si>
    <t>Journal of Computational Finance</t>
  </si>
  <si>
    <t xml:space="preserve">Juliusz </t>
  </si>
  <si>
    <t>Jabłecki</t>
  </si>
  <si>
    <t>Towards a general local volatility model for all asset classes</t>
  </si>
  <si>
    <t>Journal of Derivatives</t>
  </si>
  <si>
    <t>piaactools: A program for data analysis with PIAAC data</t>
  </si>
  <si>
    <t>Stata Journal</t>
  </si>
  <si>
    <t>Jakubowski</t>
  </si>
  <si>
    <t>Will the last be first and the first last? The role of classroom registers in cognitive skill acquisition</t>
  </si>
  <si>
    <t>The labour market effects of the polish educational reform of 1999</t>
  </si>
  <si>
    <t>Janicka</t>
  </si>
  <si>
    <t>Mobilities in the crisis and post-crisis times: migration strategies of Poles on the EU labour market</t>
  </si>
  <si>
    <t>Prognoza ludności dla Polski na podstawie ekonometrycznej prognozy strumieni migracyjnych</t>
  </si>
  <si>
    <t>Wiadomości Statystyczne</t>
  </si>
  <si>
    <t>A longitudinal study of perceived social position and health-related quality of life</t>
  </si>
  <si>
    <t>Social Science and Medicine</t>
  </si>
  <si>
    <t>Jarosz-Gugushvili</t>
  </si>
  <si>
    <t>Maternal Free Time: A Missing Element in Fertility Studies</t>
  </si>
  <si>
    <t>Population and Development Review</t>
  </si>
  <si>
    <t>Does ageing make life simpler? The dynamics, covariates, and implications of complexity of time-use patterns in late adulthood</t>
  </si>
  <si>
    <t>Mothers’ Parenting Behaviours, Strain, Enjoyment and Subsequent Childbearing</t>
  </si>
  <si>
    <t>Journal of Family Issues</t>
  </si>
  <si>
    <t>Plant-Based Dairy Alternatives: Consumers’ Perceptions, Motivations, and Barriers—Results from a Qualitative Study in Poland, Germany, and France</t>
  </si>
  <si>
    <t>Nutrients</t>
  </si>
  <si>
    <t xml:space="preserve">Diana </t>
  </si>
  <si>
    <t>Jaworska</t>
  </si>
  <si>
    <t>Self-control and financial risk taking</t>
  </si>
  <si>
    <t>Self‐control and investment choices</t>
  </si>
  <si>
    <t>Journal of Behavioral Decision Making</t>
  </si>
  <si>
    <t>The effect of state and trait power on financial risk taking: The mediating and moderating roles of focus on rewards versus threats</t>
  </si>
  <si>
    <t>The Effects of Activating Gender-Related Social Roles on Financial                     Risk-Taking</t>
  </si>
  <si>
    <t>Experimental Psychology</t>
  </si>
  <si>
    <t>Exploring the role of fear of missing out in coping and risk-taking among alcohol use disorder and general young adult populations</t>
  </si>
  <si>
    <t>Addictive Behaviors Reports</t>
  </si>
  <si>
    <t>On the class of bivariate Archimax copulas under constraints</t>
  </si>
  <si>
    <t>FUZZY SETS AND SYSTEMS</t>
  </si>
  <si>
    <t xml:space="preserve">Piotr </t>
  </si>
  <si>
    <t>Jaworski</t>
  </si>
  <si>
    <t>Conditional Risk based on multivariate Hazard Scenarios</t>
  </si>
  <si>
    <t>Stochastic Environmental Research and Risk Assessment</t>
  </si>
  <si>
    <t>Principles of the toll roads pricing</t>
  </si>
  <si>
    <t>Archives of Transport</t>
  </si>
  <si>
    <t>The defences of the Roman legionary fortress at Novae (Lower Moesia) and coin finds from the latest excavations “Per lineam munitionum”: numismatic and archaeological interpretation</t>
  </si>
  <si>
    <t>Polish Archaeology in the Mediterranean</t>
  </si>
  <si>
    <t>The rise and fall of the Roman fort in Apsaros: recent numismatic evidence</t>
  </si>
  <si>
    <t>A note on the equivalence between the conditional uncorrelation and the independence of random variables</t>
  </si>
  <si>
    <t>Electronic Journal of Statistics</t>
  </si>
  <si>
    <t>Gaussian dependence structure pairwise goodness-of-fit testing based on conditional covariance and the 20/60/20 rule</t>
  </si>
  <si>
    <t>Journal of Multivariate Analysis</t>
  </si>
  <si>
    <t>On the size of the class of bivariate extreme-value copulas with a fixed value of Spearman’s rho or Kendall’s tau</t>
  </si>
  <si>
    <t>Journal of Mathematical Analysis and Applications</t>
  </si>
  <si>
    <t>A note on conditional variance and characterization of probability distributions</t>
  </si>
  <si>
    <t>On the class of truncation invariant bivariate copulas under constraints</t>
  </si>
  <si>
    <t>CYBERBEZPIECZEŃSTWO INWESTYCJE Z PERSPEKTYW PRZEDSIĘBIORSTWA I INTERNETU RZECZY</t>
  </si>
  <si>
    <t>Jeruzalski</t>
  </si>
  <si>
    <t>Frank Deges: Grundlagen des E-Commerce. Strategien, Modelle, Instrumente. Springer Gabler Verlag, Wiesbaden 2020, ss. 219</t>
  </si>
  <si>
    <t>Studia Niemcoznawcze</t>
  </si>
  <si>
    <t>Jóskowiak</t>
  </si>
  <si>
    <t>Gerrit Heinemann: Der neue Online-Handel. Geschäftsmodelle, Geschäftssysteme und Benchmarks im E-Commerce. Springer Gabler Verlag, Wiesbaden 2021, ss. 477</t>
  </si>
  <si>
    <t>Strategie zur Markenentwicklung am Beispiel von Zalando in den Jahren 2014-2021</t>
  </si>
  <si>
    <t>Współczesny sklep internetowy na przykładzie czołowych marek niemieckich – cechy strukturalne, funkcjonalne i marketingowo-kulturowe</t>
  </si>
  <si>
    <t xml:space="preserve">Bartosz </t>
  </si>
  <si>
    <t>Jusypenko</t>
  </si>
  <si>
    <t>Why We Still Need Ethnosurveys in Migration Research: Empirical Evidence From Poland</t>
  </si>
  <si>
    <t>Journal of Mixed Methods Research</t>
  </si>
  <si>
    <t xml:space="preserve">Paweł </t>
  </si>
  <si>
    <t>Kaczmarczyk</t>
  </si>
  <si>
    <t>COVID-19 and labour market adjustments: policies, foreign labour and structural shifts</t>
  </si>
  <si>
    <t>JOURNAL OF ETHNIC AND MIGRATION STUDIES</t>
  </si>
  <si>
    <t>Polska-Europa. Wyniki Europejskiego Sondażu Społecznego 2002-2018/19</t>
  </si>
  <si>
    <t>Instytut Filozofii i Socjologii Polskiej Akademii Nauk</t>
  </si>
  <si>
    <t>Migration and Socio-economic Transition: Lessons from the Polish Post–EU Accession Experience</t>
  </si>
  <si>
    <t>EAST EUROPEAN POLITICS AND SOCIETIES</t>
  </si>
  <si>
    <t>Job Quality Gaps Between Migrant and Native Platform Workers: Evidence From Poland</t>
  </si>
  <si>
    <t>New Technology, Work and Employment</t>
  </si>
  <si>
    <t>Migration and the welfare state</t>
  </si>
  <si>
    <t>Czy imigranci zagrażają stabilności systemów zabezpieczenia społecznego? Doświadczenia globalne a przypadek Polski</t>
  </si>
  <si>
    <t>The Ethnosurvey Revisited: New Migrations, New Methodologies?</t>
  </si>
  <si>
    <t>Economic Integration and Migrant Networks: The Case of Ukrainian Migrants in the Warsaw Agglomeration</t>
  </si>
  <si>
    <t xml:space="preserve">Małgorzata </t>
  </si>
  <si>
    <t>Kalbarczyk</t>
  </si>
  <si>
    <t>Physical Activity and Healthcare Costs: Projections for Poland in the Context of an Ageing Population</t>
  </si>
  <si>
    <t>Applied Health Economics and Health Policy</t>
  </si>
  <si>
    <t>Long-term care costs and obesity - projections for Poland</t>
  </si>
  <si>
    <t>JOURNAL OF ECONOMIC BEHAVIOR &amp; ORGANIZATION</t>
  </si>
  <si>
    <t>Social and private activity after retirement—substitutes or complements</t>
  </si>
  <si>
    <t>BMC Geriatrics</t>
  </si>
  <si>
    <t>Predictors of long-term care use - informal home care recipients versus private and public facilities residents in Poland</t>
  </si>
  <si>
    <t>Crowdingout effect in long-term care</t>
  </si>
  <si>
    <t>Ageing population, physical activity, and long-term fiscal sustainability: Evidence from Poland</t>
  </si>
  <si>
    <t>Impact of Physical Activity by Older People on Long-Term Care Cost Projections in Poland</t>
  </si>
  <si>
    <t>Journal of Aging &amp; Social Policy</t>
  </si>
  <si>
    <t>The Predictability of High-Frequency Returns in the Cryptocurrency Markets and the Adaptive Market Hypothesis</t>
  </si>
  <si>
    <t xml:space="preserve">Jacek </t>
  </si>
  <si>
    <t>Karasiński</t>
  </si>
  <si>
    <t>Banking, risk and crises in Europe. From the Global Financial Crisis to Covid-19</t>
  </si>
  <si>
    <t>Karkowska</t>
  </si>
  <si>
    <t>Identification of global systemically important stock exchange</t>
  </si>
  <si>
    <t>Business model as a concept of sustainability in the banking sector</t>
  </si>
  <si>
    <t>Connectedness structures of sovereign bond markets in Central and Eastern Europe</t>
  </si>
  <si>
    <t>International Review of Financial Analysis</t>
  </si>
  <si>
    <t>Linear and Nonlinear Effects in Connectedness Structure: Comparison between European Stock Markets</t>
  </si>
  <si>
    <t>Does high-frequency trading actually improve market liquidity? A comparative study for selected models and measures</t>
  </si>
  <si>
    <t>Research in International Business and Finance</t>
  </si>
  <si>
    <t>How does the Russian-Ukrainian war change connectedness and hedging opportunities? Comparison between dirty and clean energy markets versus global stock indices</t>
  </si>
  <si>
    <t>Journal of International Financial Markets, Institutions and Money</t>
  </si>
  <si>
    <t>Volatility transmission and hedging strategies across green and conventional stocks in global markets</t>
  </si>
  <si>
    <t>High frequency trading - a new challenge for capital market</t>
  </si>
  <si>
    <t>Innovations in risk-transferring mechanisms on financial market and systemic risk</t>
  </si>
  <si>
    <t>The Polish banking sector in the European Union – commonalities and differences</t>
  </si>
  <si>
    <t>The influence of the COVID-19 pandemic on bank lending</t>
  </si>
  <si>
    <t>Rentowność banków komercyjnych a ich płynność  w kontekście implementacji ilościowych norm  płynności rekomendowanych przez Bazylejski  Komitet ds. Nadzoru Bankowego</t>
  </si>
  <si>
    <t>Systemic risk affected by country level development. The case of the European banking sector</t>
  </si>
  <si>
    <t>Instability spillovers in the banking sector: A spatial econometrics approach</t>
  </si>
  <si>
    <t>North American Journal of Economics and Finance</t>
  </si>
  <si>
    <t>How do ESG challenges affect default risk? An empirical analysis from the global banking sector perspective</t>
  </si>
  <si>
    <t>Studies in Economics and Finance</t>
  </si>
  <si>
    <t>Relationship between ESG and Financial Performance of Companies in the Central and Eastern European Region</t>
  </si>
  <si>
    <t>Familydemic Cross Country and Gender Dataset on work and family outcomes during COVID-19 pandemic</t>
  </si>
  <si>
    <t>Scientific data</t>
  </si>
  <si>
    <t xml:space="preserve">Tsegachew </t>
  </si>
  <si>
    <t>Kasegn</t>
  </si>
  <si>
    <t>Kasperska</t>
  </si>
  <si>
    <t>From fork to fish: The role of demand on the sustainability of multi-species fishery</t>
  </si>
  <si>
    <t xml:space="preserve">Coralie </t>
  </si>
  <si>
    <t>Kersulec</t>
  </si>
  <si>
    <t>Financial stability of Asian Nations: Governance quality and financial inclusion</t>
  </si>
  <si>
    <t>Borsa Istanbul Review</t>
  </si>
  <si>
    <t xml:space="preserve">Mubashir </t>
  </si>
  <si>
    <t>Khan</t>
  </si>
  <si>
    <t>Mediating Role of Risk Perception Between Behavioral Biases and Investor’s Investment Decisions</t>
  </si>
  <si>
    <t>SAGE Open</t>
  </si>
  <si>
    <t>Cryptocurrencies as a Speculative Asset: How Much Uncertainty is Included in Cryptocurrency Price?</t>
  </si>
  <si>
    <t>Information asymmetry and investment efficiency: the role of blockholders</t>
  </si>
  <si>
    <t>Journal of Applied Accounting Research</t>
  </si>
  <si>
    <t>Taxing air pollutants and carbon individually or jointly: results from a CGE model enriched by an emission abatement sector</t>
  </si>
  <si>
    <t>Economic Systems Research</t>
  </si>
  <si>
    <t xml:space="preserve">Olga </t>
  </si>
  <si>
    <t>Kiuila</t>
  </si>
  <si>
    <t>Decarbonisation perspectives for the Polish economy</t>
  </si>
  <si>
    <t>Pollution taxes</t>
  </si>
  <si>
    <t>Technological progress</t>
  </si>
  <si>
    <t>Economic Dynamic Modelling of Climate Policy in Poland</t>
  </si>
  <si>
    <t>Kocia</t>
  </si>
  <si>
    <t>Interorganizational Trust and Effectiveness Perception in a Collaborative Service Delivery Network</t>
  </si>
  <si>
    <t>Dynamic Fiscal Solvency with Consumption and Capital Taxes</t>
  </si>
  <si>
    <t>Communication as a Transmitter of Trust in Healthcare Network During Pandemic</t>
  </si>
  <si>
    <t>A solution to the global identification problem in DSGE models</t>
  </si>
  <si>
    <t>Journal of Econometrics</t>
  </si>
  <si>
    <t>Kocięcki</t>
  </si>
  <si>
    <t>Global identification of linearized DSGE models</t>
  </si>
  <si>
    <t>Quantitative Economics</t>
  </si>
  <si>
    <t>Shock transmission in the cryptocurrency market. Is Bitcoin the most influential?</t>
  </si>
  <si>
    <t xml:space="preserve">Ryszard </t>
  </si>
  <si>
    <t>Kokoszczyński</t>
  </si>
  <si>
    <t>Making monetary policy in Poland: Are Polish hawks and doves different?</t>
  </si>
  <si>
    <t>Central bank independence and inflation - Old story told anew</t>
  </si>
  <si>
    <t>Striking a balance: Optimal tax policy with labor market duality</t>
  </si>
  <si>
    <t>JOURNAL OF MACROECONOMICS</t>
  </si>
  <si>
    <t>Modele w ekonomii : księga jubileuszowa profesora Wojciecha Maciejewskiego</t>
  </si>
  <si>
    <t>Kopańska</t>
  </si>
  <si>
    <t>Private entities motivations to participate in public-private partnerships</t>
  </si>
  <si>
    <t>The determinants of local public spending on culture</t>
  </si>
  <si>
    <t>Fiscal and political determinants of local government involvement in public-private partnership (PPP)</t>
  </si>
  <si>
    <t>Impact of the ageing of populations on local government revenues and expenditures</t>
  </si>
  <si>
    <t>Applied Spatial Statistics and Econometrics Data Analysis in R</t>
  </si>
  <si>
    <t xml:space="preserve">Katarzyna </t>
  </si>
  <si>
    <t>Kopczewska</t>
  </si>
  <si>
    <t>Decoding rocks: an assessment of geomaterial microstructure using X-ray microtomography, image analysis and multivariate statistics</t>
  </si>
  <si>
    <t>Materials</t>
  </si>
  <si>
    <t>Spatio-temporal stability of housing submarkets. Tracking spatial location of clusters of geographically weighted regression estimates of price determinants</t>
  </si>
  <si>
    <t>Spatial bootstrapped microeconometrics: Forecasting for out‐of‐sample geo‐locations in big data</t>
  </si>
  <si>
    <t>SCANDINAVIAN JOURNAL OF STATISTICS</t>
  </si>
  <si>
    <t>Mapping urban well-being with Quality Of Life Index (QOLI) at the fine-scale of grid data</t>
  </si>
  <si>
    <t>Population density as the attractor of business to the place</t>
  </si>
  <si>
    <t>MICROSOFT EXCEL W ZASTOSOWANIACH STATYSTYCZNYCH. PRAKTYCZNE PRZYKŁADY ANALIZ EKONOMICZNYCH I BIZNESOWYCH</t>
  </si>
  <si>
    <t>The price for subway access: spatial econometric modelling of office rental rates in London</t>
  </si>
  <si>
    <t>Urban Geography</t>
  </si>
  <si>
    <t>Customer Churn in Retail E-Commerce Business: Spatial and Machine Learning Approach</t>
  </si>
  <si>
    <t>Journal of Theoretical and Applied Electronic Commerce Research</t>
  </si>
  <si>
    <t>Natural spatial pattern—When mutual socio-geo distances between cities follow Benford’s law</t>
  </si>
  <si>
    <t>Akaike information criterion in choosing the optimal &lt;i&gt;k&lt;/i&gt;-nearest neighbours of the spatial weight matrix</t>
  </si>
  <si>
    <t>New developments in spatial econometric modelling</t>
  </si>
  <si>
    <t>Spatial CRM and location strategy: E-commerce solutions in the furniture industry. Case of IKEA pick-up points in Poland</t>
  </si>
  <si>
    <t>Electronic Commerce Research and Applications</t>
  </si>
  <si>
    <t>Trade, investment and size inequalities between countries and the asymmetry in double taxation agreements</t>
  </si>
  <si>
    <t>Fresh air in the city: the impact of air pollution on the pricing of real estate</t>
  </si>
  <si>
    <t>Applied spatial econometrics</t>
  </si>
  <si>
    <t>Spatial data from the Web API</t>
  </si>
  <si>
    <t>Spatial data, R classes and basic graphics</t>
  </si>
  <si>
    <t>Spatial Sampling and Bootstrap</t>
  </si>
  <si>
    <t>Spatial weight matrices, distance measurement, tessellation, spatial statistics</t>
  </si>
  <si>
    <t>Unsupervised spatial learning</t>
  </si>
  <si>
    <t>Entropy as a measure of agglomeration</t>
  </si>
  <si>
    <t>Sustainable Development Goals. People and Places chose what they do not have</t>
  </si>
  <si>
    <t>Cluster-based measures of regional concentration.  Critical overview</t>
  </si>
  <si>
    <t>Spatial Statistics</t>
  </si>
  <si>
    <t>Can public intervention improve local public sector economic performance? The analysis of Special Economic Zones in Poland</t>
  </si>
  <si>
    <t>SPAG: Index of spatial agglomeration</t>
  </si>
  <si>
    <t>Papers in Regional Science</t>
  </si>
  <si>
    <t>Spatial Interactions in Business and Housing Location Models</t>
  </si>
  <si>
    <t>Spatial machine learning: new opportunities for regional science</t>
  </si>
  <si>
    <t>Przestrzenne metody ilościowe w R: statystyka, ekonometria, uczenie maszynowe, analiza danych</t>
  </si>
  <si>
    <t>Bundling or unbundling? Integrated simulation model of optimal pricing strategies</t>
  </si>
  <si>
    <t>International Journal of Production Economics</t>
  </si>
  <si>
    <t>Kopczewski</t>
  </si>
  <si>
    <t>Cognitive Biases on the Iran Stock Exchange: Unsupervised Learning Approach to Examining Feature Bundles in Investors’ Portfolios</t>
  </si>
  <si>
    <t>Applied Sciences</t>
  </si>
  <si>
    <t>The paradox of effective altruism</t>
  </si>
  <si>
    <t>Can homo economicus be an altruist? A classroom experimental method</t>
  </si>
  <si>
    <t>Limited Impact of Introducing Proportional Representation on Women’s Representation: Insights from a Quasi-Experiment in Local Elections</t>
  </si>
  <si>
    <t>Political Studies</t>
  </si>
  <si>
    <t xml:space="preserve">Monika </t>
  </si>
  <si>
    <t>Köppl-Turyna</t>
  </si>
  <si>
    <t>Special issue editorial “The impact of modern broadband networks on Energy Consumption and CO2 emissions”</t>
  </si>
  <si>
    <t>Kopyt</t>
  </si>
  <si>
    <t>Differences in tax evasion attitudes between students and entrepreneurs under the slippery slope framework</t>
  </si>
  <si>
    <t>Basic operations in the R software</t>
  </si>
  <si>
    <t>Koryś</t>
  </si>
  <si>
    <t>Poland From Partitions to EU Accession. A Modern Economic History, 1772–2004</t>
  </si>
  <si>
    <t>Sozialistische Ökonomie im Spannungsfeld der Modernisierung: Ein ideengeschichtlicher Vergleich DDR – Polen</t>
  </si>
  <si>
    <t>Economic growth on the periphery: estimates of GDP per capita of the Congress Kingdom of Poland (for years 1870–1912)</t>
  </si>
  <si>
    <t>European Review of Economic History</t>
  </si>
  <si>
    <t>The Rise and Decline of Polish Revisionist Marxist Economics: The Fates of Włodzimierz Brus and the Faculty of Political Economy (University of Warsaw), 1953–1968</t>
  </si>
  <si>
    <t>Zmarnowana dekada? Ekspansja inwestycyjna lat siedemdziesiątych XX wieku na tle polityki gospodarczej w okresie PRL</t>
  </si>
  <si>
    <t>Dzieje Najnowsze</t>
  </si>
  <si>
    <t>Rozwój regionalny w warunkach centralnego planowania. Przypadek Polski w latach 1960–1973</t>
  </si>
  <si>
    <t>Roczniki Dziejów Społecznych i Gospodarczych</t>
  </si>
  <si>
    <t>Centralized vs. decentralized</t>
  </si>
  <si>
    <t>Das Wirtschaftspotential der polnischen Woiwodschaften (1976–1996). Regionale Entwicklung und Wandlungen im Wirtschaftssystem</t>
  </si>
  <si>
    <t>Harrassowitz Verlag</t>
  </si>
  <si>
    <t>Macroprudential policy instruments and procyclicality of loan-loss provisions – Cross-country evidence</t>
  </si>
  <si>
    <t xml:space="preserve">Iwona </t>
  </si>
  <si>
    <t>Kowalska</t>
  </si>
  <si>
    <t>Does bank competition matter for the effects of macroprudential policy on the procyclicality of lending?</t>
  </si>
  <si>
    <t>Do competition and market structure affect sensitivity of bank profitability to the business cycle?</t>
  </si>
  <si>
    <t>Pacific Basin Finance Journal</t>
  </si>
  <si>
    <t>Procyclicality of loan-loss provisions and competitive environment – a global perspective</t>
  </si>
  <si>
    <t>The Impact of Capital on Lending in Economic Downturns and Investor Protection – the Case of Large EU Banks</t>
  </si>
  <si>
    <t>Bank Lending Channel Effectiveness – Potential Lessons For Monetary Policy</t>
  </si>
  <si>
    <t>Procyclicality of Bank Growth and Competitive Environment: Cross-country Evidence</t>
  </si>
  <si>
    <t xml:space="preserve">Waldemar </t>
  </si>
  <si>
    <t>Kozioł</t>
  </si>
  <si>
    <t>Monoclinic symmetry of the hcp-type ordered areas in bulk cobalt</t>
  </si>
  <si>
    <t>Physical Review B</t>
  </si>
  <si>
    <t>Kozłowski</t>
  </si>
  <si>
    <t>Spotkania z Andrzejem Walickim</t>
  </si>
  <si>
    <t>O socjologii w Polsce Ludowej rozmów jedenaście</t>
  </si>
  <si>
    <t>Przeciw systemowi 2. Rozmowy nie tylko z książkami</t>
  </si>
  <si>
    <t>Instytut Wydawniczy Książka i Prasa</t>
  </si>
  <si>
    <t>Recenzja – artykuł o książce Andrzeja Walickiego „O Rosji inaczej”</t>
  </si>
  <si>
    <t>Stosunki Międzynarodowe-International Relations</t>
  </si>
  <si>
    <t>Czy świat należy urządzić inaczej. Schyłek i początek</t>
  </si>
  <si>
    <t>Matching pennies games as asymmetric models of conflict</t>
  </si>
  <si>
    <t>BEHAVIORAL AND BRAIN SCIENCES</t>
  </si>
  <si>
    <t>Krawczyk</t>
  </si>
  <si>
    <t>Do gender and physical attractiveness affect college grades</t>
  </si>
  <si>
    <t>Assessment &amp; Evaluation in Higher Education</t>
  </si>
  <si>
    <t>Sharing or gambling? On risk attitudes in social contexts</t>
  </si>
  <si>
    <t>EXPERIMENTAL ECONOMICS</t>
  </si>
  <si>
    <t>Persuasive Messages Will Not Increase COVID-19 Vaccine Acceptance: Evidence from a Nationwide Online Experiment</t>
  </si>
  <si>
    <t>Vaccines</t>
  </si>
  <si>
    <t>State lottery in the lab: an experiment in external validity</t>
  </si>
  <si>
    <t>The representativeness heuristic and the choice of lottery tickets: A field experiment</t>
  </si>
  <si>
    <t>Judgment and Decision Making</t>
  </si>
  <si>
    <t>Task difficulty and overconfidence. Evidence from distance running</t>
  </si>
  <si>
    <t>Digital piracy and the perception of price fairness: evidence from a field experiment</t>
  </si>
  <si>
    <t>Gender inequality and national gender gaps in overconfidence</t>
  </si>
  <si>
    <t>How to elicit distributional preferences: A stress-test of the equality equivalence test</t>
  </si>
  <si>
    <t>Stability of the representativeness heuristic: Further evidence from choices between lottery tickets.</t>
  </si>
  <si>
    <t>Decision</t>
  </si>
  <si>
    <t>Do male and female authors employ different journal choice strategies?</t>
  </si>
  <si>
    <t>Scientometrics</t>
  </si>
  <si>
    <t>Exploring the Role of Deliberation Time in Non-Selfish Behavior: the Double Response Method</t>
  </si>
  <si>
    <t>Do professions curb free-riding? An experiment</t>
  </si>
  <si>
    <t>Time pressure and risk taking in auctions: A field experiment</t>
  </si>
  <si>
    <t>Unforced Errors: Tennis Serve Data Tells Us Little About Loss Aversion</t>
  </si>
  <si>
    <t>Econ Journal Watch</t>
  </si>
  <si>
    <t>What should be regarded as deception in experimental economics? Evidence from a survey of researchers and subjects</t>
  </si>
  <si>
    <t>Home Advantage Revisited: Did COVID Level the Playing Fields?</t>
  </si>
  <si>
    <t xml:space="preserve">Maria </t>
  </si>
  <si>
    <t>Kubara</t>
  </si>
  <si>
    <t>Zasięg dyfuzji bodźców gospodarczych– testowanie modelu rdzeń–peryferia w odniesieniu do kohezyjnej polityki regionalnej i lokalnej</t>
  </si>
  <si>
    <t>Studia z Polityki Publicznej</t>
  </si>
  <si>
    <t>Spatiotemporal localisation patterns of technological startups: the case for recurrent neural networks in predicting urban startup clusters</t>
  </si>
  <si>
    <t>inheritance and gifts taxation</t>
  </si>
  <si>
    <t>Kudła</t>
  </si>
  <si>
    <t>Can Fiscal Policy Spur Fertility?</t>
  </si>
  <si>
    <t>Trust and power as determinants of tax compliance across 44 nations</t>
  </si>
  <si>
    <t>Measuring the prestige of administrative courts</t>
  </si>
  <si>
    <t>Determinants of inheritance and gifts taxation in the European Union</t>
  </si>
  <si>
    <t>The effectiveness of regulations preventing alcohol-related road traffic crashes and fatalities in the European Union countries</t>
  </si>
  <si>
    <t>JOURNAL OF SAFETY RESEARCH</t>
  </si>
  <si>
    <t>The impact of bequest taxation on savings and transfers</t>
  </si>
  <si>
    <t>The voting of EU members for common consolidated corporate tax base and the tax benefits</t>
  </si>
  <si>
    <t>Path dependence in administrative adjudication: the role played by legal tradition</t>
  </si>
  <si>
    <t>Kukla-Gryz</t>
  </si>
  <si>
    <t>The effects of individual internal versus external reference prices on consumer decisions for pay-what-you-want payments</t>
  </si>
  <si>
    <t>Cross-cultural differences in voluntary payment decisions. Evidence from guided tours</t>
  </si>
  <si>
    <t>Journal of Tourism and Cultural Change</t>
  </si>
  <si>
    <t>Air quality and transport behaviour: sensors, field, and survey data from Warsaw, Poland</t>
  </si>
  <si>
    <t xml:space="preserve">Grzegorz </t>
  </si>
  <si>
    <t>Kula</t>
  </si>
  <si>
    <t>Temporal discounting in later life</t>
  </si>
  <si>
    <t xml:space="preserve">Ellam </t>
  </si>
  <si>
    <t>Kulati</t>
  </si>
  <si>
    <t>Coworking - geneza zjawiska i perspektywy rozwoju</t>
  </si>
  <si>
    <t>Annales Universitatis Mariae Curie-Skłodowska, Sec. H Oeconomia</t>
  </si>
  <si>
    <t>Kuligowska</t>
  </si>
  <si>
    <t>Managing Development of Speech Recognition Systems: Performance Issues</t>
  </si>
  <si>
    <t>Multi-criteria analysis of urban policy for sustainable development decision-making: A case study for Warsaw city, Poland</t>
  </si>
  <si>
    <t>Pseudo-labeling with transformers for improving Question Answering systems</t>
  </si>
  <si>
    <t>Challenges of Automatic Speech Recognition for medical interviews - research for Polish language</t>
  </si>
  <si>
    <t>Can exponential smoothing do better than seasonal random walk for earnings per share forecasting in Poland?</t>
  </si>
  <si>
    <t>Kuryłek</t>
  </si>
  <si>
    <t>The modeling of earnings per share of Polish companies for the post-financial crisis period using random walk and ARIMA models</t>
  </si>
  <si>
    <t>Kusztelak</t>
  </si>
  <si>
    <t xml:space="preserve">Cecylia </t>
  </si>
  <si>
    <t>Leszczyńska</t>
  </si>
  <si>
    <t>Polska 1918-2018</t>
  </si>
  <si>
    <t>Główny Urząd Statystyczny</t>
  </si>
  <si>
    <t>The Bank of Poland and Monetary Policy during the Interwar Period</t>
  </si>
  <si>
    <t>Cambridge University Press</t>
  </si>
  <si>
    <t>The Bank of Poland and Monetary Policy during the Interwar Period: The Bank of Poland and Monetary Policy during the Interwar Period</t>
  </si>
  <si>
    <t>Polish Emigration Abroad: Regional Structure and Streams of Emigration in the Years 1870–1914 and 1918–1939</t>
  </si>
  <si>
    <t>Przeszłość Demograficzna Polski</t>
  </si>
  <si>
    <t>Miejsce banków w rozwoju gospodarczym ziem polskich w latach 1870–1913</t>
  </si>
  <si>
    <t>UR JOURNAL OF HUMANITIES AND SOCIAL SCIENCES</t>
  </si>
  <si>
    <t>Civil society and compliance with constitutions</t>
  </si>
  <si>
    <t>Acta Politica</t>
  </si>
  <si>
    <t>Lewczuk</t>
  </si>
  <si>
    <t>The longer the worse? The case of populism, anti-pluralism, and constitutional compliance</t>
  </si>
  <si>
    <t>Democratization</t>
  </si>
  <si>
    <t>Economic effects of (non-)compliance with constitutions</t>
  </si>
  <si>
    <t>Empowerment Rights and Happiness Gap in Post-socialist Countries</t>
  </si>
  <si>
    <t>Human rights protection and foreign direct investment: The case of post‐socialist countries</t>
  </si>
  <si>
    <t>Are civil liberties contagious? Analysis of determinants of de facto civil rights protection in post-socialist countries</t>
  </si>
  <si>
    <t>Incentives for Private Innovations – Is Public Support Necessary?</t>
  </si>
  <si>
    <t>On the Relationship Between Civil Liberties and Socio-Economic Development in Post-Socialist States</t>
  </si>
  <si>
    <t>Constitutional overperformance: an empirical study of de facto protection of rights with no de jure equivalents</t>
  </si>
  <si>
    <t>What is Law &amp; Economics and How Could It Have Contributed to Preventing the Global Crisis?</t>
  </si>
  <si>
    <t>Lewkowicz</t>
  </si>
  <si>
    <t>Znaczenie czynnika czasu w sporach zbiorowych</t>
  </si>
  <si>
    <t>Praca i Zabezpieczenie Społeczne</t>
  </si>
  <si>
    <t>Why should we regulate labor markets? An interdisciplinary approach</t>
  </si>
  <si>
    <t>Economic and Institutional Determinants of the Rule of Law: A New Empirical Exploration</t>
  </si>
  <si>
    <t>STUDIA IURIDICA</t>
  </si>
  <si>
    <t>COVID-19 and erosion of democracy</t>
  </si>
  <si>
    <t>MARKET REGULATION: ARE THERE ANY REASONS TO TREAT SHARING ECONOMY EXCEPTIONALLY?</t>
  </si>
  <si>
    <t>The biotechnology sector in a latecomer country: The case of Poland</t>
  </si>
  <si>
    <t>New Biotechnology</t>
  </si>
  <si>
    <t>Pandemic Misery Index: How to Overcome the Effects of the COVID-19 Pandemic?</t>
  </si>
  <si>
    <t>Social Indicators Research</t>
  </si>
  <si>
    <t>Measuring the Rule of Law: an Empirical Approach</t>
  </si>
  <si>
    <t>Efektywność instytucji organizacji pracodawców w Polsce</t>
  </si>
  <si>
    <t>Post-socialist “illiberal democracies”: do de jure constitutional rights matter?</t>
  </si>
  <si>
    <t>De Jure and de facto democracy in post-socialist countries</t>
  </si>
  <si>
    <t>Can We Have More Butter and Guns Simultaneously? An Endogeneity Perspective</t>
  </si>
  <si>
    <t>Thoughts on the Political Economy of International Trade</t>
  </si>
  <si>
    <t>Performance of male and female led firms</t>
  </si>
  <si>
    <t>International Journal of Contemporary Management</t>
  </si>
  <si>
    <t xml:space="preserve">Zofia </t>
  </si>
  <si>
    <t>Liberda</t>
  </si>
  <si>
    <t>The Effects of Child Benefit on Household Saving</t>
  </si>
  <si>
    <t xml:space="preserve">Szymon </t>
  </si>
  <si>
    <t>Lis</t>
  </si>
  <si>
    <t>Are School-Provided Skills Useful at Work? Results of the Wiles Test</t>
  </si>
  <si>
    <t>Liwiński</t>
  </si>
  <si>
    <t>Did the quality of internet services and related class structures affect educational achievement in Poland during COVID-19?</t>
  </si>
  <si>
    <t>Studies in Educational Evaluation</t>
  </si>
  <si>
    <t>Does it pay to study abroad? Evidence from Poland</t>
  </si>
  <si>
    <t>International Journal of Manpower</t>
  </si>
  <si>
    <t>Does studying abroad enhance employability?</t>
  </si>
  <si>
    <t>The Impact of Compulsory Schooling on Hourly Wage: Evidence From the 1999 Education Reform in Poland</t>
  </si>
  <si>
    <t>EVALUATION REVIEW</t>
  </si>
  <si>
    <t>Informal employment and wages in Poland</t>
  </si>
  <si>
    <t>Exploiting demand-side flexibility: State-of-the-art, open issues and social perspective</t>
  </si>
  <si>
    <t>Renewable and Sustainable Energy Reviews</t>
  </si>
  <si>
    <t xml:space="preserve">Beata </t>
  </si>
  <si>
    <t>Łopaciuk-Gonczaryk</t>
  </si>
  <si>
    <t>Social capital formation through a Polish LETS: Challenging the presumed merits of local currencies</t>
  </si>
  <si>
    <t>Households’ Electrical Energy Conservation and Management: An Ecological Break-Through, or the Same Old Consumption-Growth Path?</t>
  </si>
  <si>
    <t>Support for nuclear power and proenvironmental attitudes: the cases of Germany and Poland</t>
  </si>
  <si>
    <t>Social barriers and opportunities for transition towards sustainable mobility: The role of selected beliefs and attitudes in Central-Eastern Europe</t>
  </si>
  <si>
    <t>Journal of Transport Geography</t>
  </si>
  <si>
    <t>Does participation in social networks foster trust and respect for other people - evidence from Poland</t>
  </si>
  <si>
    <t>A new test for fiscal sustainability with endogenous sovereign bond yields: Evidence for EU economies</t>
  </si>
  <si>
    <t xml:space="preserve">Joanna </t>
  </si>
  <si>
    <t>Mackiewicz-Łyziak</t>
  </si>
  <si>
    <t>Does fiscal stance affect inflation expectations? Evidence for European economies</t>
  </si>
  <si>
    <t>Economic Analysis and Policy</t>
  </si>
  <si>
    <t>Jak rozwinąć konkurencję na torach? Przewodnik otwarcia rynku kolejowych przewozów pasażerskich</t>
  </si>
  <si>
    <t>Wydawnictwo Adam Marszałek</t>
  </si>
  <si>
    <t>Majewski</t>
  </si>
  <si>
    <t>ROLA INFRASTRUKTURY TRANSPORTU JAKO JEDNEGO Z CZYNNIKÓW ROZWOJU REGIONALNEGO</t>
  </si>
  <si>
    <t>Prace Komisji Geografii Komunikacji PTG</t>
  </si>
  <si>
    <t>Pasażerskie połączenia kolejowe jako element sieci powiązań międzynarodowych polskich regionów</t>
  </si>
  <si>
    <t xml:space="preserve">Olimpia </t>
  </si>
  <si>
    <t>Markiewicz</t>
  </si>
  <si>
    <t>Value of Life Year and Cost-Effectiveness Thresholds: The Case of Poland</t>
  </si>
  <si>
    <t>International Trade in Services by Polish Enterprises</t>
  </si>
  <si>
    <t>Matuszczak</t>
  </si>
  <si>
    <t>What are the determinants of international trade in services? Evidence from firm-level data for Poland</t>
  </si>
  <si>
    <t>Partners’ Educational Pairings and Fertility Across Europe</t>
  </si>
  <si>
    <t>DEMOGRAPHY</t>
  </si>
  <si>
    <t>Matysiak</t>
  </si>
  <si>
    <t>Employment Instability and Fertility in Europe: A Meta-Analysis</t>
  </si>
  <si>
    <t>Demography</t>
  </si>
  <si>
    <t>The positive impact of women's employment on divorce: Context, selection, or anticipation?</t>
  </si>
  <si>
    <t>The Great Recession and Fertility in Europe: A Sub-national Analysis</t>
  </si>
  <si>
    <t>Family Size and Men’s Labor Market Outcomes: Do Social Beliefs About Men’s Roles in the Family Matter?</t>
  </si>
  <si>
    <t>FEMINIST ECONOMICS</t>
  </si>
  <si>
    <t>Life-Course Trajectories of Childless Women: Country-Specific or Universal?</t>
  </si>
  <si>
    <t>His unemployment, her response, and the moderating role of welfare policies in European countries</t>
  </si>
  <si>
    <t>Working from Home During Covid-19 Pandemic and Changes to Fertility Intentions Among Parents</t>
  </si>
  <si>
    <t>Family Life Courses, Uncertain Futures, and the Changing World of Work: State-of-the-Art and Prospects</t>
  </si>
  <si>
    <t>His unemployment, her response, and the moderating role of welfare policies in European countries. Results from a preregistered study</t>
  </si>
  <si>
    <t>Home-based work and childbearing</t>
  </si>
  <si>
    <t>Is single parenthood increasingly an experience of less-educated mothers? A European comparison over five decades</t>
  </si>
  <si>
    <t>Social mobility and family expansion in Poland and Russia during socialism and capitalism</t>
  </si>
  <si>
    <t>Advances in Life Course Research</t>
  </si>
  <si>
    <t>Self-employment as a work-and-family reconciliation strategy? Evidence from Poland</t>
  </si>
  <si>
    <t>Educational Pairings and Fertility Across Europe: How Do the Low-Educated Fare?</t>
  </si>
  <si>
    <t>Motives for Combining Motherhood with Employment: Evidence for Medium and Highly Educated Polish Women Around the EU Accession</t>
  </si>
  <si>
    <t>Tożsamość jako proces. Od Johannesa Bobrowskiego do dyskursu o „poniemieckim”. Literatura – historia – krajobraz</t>
  </si>
  <si>
    <t>The comparative constitutional compliance database</t>
  </si>
  <si>
    <t>Review of International Organizations</t>
  </si>
  <si>
    <t>Metelska-Szaniawska</t>
  </si>
  <si>
    <t>Leader characteristics and constitutional compliance</t>
  </si>
  <si>
    <t>Posner’s Economic Analysis of Law and Constitutions</t>
  </si>
  <si>
    <t>History of Economic Ideas</t>
  </si>
  <si>
    <t>Debt beliefs and public support for restrictive fiscal rules</t>
  </si>
  <si>
    <t>Post‐socialist constitutions: The de jure            –            de facto gap, its effects and determinants</t>
  </si>
  <si>
    <t>Determinants of judges’ career choices and productivity: a Polish case study</t>
  </si>
  <si>
    <t>Michałek</t>
  </si>
  <si>
    <t>Combining Deep Learning and GARCH Models for Financial Volatility and Risk Forecasting</t>
  </si>
  <si>
    <t>KONFERENCJA|International Conference on Information Systems Development</t>
  </si>
  <si>
    <t>Michańków</t>
  </si>
  <si>
    <t>Hedging Properties of Algorithmic Investment Strategies Using Long Short-Term Memory and Time Series Models for Equity Indices</t>
  </si>
  <si>
    <t>LSTM in Algorithmic Investment Strategies on BTC and S&amp;P500 Index</t>
  </si>
  <si>
    <t>Mean Absolute Directional Loss as a new loss function for machine learning problems in algorithmic investment strategies</t>
  </si>
  <si>
    <t>Journal of Computational Science</t>
  </si>
  <si>
    <t>Conflict dynamics over farmland use in the multifunctional countryside</t>
  </si>
  <si>
    <t>Land Use Policy</t>
  </si>
  <si>
    <t>Milczarek-Andrzejewska</t>
  </si>
  <si>
    <t>Modzelewski</t>
  </si>
  <si>
    <t>Integrated service networks in Poland: insights from the delivery of social assistance in two cities</t>
  </si>
  <si>
    <t>Determinants of audit fees: Evidence from Poland</t>
  </si>
  <si>
    <t>Can The Pushed-Back Speak? Tracing Narrative Agency of Enemised and Victimised Migrants in Poland</t>
  </si>
  <si>
    <t>Studia Migracyjne - Przegląd Polonijny</t>
  </si>
  <si>
    <t xml:space="preserve">Nasim </t>
  </si>
  <si>
    <t>Mondal</t>
  </si>
  <si>
    <t>Morawski</t>
  </si>
  <si>
    <t>Using subjective equivalence scales to analyze poverty in Poland</t>
  </si>
  <si>
    <t>Effect of Volunteering and Pensions on Subjective Wellbeing of Elderly–are there Cross-Country Differences?</t>
  </si>
  <si>
    <t>Applied Research in Quality of Life</t>
  </si>
  <si>
    <t>Elderly Volunteering in Europe: The Relationship Between Volunteering and Quality of Life Depends on Volunteering Rates</t>
  </si>
  <si>
    <t>Voluntas</t>
  </si>
  <si>
    <t>On the effectiveness of residential involuntary load curtailment programs</t>
  </si>
  <si>
    <t>Energy Sources, Part B: Economics, Planning and Policy</t>
  </si>
  <si>
    <t>Wybór systemu  kursu walutowego:  studium przypadków</t>
  </si>
  <si>
    <t xml:space="preserve">Dagmara </t>
  </si>
  <si>
    <t>Mycielska</t>
  </si>
  <si>
    <t>Relationship Between Level of Economic Development, Age, and Etiology of Spinal Cord Injury: A Cross-Sectional Survey From 22 Countries</t>
  </si>
  <si>
    <t>Archives of Physical Medicine and Rehabilitation</t>
  </si>
  <si>
    <t xml:space="preserve">Jerzy </t>
  </si>
  <si>
    <t>Mycielski</t>
  </si>
  <si>
    <t>Are patients referred to rehabilitation diagnosed accurately?</t>
  </si>
  <si>
    <t>European Journal of Physical and Rehabilitation Medicine</t>
  </si>
  <si>
    <t>Compliance with prescriptions for wheelchairs, walking aids, orthotics, and pressure-relieving devices in patients with traumatic spinal cord injury</t>
  </si>
  <si>
    <t>Role of diversity in assembling of rehabilitation teams in Central Europe</t>
  </si>
  <si>
    <t xml:space="preserve">Aleksandra </t>
  </si>
  <si>
    <t>Nagańska</t>
  </si>
  <si>
    <t>Climate Risk with Particular Emphasis on the Relationship with Credit-Risk Assessment: What We Learn from Poland</t>
  </si>
  <si>
    <t xml:space="preserve">Natalia </t>
  </si>
  <si>
    <t>Nehrebecka</t>
  </si>
  <si>
    <t>Internal Credit Risk Models and Digital Transformation: What to Prepare for? An Application to Poland</t>
  </si>
  <si>
    <t>Determinanty transakcyjnej rezerwy płynności w spółkach giełdowych w Polsce</t>
  </si>
  <si>
    <t>Are subsidies for Polish enterprises effective: empirical results based on panel data</t>
  </si>
  <si>
    <t>Liquidity and solvency of a company and the rate of return – an analysis of the Warsaw Stock Exchange</t>
  </si>
  <si>
    <t>Dynamika dostosowań transakcyjnej rezerwy płynności przedsiębiorstw do poziomu optymalnego</t>
  </si>
  <si>
    <t>Financial liability stress tests: an approach based on the use of a rating migration matrix</t>
  </si>
  <si>
    <t>COVID-19: stress-testing non-financial companies: a macroprudential perspective. The experience of Poland</t>
  </si>
  <si>
    <t>Distribution of credit-risk concentration in particular sectors of the economy, and economic capital before and during the COVID-19 pandemic</t>
  </si>
  <si>
    <t>Economic Change and Restructuring</t>
  </si>
  <si>
    <t>Nicińska</t>
  </si>
  <si>
    <t>Long-lasting effects of indoctrination in school: Evidence from the People’s Republic of Poland</t>
  </si>
  <si>
    <t>The institutional origins of vaccines distrust: Evidence from former-Soviet countries</t>
  </si>
  <si>
    <t>Soviet communism and later-life health and health care</t>
  </si>
  <si>
    <t>Identity and Private Transfers of Time and Money</t>
  </si>
  <si>
    <t>Comrades in the family? Soviet communism and demand for family insurance</t>
  </si>
  <si>
    <t>Special issue: On the roof top of health policy change: overlooking 21 years of the European Health Policy Group</t>
  </si>
  <si>
    <t>Health Economics Policy and Law</t>
  </si>
  <si>
    <t>Okólski</t>
  </si>
  <si>
    <t>Immigration and integration policies in the absence of immigrants A case study of Poland</t>
  </si>
  <si>
    <t>Diverse, fragile and fragmented: The new map of European migration</t>
  </si>
  <si>
    <t>CENTRAL AND EASTERN EUROPEAN MIGRATION REVIEW</t>
  </si>
  <si>
    <t>Stan badań nad migracjami w Polsce na przełomie wieków. Próba diagnozy</t>
  </si>
  <si>
    <t>Kilka uwag o przyszłości Europy w świetle prognoz demograficznych</t>
  </si>
  <si>
    <t>Roczniki Kulturoznawcze</t>
  </si>
  <si>
    <t>The Migration Transition in Poland</t>
  </si>
  <si>
    <t>25 wykładów o migracjach</t>
  </si>
  <si>
    <t>Raport o stanie badań nad migracjami w Polsce po 1989 roku</t>
  </si>
  <si>
    <t>Wyzwania starzejącego się społeczeństwa. Polska dziś i jutro</t>
  </si>
  <si>
    <t>30 wykładów o migracjach</t>
  </si>
  <si>
    <t>The Geography of Scientific Collaboration</t>
  </si>
  <si>
    <t>Olechnicka</t>
  </si>
  <si>
    <t>The impact of the virtualization of scholarly conferences on the gender structure of conference contributors</t>
  </si>
  <si>
    <t>SCIENTOMETRICS</t>
  </si>
  <si>
    <t>Running faster or measuring better? How is the R&amp;D sector in Central and Eastern Europe catching up with Western Europe?</t>
  </si>
  <si>
    <t>Olszak</t>
  </si>
  <si>
    <t>Loan loss provisions of European banks – Does macroprudential tightening matter?</t>
  </si>
  <si>
    <t>The Impact of IFRS 9 on the Link Between Lending and the Capital Ratio in Publicly Traded Banks in Poland</t>
  </si>
  <si>
    <t>Opolski</t>
  </si>
  <si>
    <t>Antynomie systemu ochrony zdrowia</t>
  </si>
  <si>
    <t>Osiewalska</t>
  </si>
  <si>
    <t>Status społeczno-ekonomiczny a bezdzietność i rodzicielstwo par</t>
  </si>
  <si>
    <t>Uniwersytet Ekonomiczny w Krakowie</t>
  </si>
  <si>
    <t>Partners' Empowerment and Fertility in Ten European Countries</t>
  </si>
  <si>
    <t>Paliński</t>
  </si>
  <si>
    <t>“Train your mind for a healthy life”. The medicalization of mediatized mindfulness in the West</t>
  </si>
  <si>
    <t>Current Psychology</t>
  </si>
  <si>
    <t>Urban agriculture business models and value propositions: Mixed methods approach based on evidence from Polish and Italian case studies</t>
  </si>
  <si>
    <t>Paluszak</t>
  </si>
  <si>
    <t>The Organisational Resilience (OR) of Rural Non-Profits (RNPOs) under Conditions of the COVID-19 Pandemic Global Uncertainty</t>
  </si>
  <si>
    <t>Agriculture-Basel</t>
  </si>
  <si>
    <t>The Urban and Peri-Urban Farms (UPFs) Relational Model: The Case of Greater Poland Voivodeship, Poland</t>
  </si>
  <si>
    <t>Emergent Research Themes on Sustainability in the Beef Cattle Industry in Brazil: An Integrative Literature Review</t>
  </si>
  <si>
    <t>Development of sustainable resource ties in the agrifood industry: the case for the Polish fruit and vegetable industry</t>
  </si>
  <si>
    <t>International Food and Agribusiness Management Review</t>
  </si>
  <si>
    <t>Environmental uncertainty and entrepreneurial orientation in collectivist and individualist cultures: evidence from Brazil and Belgium</t>
  </si>
  <si>
    <t>Entrepreneurship and Regional Development</t>
  </si>
  <si>
    <t>Pastwa</t>
  </si>
  <si>
    <t>A Model for Estimating the Economic Costs of Computer Vision Systems That Use Deep Learning</t>
  </si>
  <si>
    <t>KONFERENCJA|Innovative Applications in AI</t>
  </si>
  <si>
    <t>Is the creative class a shock absorber against an economic recession? Spatial labour market resilience in Romania</t>
  </si>
  <si>
    <t>REGIONAL STUDIES</t>
  </si>
  <si>
    <t xml:space="preserve">Alina </t>
  </si>
  <si>
    <t>Pavelea</t>
  </si>
  <si>
    <t>What Happens When Data Lies? A Case Study of Measuring City Attractiveness in Romania</t>
  </si>
  <si>
    <t>Lex Localis-Journal of Local Self-Government</t>
  </si>
  <si>
    <t>Stuck inside: Context, precarity and the effect of COVID-19 on Romanian performers</t>
  </si>
  <si>
    <t>European Journal of Cultural Studies</t>
  </si>
  <si>
    <t>Economic Performance and Resilience in Romania: Balancing Traditional and Creative Class Policy Approaches</t>
  </si>
  <si>
    <t>Applied Spatial Analysis and Policy</t>
  </si>
  <si>
    <t>Biobanking of human biological material and the principle of noncommercialisation of the human body and its parts</t>
  </si>
  <si>
    <t>Bioethics</t>
  </si>
  <si>
    <t>Pawlikowski</t>
  </si>
  <si>
    <t xml:space="preserve">Adam </t>
  </si>
  <si>
    <t>Płoszaj</t>
  </si>
  <si>
    <t>The impact of air transport availability on research collaboration: A case study of four universities</t>
  </si>
  <si>
    <t>R&amp;D in a post centrally-planned economy: The macroeconomic effects in Poland</t>
  </si>
  <si>
    <t>Journal of Policy Modeling</t>
  </si>
  <si>
    <t>Trust in scientists and their role in society across 68 countries</t>
  </si>
  <si>
    <t>Nature Human Behaviour</t>
  </si>
  <si>
    <t>Default Prediction Models and Their Application to Poland’s NewConnect Market</t>
  </si>
  <si>
    <t>Postek</t>
  </si>
  <si>
    <t>Nonlinear dependencies in the Fama and French three-factor model</t>
  </si>
  <si>
    <t>Investment Analysts Journal</t>
  </si>
  <si>
    <t>Gated recurrent unit network: A promising approach to corporate default prediction</t>
  </si>
  <si>
    <t>JOURNAL OF FORECASTING</t>
  </si>
  <si>
    <t>Public Financial Management in the European Union : Public Finance and Global Crises</t>
  </si>
  <si>
    <t xml:space="preserve">Marta </t>
  </si>
  <si>
    <t>Postuła</t>
  </si>
  <si>
    <t>Green Finance in the European Union</t>
  </si>
  <si>
    <t>Fiscal policy instruments in environmental protection</t>
  </si>
  <si>
    <t>ENVIRONMENTAL IMPACT ASSESSMENT REVIEW</t>
  </si>
  <si>
    <t>The Impact of Expenditure on Research and Development on Selected Energy Factors in the European Union</t>
  </si>
  <si>
    <t>Polityka społeczno-gospodarcza w UE. Finanse na poziomie krajowym, europejskim i globalnym</t>
  </si>
  <si>
    <t>Wydawnictwo Naukowe PWN</t>
  </si>
  <si>
    <t>Instrumenty zarządzania finansami publicznymi w Unii Europejskiej</t>
  </si>
  <si>
    <t>Local Government Public Debt Rules in the Visegrad Group Countries as Tools for the Optimization of Socio-Economic Development</t>
  </si>
  <si>
    <t>Lex Localis</t>
  </si>
  <si>
    <t>The Impact of Standardised fiscal rules index on the Yield on Ten-Year Government Bonds in the Visegrád Group Countries in 2005–2016</t>
  </si>
  <si>
    <t>Journal of Management and Business Administration Central Europe</t>
  </si>
  <si>
    <t>Stress Tests as a Tool to Assess the Risk of Public Expenditure on Debt Servicing Increasing at Local Government Entities</t>
  </si>
  <si>
    <t>Internal Audit as a Tool to Improve the Efficiency of Public Service</t>
  </si>
  <si>
    <t>State Autonomy in Shaping Tax Policies : Facts and Myths Based on the Situation in OECD Countries</t>
  </si>
  <si>
    <t>PUBLIC AID AS AN EFFICIENT TOOL FOR DEVELOPING THE RAIL SECTOR IN EU MEMBER STATES</t>
  </si>
  <si>
    <t>Torun International Studies</t>
  </si>
  <si>
    <t>Sub-sovereign Fiscal Rules in Poland in Comparison with Measures Adopted in the US, China, and Selected EU Countries</t>
  </si>
  <si>
    <t>Climate policy development and implementation from the Sustainable Development Goals perspective. Evidence from the European Union countries</t>
  </si>
  <si>
    <t>Energy Strategy Reviews</t>
  </si>
  <si>
    <t>Is There a Demand for Extensive Financial Reporting on Local Government from the Most Important Stakeholders: Residents?</t>
  </si>
  <si>
    <t>Managing health through environmental policies : analysis for European Union countries</t>
  </si>
  <si>
    <t>Determinanty i implikacje poszerzania strefy euro. Kwestia polska</t>
  </si>
  <si>
    <t>Impact of performance budgeting on the structure of expenditure : the experiences of Euro area countries</t>
  </si>
  <si>
    <t>Optimum. Economic Studies</t>
  </si>
  <si>
    <t>The Impact of Public Finance Management on Sustainable Development and Competitiveness in EU Member States</t>
  </si>
  <si>
    <t>Journal of Competitiveness</t>
  </si>
  <si>
    <t>Wpływ reguł fiskalnych na strukturę wydatków publicznych w krajach Unii Europejskiej</t>
  </si>
  <si>
    <t>Annales Universitatis Mariae Curie-Skłodowska, Sectio H Oeconomia</t>
  </si>
  <si>
    <t>Measuring the fiscal governance instruments: a synthetic index for EU countries</t>
  </si>
  <si>
    <t>Revista de Economia Politica/Brazilian Journal of Political Economy</t>
  </si>
  <si>
    <t>Banks Ownership and Development Indicators Prior to the COVID-19 Pandemic. A Comparative Study</t>
  </si>
  <si>
    <t>Rachubik</t>
  </si>
  <si>
    <t>Wydajność fiskalna podatkowych źródeł dochodów jednostek samorządu terytorialnego</t>
  </si>
  <si>
    <t>Uniwersytet Ekonomiczny we Wrocławiu</t>
  </si>
  <si>
    <t>Rogowska-Rajda</t>
  </si>
  <si>
    <t>Institution of VAT binding rate information – theoretical and practical aspects</t>
  </si>
  <si>
    <t>Zastosowanie zasady uzasadnionych oczekiwań w podatku od towarów i usług: studium przypadku</t>
  </si>
  <si>
    <t>Ruch Prawniczy, Ekonomiczny i Socjologiczny</t>
  </si>
  <si>
    <t>Food waste in an alternative food network – A case-study</t>
  </si>
  <si>
    <t>Feedback in Public Agencies. A Missing Engine of Organizational Learning?</t>
  </si>
  <si>
    <t>Czytając Malthusa od nowa. Granice planetarne i ekologia świata obfitości</t>
  </si>
  <si>
    <t>Kultura Współczesna</t>
  </si>
  <si>
    <t>Survey-based versus algorithm-based multi-regional input–output tables within the CGE framework – the case of Austria</t>
  </si>
  <si>
    <t>Rokicki</t>
  </si>
  <si>
    <t>Major transport infrastructure investment and regional economic development – An accessibility-based approach</t>
  </si>
  <si>
    <t>The impact of European Union accession on regional income convergence within the Visegrad countries</t>
  </si>
  <si>
    <t>Regional Studies</t>
  </si>
  <si>
    <t>Regional price deflators in Poland – Evidence from NUTS2 and NUTS3 regions.</t>
  </si>
  <si>
    <t>Accessibility in the regional CGE framework: the effects of major transport infrastructure investments in Poland</t>
  </si>
  <si>
    <t>Transportation</t>
  </si>
  <si>
    <t>Is there a wage curve with regional real wages? An analysis for the US and Poland</t>
  </si>
  <si>
    <t>Actuarial Credibility Approach in Adjusting Initial Cost Estimates of Transport Infrastructure Projects</t>
  </si>
  <si>
    <t>Cost Underruns in Major Road Transport Infrastructure Projects—The Surprising Experience of Poland</t>
  </si>
  <si>
    <t>Accessibility improvement and interregional trade flows</t>
  </si>
  <si>
    <t>TRANSPORTATION</t>
  </si>
  <si>
    <t>Modelling the Effects of the EU Emissions Trading System in Poland: A Comparison Between IO And CGE Results</t>
  </si>
  <si>
    <t>Journal of Regional Analysis and Policy</t>
  </si>
  <si>
    <t>Rola kapitału intelektualnego w absorpcji innowacji w przedsiębiorstwie</t>
  </si>
  <si>
    <t>Różycka</t>
  </si>
  <si>
    <t>Hypoxia preconditioned bone marrow-derived mesenchymal stromal/stem cells enhance myoblast fusion and skeletal muscle regeneration</t>
  </si>
  <si>
    <t>Stem Cell Research &amp; Therapy</t>
  </si>
  <si>
    <t xml:space="preserve">Satia </t>
  </si>
  <si>
    <t>Rożynek</t>
  </si>
  <si>
    <t>How do employees in the Polish financial sector react to automation in their workplace?</t>
  </si>
  <si>
    <t>Who's afraid of automation? Examining determinants of fear of automation in six European countries</t>
  </si>
  <si>
    <t>Technology in Society</t>
  </si>
  <si>
    <t>A higher rebound effect under bounded rationality: Interactions between car mobility and electricity generation.</t>
  </si>
  <si>
    <t>Safarzyńska</t>
  </si>
  <si>
    <t>Resource scarcity, circular economy and the energy rebound: A macro-evolutionary input-output model</t>
  </si>
  <si>
    <t>Integrating behavioural economics into climate-economy models: some policy lessons</t>
  </si>
  <si>
    <t>Climate Policy</t>
  </si>
  <si>
    <t>ABM-IAM: optimal climate policy under bounded rationality and multiple inequalities</t>
  </si>
  <si>
    <t>Environmental Research Letters</t>
  </si>
  <si>
    <t>Agent‐based modeling to integrate elements from different disciplines for ambitious climate policy</t>
  </si>
  <si>
    <t>WIREs Climate Change</t>
  </si>
  <si>
    <t>Reducing global inequality increases local cooperation: a simple model of group selection with a global externality</t>
  </si>
  <si>
    <t>Philosophical Transactions of the Royal Society B: Biological Sciences</t>
  </si>
  <si>
    <t>The circular economy mitigates the material rebound due to investments in renewable energy</t>
  </si>
  <si>
    <t>The leakage effect may undermine the circular economy efforts</t>
  </si>
  <si>
    <t>Collective punishment promotes resource conservation if it is not enforced</t>
  </si>
  <si>
    <t>Forest Policy and Economics</t>
  </si>
  <si>
    <t>Resource depletion and conflict: Experimental evidence</t>
  </si>
  <si>
    <t>Impact of bridging social capital on the tragedy of the commons: experimental evidence</t>
  </si>
  <si>
    <t>Macro-evolutionary approach to energy policy</t>
  </si>
  <si>
    <t>Academic Press</t>
  </si>
  <si>
    <t>Evolutionary analysis</t>
  </si>
  <si>
    <t>Macro-evolutionary modelling of climate policies</t>
  </si>
  <si>
    <t>The impact of resource uncertainty and intergroup conflict on harvesting in the common-pool resource experiment</t>
  </si>
  <si>
    <t>Catastrophic Damages and the Optimal Carbon Tax Under Loss Aversion</t>
  </si>
  <si>
    <t>Sakowski</t>
  </si>
  <si>
    <t>Teoria portfelowa Markowitza i modele czynnikowe w strategiach inwestycyjnych</t>
  </si>
  <si>
    <t>Energy and cost efficiency of Bitcoin mining endeavor</t>
  </si>
  <si>
    <t>Momentum and contrarian effects on the cryptocurrency market</t>
  </si>
  <si>
    <t>PHYSICA A-STATISTICAL MECHANICS AND ITS APPLICATIONS</t>
  </si>
  <si>
    <t xml:space="preserve">Milan </t>
  </si>
  <si>
    <t>Ščasný</t>
  </si>
  <si>
    <t>The role of allocation of retail trade margins across household segments on their carbon footprint calculation</t>
  </si>
  <si>
    <t>Decomposition analysis of air pollutants during the transition and post-transition periods in the Czech Republic</t>
  </si>
  <si>
    <t>RENEWABLE &amp; SUSTAINABLE ENERGY REVIEWS</t>
  </si>
  <si>
    <t>The influence of urban greenspaces on people’s physical activity: A population-based study in Spain</t>
  </si>
  <si>
    <t>LANDSCAPE AND URBAN PLANNING</t>
  </si>
  <si>
    <t>“Wild” tariff schemes: Evidence from the Republic of Georgia</t>
  </si>
  <si>
    <t>Brown coal and nuclear energy deployment: Effects on fuel-mix, carbon targets, and external costs in the Czech Republic up to 2050</t>
  </si>
  <si>
    <t>Fuel</t>
  </si>
  <si>
    <t>Environmental Impact of Consumption by Czech Households: Hybrid Input–Output Analysis Linked to Household Consumption Data</t>
  </si>
  <si>
    <t>Policy- v. individual heterogeneity in the benefits of climate change mitigation: Evidence from a stated-preference survey</t>
  </si>
  <si>
    <t>ENERGY POLICY</t>
  </si>
  <si>
    <t>Preferences for Energy Efficiency vs. Renewables: What Is the Willingness to Pay to Reduce CO2 Emissions?</t>
  </si>
  <si>
    <t>The benefits of avoiding cancer (or dying from cancer): Evidence from a four- country study</t>
  </si>
  <si>
    <t>Journal of Health Economics</t>
  </si>
  <si>
    <t>Attitudes toward climate change mitigation policies: a review of measures and a construct of policy attitudes</t>
  </si>
  <si>
    <t>CLIMATE POLICY</t>
  </si>
  <si>
    <t>‘Warehouse’ or research centre? Analyzing public preferences for conservation, pre-breeding and characterization activities at the Czech genebank</t>
  </si>
  <si>
    <t>Food Security</t>
  </si>
  <si>
    <t>Responsiveness to energy price changes when salience is high: Residential natural gas demand in Ukraine</t>
  </si>
  <si>
    <t>Green Deal and Carbon Neutrality Assessment of Czechia</t>
  </si>
  <si>
    <t>The Role of Biomass in Decarbonisation Efforts: Spatially Enriched Energy System Optimisation Modelling</t>
  </si>
  <si>
    <t>Social Valuation of Genebank Activities: Assessing Public Demand for Genetic Resource Conservation in the Czech Republic</t>
  </si>
  <si>
    <t>Childhood experience in forest recreation practices: Evidence from nine European countries</t>
  </si>
  <si>
    <t>Urban Forestry &amp; Urban Greening</t>
  </si>
  <si>
    <t>Response to Extreme Energy Price Changes: Evidence from Ukraine</t>
  </si>
  <si>
    <t>The Energy Journal</t>
  </si>
  <si>
    <t>Estimation of price and income elasticity of residential water demand in the Czech Republic over three decades</t>
  </si>
  <si>
    <t>JOURNAL OF CONSUMER AFFAIRS</t>
  </si>
  <si>
    <t>Explaining inequalities in fruit and vegetable intake in Europe: The role of capabilities, opportunities and motivations</t>
  </si>
  <si>
    <t>APPETITE</t>
  </si>
  <si>
    <t>On the validity of the estimates of the VSL from contingent valuation: Evidence from the Czech Republic</t>
  </si>
  <si>
    <t>JOURNAL OF RISK AND UNCERTAINTY</t>
  </si>
  <si>
    <t>Premium price for natural preservatives in wine: a discrete choice experiment</t>
  </si>
  <si>
    <t>Wine Economics and Policy</t>
  </si>
  <si>
    <t>Abatement Technologies and their Social Costs in a Hybrid General Equilibrium Framework</t>
  </si>
  <si>
    <t>Energy Journal</t>
  </si>
  <si>
    <t>ENERGY EXPENDITURE AND FUEL CHOICES AMONG HOUSEHOLDS IN THE SIDAMA REGION, SOUTHERN ETHIOPIA</t>
  </si>
  <si>
    <t>International Journal of Energy Economics and Policy</t>
  </si>
  <si>
    <t>Estimation of alcohol demand elasticity: Consumption of wine, beer, and spirits at home and away from home</t>
  </si>
  <si>
    <t>Journal of Wine Economics</t>
  </si>
  <si>
    <t>Senkus</t>
  </si>
  <si>
    <t>Adapting to the Dynamic Nature of Business Processes in the Digital Age</t>
  </si>
  <si>
    <t>Environmental Regulation, Fiscal Decentralization, and Agricultural Carbon Intensity: A Challenge to Ecological Sustainability Policies in the United States</t>
  </si>
  <si>
    <t>PAVING THE WAY FOR TOMORROW: THE EVOLUTION OF ERP AND BPMS SYSTEMS</t>
  </si>
  <si>
    <t>Zeszyty Naukowe Politechniki Śląskiej. Seria Organizacja i Zarządzanie</t>
  </si>
  <si>
    <t>Siwińska-Gorzelak</t>
  </si>
  <si>
    <t>The impact of fiscal rules on cross-border bank claims</t>
  </si>
  <si>
    <t>What characteristics of dogs help them stay shorter in shelters? Evidence from a polish animal shelter</t>
  </si>
  <si>
    <t>Journal of Applied Animal Welfare Science</t>
  </si>
  <si>
    <t>Skrzypek</t>
  </si>
  <si>
    <t>Działania antykryzysowe w obszarze kultury w trakcie pandemii SARS-CoV-2. Stan obecny i wnioski de lege ferenda w zakresie zwiększenia partycypacji obywatelskiej oraz instytucjonalnej</t>
  </si>
  <si>
    <t>Przegląd Sejmowy</t>
  </si>
  <si>
    <t xml:space="preserve">Sebastian </t>
  </si>
  <si>
    <t>Skuza</t>
  </si>
  <si>
    <t>Sztuczna inteligencja umożliwia kontrolę finansów publicznych – przegląd inicjatyw amerykańskiego rządu federalnego</t>
  </si>
  <si>
    <t>Białostockie Studia Prawnicze</t>
  </si>
  <si>
    <t>The Inflation Reduction Act as an Element of Shaping the US Grand Strategy and the UN Strategy of Global Goals</t>
  </si>
  <si>
    <t>BIAŁOSTOCKIE STUDIA PRAWNICZE</t>
  </si>
  <si>
    <t>Legal conditions limiting the possibility of acquiring financing by local government entities. Current state and proposed changes</t>
  </si>
  <si>
    <t>Legal Status of Bank Gospodarstwa Krajowego as a Public Development Finance Institution</t>
  </si>
  <si>
    <t>Towards Greater Citizen Participation in Financing Public Cultural Institutions—Legal Barriers and Proposed Solutions</t>
  </si>
  <si>
    <t>Zielone finanse publiczne w Polsce. Stan obecny i autorskie propozycje zmian</t>
  </si>
  <si>
    <t>Zeszyty Prawnicze Biura Analiz Sejmowych</t>
  </si>
  <si>
    <t>The Activity of the Parent Company Supervisory Board Chairman in Terms of Truth, Time and Cooperation</t>
  </si>
  <si>
    <t>TEKA Komisji Prawniczej PAN Oddział w Lublinie</t>
  </si>
  <si>
    <t>The Social Factor in the Court of Cassation – Internal and External Motivations</t>
  </si>
  <si>
    <t>Zarządzanie w jednostkach organizacyjnych Służby Więziennej : wyniki badań pilotażowych</t>
  </si>
  <si>
    <t>RESOCJALIZACJA POLSKA</t>
  </si>
  <si>
    <t>Strengthening the Effectiveness of the Corporate Compliance System in a Group of Companies – after the Amendment of the Code of Commercial Companies in 2022</t>
  </si>
  <si>
    <t>Magnitsky Act – fundament globalnego systemu sankcji antykorupcyjnych powstały pod auspicjami USA</t>
  </si>
  <si>
    <t>Prawo i Więź</t>
  </si>
  <si>
    <t>Strategia antykorupcyjna USA imperatywem bezpieczeństwa narodowego i ochrony demokracji na świecie</t>
  </si>
  <si>
    <t>Regulations and Corporate Governance Principles Strengthening the Effectiveness of Internal Control, Compliance and Audit in the Capital Group</t>
  </si>
  <si>
    <t>Financial Law Review</t>
  </si>
  <si>
    <t>The Economics of Digital Transformation: The Disruption of Markets, Production, Consumption, and Work</t>
  </si>
  <si>
    <t>Śledziewska</t>
  </si>
  <si>
    <t>Taksówkarz - cyfrowy przedsiębiorca</t>
  </si>
  <si>
    <t>Wpływ zmian technologicznych na pracowników sektora bankowego</t>
  </si>
  <si>
    <t>KOMPETENCJE PRZYSZŁOŚCI. JAK JE KSZTAŁTOWAĆ W ELASTYCZNYM EKOSYSTEMIE EDUKACYJNYM?</t>
  </si>
  <si>
    <t>Gospodarka cyfrowa. Jak nowe technologie zmieniają świat?</t>
  </si>
  <si>
    <t xml:space="preserve">Robert </t>
  </si>
  <si>
    <t>Ślepaczuk</t>
  </si>
  <si>
    <t>Predicting Prices Of S&amp;amp;P 500 Index Using Classical Methods and Recurrent Neural Networks</t>
  </si>
  <si>
    <t>Various Approaches  to Algorithmic Investment Strategies on Equity Indices  and Stocks Markets</t>
  </si>
  <si>
    <t>Artificial Neural Networks Performance in WIG20 Index Options Pricing</t>
  </si>
  <si>
    <t>Applying Hybrid ARIMA-SGARCH in Algorithmic Investment Strategies on S&amp;amp;P500 Index</t>
  </si>
  <si>
    <t>Application of machine learning in algorithmic investment strategies on global stock markets</t>
  </si>
  <si>
    <t>Machine Learning Methods in Algorithmic Trading Strategy Optimization – Design and Time Efficiency</t>
  </si>
  <si>
    <t>Robustness of Support Vector Machines in Algorithmic Trading on Cryptocurrency Market</t>
  </si>
  <si>
    <t>Does the inclusion of exposure to volatility into diversified portfolio improve the investment results? Portfolio construction from the perspective of a Polish investor</t>
  </si>
  <si>
    <t>Applying Hurst Exponent in pair trading strategies on Nasdaq 100 index</t>
  </si>
  <si>
    <t>Physica. A, Statistical Mechanics and its Applications</t>
  </si>
  <si>
    <t>Cross-Country Differences in Return and Volatility Metrics of World Equity Indices</t>
  </si>
  <si>
    <t>Circular economy in the natural and anthropocentric approach</t>
  </si>
  <si>
    <t>Ekonomia i Środowisko-Economics and Environment</t>
  </si>
  <si>
    <t>Śleszyński</t>
  </si>
  <si>
    <t>Sustainable development indicators: the Italian equitable and sustainable wellbeing approach and its application to the local level</t>
  </si>
  <si>
    <t>Ekonomia i Środowisko</t>
  </si>
  <si>
    <t>NORMATIVE ECOLOGICAL ECONOMICS AS A CONDITION FOR SUSTAINABLE DEVELOPMENT</t>
  </si>
  <si>
    <t>Marnotrawstwo żywności - problem pomiaru i dostępności danych</t>
  </si>
  <si>
    <t>Reflections on Rationality, Utility, University, Mass Culture and Unsustainable Society</t>
  </si>
  <si>
    <t>Peer effects on photovoltaics (PV) adoption and air quality spillovers in Poland</t>
  </si>
  <si>
    <t>Sokołowski</t>
  </si>
  <si>
    <t>Decarbonisation of the Polish residential sector between the 1990s and 2021: A case study of policy failures</t>
  </si>
  <si>
    <t>Hard coal phase-out and the labour market transition pathways: The case of Poland</t>
  </si>
  <si>
    <t>Environmental Innovation and Societal Transitions</t>
  </si>
  <si>
    <t>Energy poverty, housing conditions, and self-assessed health: evidence from Poland</t>
  </si>
  <si>
    <t>HOUSING STUDIES</t>
  </si>
  <si>
    <t>Mapping the indirect employment of hard coal mining: A case study of Upper Silesia, Poland</t>
  </si>
  <si>
    <t>Spirzewski</t>
  </si>
  <si>
    <t>Concept of Peer-to-Peer Lending and Application of Machine Learning in Credit Scoring</t>
  </si>
  <si>
    <t>Efficiency of the banking sector in Poland compared to other countries in the region</t>
  </si>
  <si>
    <t>Dyrektorzy i sekretarze. Relacje kierowników przedsiębiorstw z regionalnymi władzami PZPR w okresie boomu inwestycyjnego (1971–1974)</t>
  </si>
  <si>
    <t xml:space="preserve">Dariusz </t>
  </si>
  <si>
    <t>Standerski</t>
  </si>
  <si>
    <t>Corrigendum to “Relation Between a Social Welfare Function and the Gini Index of Income Inequality” Journal of Economic Theory 4 (1972): 98-100</t>
  </si>
  <si>
    <t>Journal of Economic Theory</t>
  </si>
  <si>
    <t xml:space="preserve">Oded </t>
  </si>
  <si>
    <t>Stark</t>
  </si>
  <si>
    <t>An adverse social welfare effect of a doubly gainful trade</t>
  </si>
  <si>
    <t>Journal of Development of Economics</t>
  </si>
  <si>
    <t>Community Cohesion and Assimilation Equilibria</t>
  </si>
  <si>
    <t>On Social Preferences and the Intensity of Risk Aversion</t>
  </si>
  <si>
    <t>JOURNAL OF RISK AND INSURANCE</t>
  </si>
  <si>
    <t>A methodological rejoinder to “Does income relate to health due to psychosocial or material factors?”</t>
  </si>
  <si>
    <t>“Reexamining the Influence of Conditional Cash Transfers on Migration From a Gendered Lens”: Comment</t>
  </si>
  <si>
    <t>Menopause as a regulatory device for matching the demand for children with its supply: A hypothesis</t>
  </si>
  <si>
    <t>On a tendency in health economics to dwell on income inequality and underestimate social stress</t>
  </si>
  <si>
    <t>Economics and Human Biology</t>
  </si>
  <si>
    <t>Rank, stress, and risk: A conjecture</t>
  </si>
  <si>
    <t>Stress in the air: A conjecture</t>
  </si>
  <si>
    <t>The modification of social space as a tool for lowering social stress</t>
  </si>
  <si>
    <t>The likelihood of divorce and the riskiness of financial decisions</t>
  </si>
  <si>
    <t>Community influence as an explanatory factor why Roma children get little schooling</t>
  </si>
  <si>
    <t>The social preferences of the native inhabitants, and the decision how many asylum seekers to admit</t>
  </si>
  <si>
    <t>REVIEW OF WORLD ECONOMICS</t>
  </si>
  <si>
    <t>“COVID-19 and income inequality in OECD countries:” A methodological comment</t>
  </si>
  <si>
    <t>European Journal of Health Economics</t>
  </si>
  <si>
    <t>A note on Sen’s representation of the Gini coefficient: Revision and repercussions</t>
  </si>
  <si>
    <t>An Optimal Allocation of Asylum Seekers</t>
  </si>
  <si>
    <t>Journal of Economic Behavior and Organization</t>
  </si>
  <si>
    <t>Measuring Income Inequality in Social Networks</t>
  </si>
  <si>
    <t>Relative deprivation as a cause of risky behaviors</t>
  </si>
  <si>
    <t>JOURNAL OF MATHEMATICAL SOCIOLOGY</t>
  </si>
  <si>
    <t>An optimal split of school classes</t>
  </si>
  <si>
    <t>Turning Relative Deprivation into a Performance Incentive Device</t>
  </si>
  <si>
    <t>Journal of Mathematical Sociology</t>
  </si>
  <si>
    <t>Can the evolution of joint savings agreements counter the effect of higher costs of migration on its intensity?</t>
  </si>
  <si>
    <t>Journal of Evolutionary Economics</t>
  </si>
  <si>
    <t>A Pure Theory of Population Distribution when Preferences Are Ordinal</t>
  </si>
  <si>
    <t>A rejoinder to "The impact of infectious diseases on remittances inflows to India"</t>
  </si>
  <si>
    <t>Altruistic giving and risk taking in human affairs</t>
  </si>
  <si>
    <t>SOCIAL CHOICE AND WELFARE</t>
  </si>
  <si>
    <t>Can altruism lead to a willingness to take risks?</t>
  </si>
  <si>
    <t>On a Transformation of the Gini Coefficient into a Well‐Behaved Social Welfare Function</t>
  </si>
  <si>
    <t>Kyklos</t>
  </si>
  <si>
    <t>Starzykowska</t>
  </si>
  <si>
    <t>Occupational injury risk wage premium</t>
  </si>
  <si>
    <t>Safety Science</t>
  </si>
  <si>
    <t>Strawiński</t>
  </si>
  <si>
    <t>Impact of minimum wage increase on gender wage gap: Case of Poland</t>
  </si>
  <si>
    <t>Foreign- and domestic firm ownership and its impact on wages. Evidence from Poland</t>
  </si>
  <si>
    <t>EUROPEAN JOURNAL OF INDUSTRIAL RELATIONS</t>
  </si>
  <si>
    <t>Occupational segregation and wage differences: the case of Poland</t>
  </si>
  <si>
    <t>The impact of prolonging compulsory general education on the labour market</t>
  </si>
  <si>
    <t>EDUCATIONAL STUDIES</t>
  </si>
  <si>
    <t>Employment effects of minimum wage changes across regions, age groups, and sectors</t>
  </si>
  <si>
    <t>The evolution of the minimum wage in Poland and its consequences on labour market</t>
  </si>
  <si>
    <t xml:space="preserve">Filip </t>
  </si>
  <si>
    <t>Świtała</t>
  </si>
  <si>
    <t>Using a hybrid model to detect earnings management for Polish public companies</t>
  </si>
  <si>
    <t>Journal of International Studies</t>
  </si>
  <si>
    <t>Sylwestrzak</t>
  </si>
  <si>
    <t>Application of the Beneish Model on the Warsaw Stock Exchange</t>
  </si>
  <si>
    <t>Szczygielski</t>
  </si>
  <si>
    <t>Public provisions of professional services</t>
  </si>
  <si>
    <t>Journal of Public Economic Theory</t>
  </si>
  <si>
    <t>A model of competitive self-regulation</t>
  </si>
  <si>
    <t>INTERNATIONAL REVIEW OF LAW AND ECONOMICS</t>
  </si>
  <si>
    <t>A rent-limiting design of professional self-regulation</t>
  </si>
  <si>
    <t>MANCHESTER SCHOOL</t>
  </si>
  <si>
    <t>The Planned Reforms of the American and European Deposit Insurance Systems: Similarities and Differences</t>
  </si>
  <si>
    <t xml:space="preserve">Konrad </t>
  </si>
  <si>
    <t>Szeląg</t>
  </si>
  <si>
    <t>Evaluating the sensitivity of the i-Tree Eco pollution model to different pollution data inputs: a case study from Warsaw</t>
  </si>
  <si>
    <t>URBAN FORESTRY &amp; URBAN GREENING</t>
  </si>
  <si>
    <t xml:space="preserve">Zbigniew </t>
  </si>
  <si>
    <t>Szkop</t>
  </si>
  <si>
    <t>The problem of suboptimal composition of urban trees in Warsaw</t>
  </si>
  <si>
    <t>The value of air purification and carbon storage ecosystem services of park trees in Warsaw, Poland</t>
  </si>
  <si>
    <t>Environmental and Socio-Economic Studies</t>
  </si>
  <si>
    <t xml:space="preserve">Urszula </t>
  </si>
  <si>
    <t>Sztandar-Sztanderska</t>
  </si>
  <si>
    <t xml:space="preserve">Paulina </t>
  </si>
  <si>
    <t>Szymanek</t>
  </si>
  <si>
    <t>Two generations of hydrogen powertrain - an analysis of the operational indicators in real driving conditions (RDC)</t>
  </si>
  <si>
    <t>Tchorek</t>
  </si>
  <si>
    <t>Comparative analysis of export determinants in Italian and Polish firms: The moderating role of non-family management</t>
  </si>
  <si>
    <t>Journal of Entrepreneurship Management and Innovation</t>
  </si>
  <si>
    <t>Transformacja energetyczna i klimatyczna – wybrane dylematy i rekomendacje</t>
  </si>
  <si>
    <t>Tymiński</t>
  </si>
  <si>
    <t>Zmiany zaangażowania Komitetu Warszawskiego PZPR w sprawy gospodarki i przemysłu 1950-1975</t>
  </si>
  <si>
    <t>Managers in the command economy: Case studies from Poland, 1956-1970</t>
  </si>
  <si>
    <t>Business History</t>
  </si>
  <si>
    <t>Apparatchiks and Enterprises: The Case of the Warsaw Region in 1950–1970</t>
  </si>
  <si>
    <t>Provincial Apparatchiks as Investment Supervisors: The Polish Economic Boom of the Early 1970s</t>
  </si>
  <si>
    <t>A Cautionary Note on the Reliability of the Online Survey Data: The Case of Wage Indicator</t>
  </si>
  <si>
    <t>Sociological Methods and Research</t>
  </si>
  <si>
    <t>Tyrowicz</t>
  </si>
  <si>
    <t>Fiscal and Welfare Effects of Raised Fertility in Poland : Overlapping Generations Model Estimates</t>
  </si>
  <si>
    <t>All on board? New evidence on board gender diversity from a large panel of European firms</t>
  </si>
  <si>
    <t>European Management Journal</t>
  </si>
  <si>
    <t>The political (in)stability of funded social security</t>
  </si>
  <si>
    <t>Journal of Economic Dynamics and Control</t>
  </si>
  <si>
    <t>Capital income taxation and reforming social security in an OLG economy</t>
  </si>
  <si>
    <t>Gender board diversity across Europe throughout four decades</t>
  </si>
  <si>
    <t>Matching it up: Non‐standard work and job satisfaction</t>
  </si>
  <si>
    <t>JOURNAL OF POLICY ANALYSIS AND MANAGEMENT</t>
  </si>
  <si>
    <t>Pension reforms and couples’ labour supply decisions</t>
  </si>
  <si>
    <t>LABOUR ECONOMICS</t>
  </si>
  <si>
    <t>Does Age Exacerbate the Gender-Wage Gap? New Method and Evidence From Germany, 1984–2014</t>
  </si>
  <si>
    <t>Labor Reallocation and Demographics</t>
  </si>
  <si>
    <t>Wage Inequality and Structural Change</t>
  </si>
  <si>
    <t>When Opportunity Knocks: Confronting Theory and Empirics About Dynamics of Gender Wage Inequality</t>
  </si>
  <si>
    <t>Preference for redistribution during structural change with labor mobility frictions</t>
  </si>
  <si>
    <t>Can fiscal incentives to saving alleviate looming old-age poverty?</t>
  </si>
  <si>
    <t>Journal of Pension Economics and Finance</t>
  </si>
  <si>
    <t>Labour markets</t>
  </si>
  <si>
    <t>On the Relation Between Health and Income : A Cross-Country Analysis</t>
  </si>
  <si>
    <t>A regression discontinuity evaluation of reducing early retirement eligibility in Poland</t>
  </si>
  <si>
    <t>On welfare effects of increasing retirement age</t>
  </si>
  <si>
    <t>Endogeneous Structural Change in General Equilibrium</t>
  </si>
  <si>
    <t>Dynamika powiązań i mechanizmy transmisji zmienności między polskim rynkiem akcji a wybranymi rynkami akcji na świecie</t>
  </si>
  <si>
    <t xml:space="preserve">Szczepan </t>
  </si>
  <si>
    <t>Urjasz</t>
  </si>
  <si>
    <t xml:space="preserve">Sviataslau </t>
  </si>
  <si>
    <t>Valasiuk</t>
  </si>
  <si>
    <t xml:space="preserve">Lucas </t>
  </si>
  <si>
    <t>van der Velde</t>
  </si>
  <si>
    <t>Walczyk</t>
  </si>
  <si>
    <t>20 lat koniunktury w sektorze bankowym - z badań Instytutu Rozwoju Gospodarczego SGH</t>
  </si>
  <si>
    <t>The role of the spatial relationships between visitor attractions in shaping visiting patterns</t>
  </si>
  <si>
    <t xml:space="preserve">Adi </t>
  </si>
  <si>
    <t>Weidenfeld</t>
  </si>
  <si>
    <t>The evolution of transnational municipal knowledge networks</t>
  </si>
  <si>
    <t>Global Policy</t>
  </si>
  <si>
    <t>International spillovers of quantitative easing</t>
  </si>
  <si>
    <t>Journal of International Economics</t>
  </si>
  <si>
    <t>Wesołowski</t>
  </si>
  <si>
    <t>Quantitative easing in the US and financial cycles in emerging markets</t>
  </si>
  <si>
    <t>International information flows, sentiments, and cross‐country business cycle fluctuations</t>
  </si>
  <si>
    <t>The great lockdown: information, noise, and macroeconomic fluctuations</t>
  </si>
  <si>
    <t>Macroeconomic Dynamics</t>
  </si>
  <si>
    <t>Fed and ECB monetary policy spillovers to Emerging Market Economies</t>
  </si>
  <si>
    <t>The causal effect of catastrophic health expenditure on poverty in Poland</t>
  </si>
  <si>
    <t>Weychert</t>
  </si>
  <si>
    <t>Analysis of sentiment in tweets addressed to a single domain-specific Twitter account: Comparison of model performance and explainability of predictions</t>
  </si>
  <si>
    <t>EXPERT SYSTEMS WITH APPLICATIONS</t>
  </si>
  <si>
    <t>Wilamowski</t>
  </si>
  <si>
    <t>The Most Influential Medical Journals According to Wikipedia: Quantitative Analysis</t>
  </si>
  <si>
    <t>JOURNAL OF MEDICAL INTERNET RESEARCH</t>
  </si>
  <si>
    <t>Psychology and Wikipedia: measuring psychology journals’ impact by Wikipedia citations</t>
  </si>
  <si>
    <t>Social Science Computer Review</t>
  </si>
  <si>
    <t>Revisiting Text Guide, a Truncation Method for Long Text Classification</t>
  </si>
  <si>
    <t>Text Guide: Improving the Quality of Long Text Classification by a Text Selection Method Based on Feature Importance</t>
  </si>
  <si>
    <t>IEEE Access</t>
  </si>
  <si>
    <t>COVID-19 effect on the gender gap in academic publishing</t>
  </si>
  <si>
    <t>JOURNAL OF INFORMATION SCIENCE</t>
  </si>
  <si>
    <t>Wincenciak</t>
  </si>
  <si>
    <t>Evolution of private returns to schooling over the business cycle in a transition economy</t>
  </si>
  <si>
    <t>Wiśniewska</t>
  </si>
  <si>
    <t>Measuring technical efficiency and marginal costs in the performing arts: the case of the municipal theatres of Warsaw</t>
  </si>
  <si>
    <t>Quality attributes in the non-market stated-preference based valuation of cultural goods</t>
  </si>
  <si>
    <t>Short- and long-run dynamics of energy demand</t>
  </si>
  <si>
    <t>Witajewski-Baltvilks</t>
  </si>
  <si>
    <t>Barriers to and consequences of a solar-based energy transition in Greece</t>
  </si>
  <si>
    <t>Low-carbon transition in a coal-producing country: A labour market perspective</t>
  </si>
  <si>
    <t>Pathways for the transition of the Polish power sector and associated risks</t>
  </si>
  <si>
    <t>Distributional effects of emission pricing in a carbon-intensive economy: The case of Poland</t>
  </si>
  <si>
    <t>Optimal Diversity in Auctions for Renewable Energy Sources under Technological Uncertainty</t>
  </si>
  <si>
    <t>International Review of Environmental and Resource Economics</t>
  </si>
  <si>
    <t>Innovation, technology development and transfer</t>
  </si>
  <si>
    <t>Workers or Consumers: Who Pays for Low-Carbon Transition – Theoretical Analysis of Welfare Change in General Equilibrium Setting</t>
  </si>
  <si>
    <t>Green Innovation and Economic Growth in a North–South Model</t>
  </si>
  <si>
    <t>Towards cohesion at the interface between the European Union states? Cross-border asymmetry and convergence</t>
  </si>
  <si>
    <t>Wójcik</t>
  </si>
  <si>
    <t>Metody pomiaru realnej konwergencji gospodarczej w ujęciu regionalnym i lokalnym. Konwergencja równoległa</t>
  </si>
  <si>
    <t>Conference Report: Why R? 2019</t>
  </si>
  <si>
    <t>R Journal</t>
  </si>
  <si>
    <t>Parallel regional convergence in Poland before and after EU accession</t>
  </si>
  <si>
    <t>Spatial Big Data</t>
  </si>
  <si>
    <t>Corporate acceleration process: a systems psychodynamics perspective</t>
  </si>
  <si>
    <t>Journal of Organizational Change Management</t>
  </si>
  <si>
    <t>The parallel convergence of income and educational achievements: joint distribution dynamics</t>
  </si>
  <si>
    <t>The Investment  Development Path of Poland: a Current Assessment</t>
  </si>
  <si>
    <t>Yearbook of the Institute of East-Central Europe</t>
  </si>
  <si>
    <t xml:space="preserve">Radosław </t>
  </si>
  <si>
    <t>Wolniak</t>
  </si>
  <si>
    <t>Friend or FoeFriend or Foe? On the role of institutional reforms in the investment development path of Central and East European economies</t>
  </si>
  <si>
    <t>International Business Review</t>
  </si>
  <si>
    <t>Sectoral Dimensions of Poland's Investment Development Path Revisited</t>
  </si>
  <si>
    <t>Communist and Post-Communist Studies</t>
  </si>
  <si>
    <t>How Does Economic Integration Affect Progress along the Investment Development Path? A Case Study of EU Member vs. Non-Member Countries from Eastern Europe</t>
  </si>
  <si>
    <t>What drives export resilience? The case of post-transition country firms in the context of the COVID-19 pandemic</t>
  </si>
  <si>
    <t>EU Countries from Central and Eastern Europe, and the Investment Development Path Model: A New Assessment</t>
  </si>
  <si>
    <t>Ścieżka rozwoju inwestycji zagranicznych Polski – Próba syntezy</t>
  </si>
  <si>
    <t>Integration and investment development paths of CEE countries.Does EU-membership make a difference?</t>
  </si>
  <si>
    <t>Woźniak</t>
  </si>
  <si>
    <t>Prediction of the risk of surgical complications in patients undergoing monopolar transurethral resection of bladder tumour - a prospective multicentre observational study</t>
  </si>
  <si>
    <t>Clinical Validation of Novel Chip-Based Digital PCR Platform for Fetal Aneuploidies Screening</t>
  </si>
  <si>
    <t>Diagnostics</t>
  </si>
  <si>
    <t>The Influence of Maternal Cell Contamination on Fetal Aneuploidy Detection Using Chip-Based Digital PCR Testing</t>
  </si>
  <si>
    <t>High-Intensity Focused-Ultrasound Focal Therapy Versus Laparoscopic Radical Prostatectomy: A Comparison of Oncological and Functional Outcomes in Low- and Intermediate-Risk Prostate Cancer Patients</t>
  </si>
  <si>
    <t>Journal of Personalized Medicine</t>
  </si>
  <si>
    <t>Understanding thermal comfort expectations in older adults: The role of long-term thermal history</t>
  </si>
  <si>
    <t>Building and Environment</t>
  </si>
  <si>
    <t>Wrotek</t>
  </si>
  <si>
    <t>A thermosurvey dataset: Older adults’ experiences and adaptation to urban heat and climate change</t>
  </si>
  <si>
    <t>Wydatki publiczne na świadczenia rzeczowe opieki długoterminowej w Polsce – konwergencja czy dywergencja na poziomie województw</t>
  </si>
  <si>
    <t>Can GPT-4 Chat Pass a Polish Stockbroker Exam?</t>
  </si>
  <si>
    <t>Scientific Journal of Bielsko-Biala School of Finance and Law</t>
  </si>
  <si>
    <t>Wyłuda</t>
  </si>
  <si>
    <t>Wysocki</t>
  </si>
  <si>
    <t>Resource Communities: Past Legacies and Future Pathways</t>
  </si>
  <si>
    <t xml:space="preserve">Lopez </t>
  </si>
  <si>
    <t>Xoaquin Serxio Perez Sindin</t>
  </si>
  <si>
    <t>Understanding the spatial disparity in socio-economic recovery of coastal communities following typhoon disasters</t>
  </si>
  <si>
    <t>Exploring the spatial characteristics of energy injustice: A comparison of the power generation landscapes in Spain, Denmark, and South Korea</t>
  </si>
  <si>
    <t>Energy Research and Social Science</t>
  </si>
  <si>
    <t>Spatial point pattern analysis and spatial interpolation</t>
  </si>
  <si>
    <t xml:space="preserve">Kateryna </t>
  </si>
  <si>
    <t>Zabarina</t>
  </si>
  <si>
    <t>Zagórska</t>
  </si>
  <si>
    <t>Why not share it? — Understanding preferences for car sharing services in Warsaw, Poland</t>
  </si>
  <si>
    <t>Case Studies on Transport Policy</t>
  </si>
  <si>
    <t>Symptoms after COVID-19 Infection in Individuals with Multiple Sclerosis in Poland.</t>
  </si>
  <si>
    <t>Journal of Clinical Medicine</t>
  </si>
  <si>
    <t>Zajkowska</t>
  </si>
  <si>
    <t>Safety of vaccines against SARS-CoV-2 among Polish patients with Multiple Sclerosis Treated with disease-modifying therapies</t>
  </si>
  <si>
    <t>The long and winding road to find the impact of EU funds on regional growth: IV and spatial analyses</t>
  </si>
  <si>
    <t>Assessment of HMGB-1 concentration in tick-borne encephalitis and neuroborreliosis</t>
  </si>
  <si>
    <t>International Journal of Infectious Diseases</t>
  </si>
  <si>
    <t>Some common SNPs of the T-cell homeostasis-related genes are associated with multiple sclerosis, but not with the clinical manifestations of the disease, in the Polish population</t>
  </si>
  <si>
    <t>Journal of Immunology Research</t>
  </si>
  <si>
    <t>Clinical course and outcome of SARS-CoV-2 infection in multiple sclerosis patients treated with disease-modifying therapies - the Polish experience</t>
  </si>
  <si>
    <t>Neurologia i Neurochirurgia Polska</t>
  </si>
  <si>
    <t>Variants of novel immunomodulatory Fc receptor like 5 gene are associated with multiple sclerosis susceptibility in the Polish population</t>
  </si>
  <si>
    <t>Frontiers in Neurology</t>
  </si>
  <si>
    <t>Analysis of Side Effects Following Vaccination Against COVID-19 Among Individuals With Multiple Sclerosis Treated With DMTs in Poland</t>
  </si>
  <si>
    <t>The FOXP3 rs3761547 Gene Polymorphism in Multiple Sclerosis as a Male-Specific Risk Factor</t>
  </si>
  <si>
    <t>NeuroMolecular Medicine</t>
  </si>
  <si>
    <t>Assessment of TLR-2 concentration in tick-borne encephalitis and neuroborreliosis</t>
  </si>
  <si>
    <t>Scandinavian Journal of Clinical &amp; Laboratory Investigation</t>
  </si>
  <si>
    <t>Pieniężne instrumenty polityki rodzinnej a dzietność i aktywność zawodowa kobiet</t>
  </si>
  <si>
    <t>Assessment of anti-HSV antibodies in patients with facial palsy in the course of neuroborreliosis</t>
  </si>
  <si>
    <t>INTERNATIONAL JOURNAL OF CLINICAL PRACTICE</t>
  </si>
  <si>
    <t>Informal care for adults: a comparison of Time Use Surveys of 2004 and 2013</t>
  </si>
  <si>
    <t>Makroekonomiczna polityka stabilizacyjna. Ujęcie krótkookresowe. Symulacje komputerowe</t>
  </si>
  <si>
    <t>Zalega</t>
  </si>
  <si>
    <t>Mikroekonomia : zbiór zadań</t>
  </si>
  <si>
    <t>Miejscy srebrni single w Polsce. Sytuacja materialna. Konsumpcja. Zachowania konsumenckie i trendy</t>
  </si>
  <si>
    <t>The Sharing Economy and the Behaviour of Young Polish Singles: The Case of BlaBlaCar</t>
  </si>
  <si>
    <t>Makroekonomia</t>
  </si>
  <si>
    <t>Makroekonomia : zbiór zadań</t>
  </si>
  <si>
    <t>Zawadzki</t>
  </si>
  <si>
    <t>Understanding citizens' willingness to contribute to urban greening programs</t>
  </si>
  <si>
    <t>Urban Forestry and Urban Greening</t>
  </si>
  <si>
    <t>Cost vector effects in discrete choice experiments with positive status quo cost</t>
  </si>
  <si>
    <t>Zawojska</t>
  </si>
  <si>
    <t>Behavioral Drivers or Economic Incentives? Toward a Better Understanding of Elicitation Effects in Stated Preference Studies</t>
  </si>
  <si>
    <t>Journal of the Association of Environmental and Resource Economists</t>
  </si>
  <si>
    <t>Relative Versus Absolute Commodity Measurements in Benefit Transfer: Consequences for Validity and Reliability</t>
  </si>
  <si>
    <t>AMERICAN JOURNAL OF AGRICULTURAL ECONOMICS</t>
  </si>
  <si>
    <t>How stable and predictable are welfare estimates using recreation demand models?</t>
  </si>
  <si>
    <t>American Journal of Agricultural Economics</t>
  </si>
  <si>
    <t>Benefit Transfer of Environmental and Resource Values: Progress, Prospects and Challenges</t>
  </si>
  <si>
    <t>Moving beyond the contingent valuation versus choice experiment debate – Presentation effects in stated preference</t>
  </si>
  <si>
    <t>LAND ECONOMICS</t>
  </si>
  <si>
    <t>Payment and Policy Consequentiality in Dichotomous Choice Contingent Valuation: Experimental Design Effects on Self-Reported Perceptions</t>
  </si>
  <si>
    <t>Effects of Varying the Location of Perceived Consequentiality Elicitation in a Discrete Choice Experiment Survey</t>
  </si>
  <si>
    <t>Do Numerical Probabilities Promote Informed Stated Preference Responses Under Inherent Outcome Uncertainty? Insight from a Coastal Adaptation Choice Experiment</t>
  </si>
  <si>
    <t>International Journal of Disaster Risk Reduction</t>
  </si>
  <si>
    <t>Mitigating strategic misrepresentation of values in open-ended stated preference surveys by using negative reinforcement</t>
  </si>
  <si>
    <t>Information, Consequentiality and Credibility in Stated Preference Surveys: A Choice Experiment on Climate Adaptation</t>
  </si>
  <si>
    <t>Is distanced mothering a neglectful or normative parenting strategy? Evidence from three countries</t>
  </si>
  <si>
    <t>International Journal of Intercultural Relations</t>
  </si>
  <si>
    <t>Żegleń</t>
  </si>
  <si>
    <t>Maternal Reflective Functioning and Intergenerational Transmission of Attachment Orientations in Poland, the Netherlands, and Turkey</t>
  </si>
  <si>
    <t>Journal of Child and Family Studies</t>
  </si>
  <si>
    <t xml:space="preserve">Damian </t>
  </si>
  <si>
    <t>Zięba</t>
  </si>
  <si>
    <t>Intraday volume-return nexus in cryptocurrency markets: Novel evidence from cryptocurrency classification</t>
  </si>
  <si>
    <t>If GPU(time) == money: Sustainable crypto-asset market? Analysis of similarity among crypto-asset financial time series</t>
  </si>
  <si>
    <t>Some Unpleasant Markup Arithmetic: Production Function Elasticities and their Estimation from Production Data</t>
  </si>
  <si>
    <t>Żoch</t>
  </si>
  <si>
    <t>Macroprudential and Monetary Policy Rules in a Model with Collateral Constraints</t>
  </si>
  <si>
    <t>Żylicz</t>
  </si>
  <si>
    <t>Polska ekokonwersja</t>
  </si>
  <si>
    <t>Wydawnictwo Ekonomia i Środowisko</t>
  </si>
  <si>
    <t>Urban greenery management problems</t>
  </si>
  <si>
    <t>Imię i nazwisko naukowca</t>
  </si>
  <si>
    <t>Suma punktów</t>
  </si>
  <si>
    <t>Wagi</t>
  </si>
  <si>
    <t>Corporate Governance; Environmental Economics; Climate Finance; Social network; Sustainable development</t>
  </si>
  <si>
    <t>Profit-shifting; R&amp;D; IP box; Disclosures; Business economics; Capital structure; Municipally-owned companies; IFRS; Taxation; Corporate finance</t>
  </si>
  <si>
    <t>Macroeconomics</t>
  </si>
  <si>
    <t>Labor; Gender; LGBTQ+; Family demography</t>
  </si>
  <si>
    <t>Pieniądz elektroniczny</t>
  </si>
  <si>
    <t>Psychology</t>
  </si>
  <si>
    <t>Inequalities and Poverty; Political Economy; Economics of Happiness; Public Policy; Microeconometrics</t>
  </si>
  <si>
    <t>Willingness to Pay; WTP; Laboratory Experiment; Field Experiment; Consumer Decisions; Cognitive Biases; Heuristics</t>
  </si>
  <si>
    <t>Automation; Financial Development; Digitization; Public Debt</t>
  </si>
  <si>
    <t>Legal Analysis; Information Society; Digital Economy; Artificial Intelligence</t>
  </si>
  <si>
    <t>Business Decision Modeling; Explainable Machine Learning; Machine Learning; Econometrics</t>
  </si>
  <si>
    <t>Ekonomia międzynarodowa; Lokalizacja działalności gospodarczej; Makroekonomia; Wzrost gospodarczy</t>
  </si>
  <si>
    <t>Nierówności płci</t>
  </si>
  <si>
    <t>Analiza wyborów dyskretnych; Dobra wspólne; Ekonometria; Ekonomia behawioralna; Ekonomia ekologiczna; Ekonomia eksperymentalna</t>
  </si>
  <si>
    <t>Ekonometria Bayesowska; Uśrednianie modeli; Ekonomika energetyki; Finanse; Rynek towarowy; Prognozowanie</t>
  </si>
  <si>
    <t>Imię i nazwisko</t>
  </si>
  <si>
    <t>Analiza danych; Aplikacje biznesowe; Dashboardy analityczne; Edukacja ekonomiczna; Ekonomia eksperymentalna</t>
  </si>
  <si>
    <t>Eksperyment wyboru dyskretnego; Wycena warunkowa; Preferencje deklarowane</t>
  </si>
  <si>
    <t>Economics of Ageing; Household Economics; Labour Economics; Behavioral Economics; Moral economics</t>
  </si>
  <si>
    <t>Ekonometria; Ryzyko kredytowe; Finanse przedsiębiorstw</t>
  </si>
  <si>
    <t>Ekonomia konstytucyjna; Law &amp; Economics; Ekonomia instytucjonalna</t>
  </si>
  <si>
    <t>Karolina Safarzynska</t>
  </si>
  <si>
    <t>Empiryczne badanie prawa; Modelowanie tematyczne; Przetwarzanie języka naturalnego; Uczenie maszynowe</t>
  </si>
  <si>
    <t>Ekonomia samorządu terytorialnego; Finanse samorządu terytorialnego</t>
  </si>
  <si>
    <t>Gospodarka cyfrowa</t>
  </si>
  <si>
    <t>Tomasz Krawczyk</t>
  </si>
  <si>
    <t>Qingyi Li</t>
  </si>
  <si>
    <t>International Economics; Macroeconomics; Microeconomics; Global Value Chains</t>
  </si>
  <si>
    <t>Law and Economics; Constitutional Political Economy; Public Choice; Institutional Economics</t>
  </si>
  <si>
    <t>Point pattern analysis; Point process modeling; Agglomeration; Location of firms; Spatial analysis; Spatio-temporal analysis</t>
  </si>
  <si>
    <t>Badania operacyjne; Programowanie matematyczne; Analiza wielokryterialna; Modelowanie sieciowe; PERT</t>
  </si>
  <si>
    <t>Ekonomia platform; Ekonomia uwagi (attention economics)</t>
  </si>
  <si>
    <t>Muhammad Usman</t>
  </si>
  <si>
    <t>Spatial Econometrics; Point Pattern Analysis; Machine Learning; Regional Health Economics</t>
  </si>
  <si>
    <t>Zarządzanie procesowe; Business Process Management (BPM); IT</t>
  </si>
  <si>
    <t>Starzenie; Emerytury; Podatki; Finanse lokalne; Smart city</t>
  </si>
  <si>
    <t>Mahmut Zeki Akarsu</t>
  </si>
  <si>
    <t>Ekonomiczna analiza prawa; Ekonomia instytucjonalna; Teoria wyboru publicznego; Uczenie maszynowe</t>
  </si>
  <si>
    <t>Michal Bylicki</t>
  </si>
  <si>
    <t>Desmond Omoluru</t>
  </si>
  <si>
    <t>Metody preferencji ujawnionych</t>
  </si>
  <si>
    <t>Yumeng Gao</t>
  </si>
  <si>
    <t>Zachowania ekonomiczne; Podejmowanie decyzji; Ekonomia zdrowia; Ekonomia eksperymentalna</t>
  </si>
  <si>
    <t>Finanse publiczne; Polityka fiskalna; Zarządzanie ryzykiem; Ekonomia sektora publicznego</t>
  </si>
  <si>
    <t>Starzenie, Emerytury, Podatki, Finanse lokalne, Smart city</t>
  </si>
  <si>
    <t>Zehra Usta</t>
  </si>
  <si>
    <t>Seyed Mostafa Hosseini Deldoost</t>
  </si>
  <si>
    <t>Neuroekonomia (Neuroscience of Decision Making); Cognitive economics</t>
  </si>
  <si>
    <t>Eksperymenty wyboru dyskretnego; Wycena warunkowa; Preferencje deklarowane</t>
  </si>
  <si>
    <t>Cyfrowa rozrywka; Ekonomia platform; Ekonomia uwagi (attention economics)</t>
  </si>
  <si>
    <t>Monica Barahona-Varon</t>
  </si>
  <si>
    <t>Marcin Penconek</t>
  </si>
  <si>
    <t>Piotr Arak</t>
  </si>
  <si>
    <t>Ana Davitashvili</t>
  </si>
  <si>
    <t>Biochemia; Stabilne izotopy; Archeologia; Archeometria</t>
  </si>
  <si>
    <t>Hubert Drazkowski</t>
  </si>
  <si>
    <t>Podejmowanie decyzji sekwencyjnych; Reinforcement learning; Bandits; Adaptacyjne eksperymenty; Fuzje danych</t>
  </si>
  <si>
    <t>Nijat Hasanli</t>
  </si>
  <si>
    <t>Don Opatha</t>
  </si>
  <si>
    <t>Mohammad Hossein Sadeghi</t>
  </si>
  <si>
    <t>Katarzyna Zagorska</t>
  </si>
  <si>
    <t>Kristof Gyodi</t>
  </si>
  <si>
    <t>Platformy; Najem krotkoterminowy; Text-mining; Ekonomia miast</t>
  </si>
  <si>
    <t>Ekonometria finansowa; Alokacja aktywow; Optymalizacja portfela; Algorytmiczne systemy inwestycyjne</t>
  </si>
  <si>
    <t>Piotr Wojcik</t>
  </si>
  <si>
    <t>Dane makroekonomiczne; Rozwoj regionalny; Polityka gospodarcza</t>
  </si>
  <si>
    <t>Telekomunikacja; Regulacje rynkowe; Ekonometria strukturalna; Analiza wyborow konsumentow</t>
  </si>
  <si>
    <t>Analiza punktowych wzorcow; Modelowanie procesow punktowych; Aglomeracja; Lokalizacja przedsiębiorstw; Analiza przestrzenna; Analiza czasowo-przestrzenna</t>
  </si>
  <si>
    <t>Mikroekonomia; Preferencje; Zachowania konsumentow; Ekonomia energetyki</t>
  </si>
  <si>
    <t>Neuroekonomia; Mozgowe mechanizmy podejmowania decyzji</t>
  </si>
  <si>
    <t>Zrownoważony rozwoj</t>
  </si>
  <si>
    <t>Ryszard Kokoszczynski</t>
  </si>
  <si>
    <t>Jacek Liwinski</t>
  </si>
  <si>
    <t>Agnieszka Kopanska</t>
  </si>
  <si>
    <t>Anna Nicinska</t>
  </si>
  <si>
    <t>Przestrzenne uczenie maszynowe; Patenty; Analiza przestrzenna; Metodologia metod ilosciowych</t>
  </si>
  <si>
    <t>Bankowosć centralna; Polityka pieniężna; Modelowanie makroekonomiczne</t>
  </si>
  <si>
    <t>Ekonometria Bayesowska; Usrednianie modeli; Ekonomika energetyki; Finanse; Rynek towarowy; Prognozowanie</t>
  </si>
  <si>
    <t>Modelowanie zależnosci nieliniowych; Ekonometria stosowana; Polityka pieniężna; Modelowanie zależnosci nieliniowych; Prognozowanie bankructw przedsiębiorstw</t>
  </si>
  <si>
    <t>Andrzej Cieslik</t>
  </si>
  <si>
    <t>Katarzyna sledziewska</t>
  </si>
  <si>
    <t>Historia gospodarcza; Historia bankowosci; Historia pieniądza; Historia migracji; Rozwoj gospodarczy w perspektywie historycznej; Nierownosci dochodowe w ujęciu historycznym; Rozwoj regionalny w ujęciu historycznym</t>
  </si>
  <si>
    <t>Wycena wartosci niematerialnych i prawnych</t>
  </si>
  <si>
    <t>Mobilnosć; Migracje; Polityka migracyjna; Demografia; Polityka demograficzna; Rynek pracy</t>
  </si>
  <si>
    <t>Nierownosci i ubostwo; Ekonomia polityczna; Ekonomia szczęscia; Polityka publiczna; Mikroekonometria</t>
  </si>
  <si>
    <t>Uczenie maszynowe; Prognozowanie; Finanse ilosciowe</t>
  </si>
  <si>
    <t>Bankowosć centralna; Finanse publiczne; Polityka monetarna; Ekonometria makroekonomiczna</t>
  </si>
  <si>
    <t>Wycena nierynkowa; Eksperymenty dyskretne; Ekonomia srodowiska; Ekonomia behawioralna</t>
  </si>
  <si>
    <t>Machine learning; Deep learning; Natural language processing; Ryzyko; Bankowosć; Inwestycje; Finanse; Makroekonomia</t>
  </si>
  <si>
    <t>Finanse ilosciowe; Machine Learning; Algorytmiczne strategie inwestycyjne; Modelowanie zmiennosci; Analiza szeregow czasowych</t>
  </si>
  <si>
    <t>Zrownoważonosć; Zrownoważona konsumpcja; Konsumpcja; Konsumpcja żywnosci; Fair Trade; Stan zdrowia; Wycena nierynkowa; Eksperymenty wyboru dyskretnego</t>
  </si>
  <si>
    <t>Slowa kluczowe</t>
  </si>
  <si>
    <t>Przemyslaw Kusztelak</t>
  </si>
  <si>
    <t>Big Data; Data Science; Analiza danych; Text Mining; Machine Learning; Konwersacyjna sztuczna inteligencja; Spoleczenstwo informacyjne; Gospodarka cyfrowa</t>
  </si>
  <si>
    <t>Michal Brzozowski</t>
  </si>
  <si>
    <t>Automatyzacja; Rozwoj finansowy; Cyfryzacja; Dlug publiczny</t>
  </si>
  <si>
    <t>Dystrybucja i redystrybucja dochodow; Nierownosci dochodowe; Minimalny dochod gwarantowany; Dlug publiczny</t>
  </si>
  <si>
    <t>Edukacja; Ksztalcenie; Umiejętnosci; Szkolenia; Place; Zarobki; Zatrudnienie; Efektywnosć</t>
  </si>
  <si>
    <t>lukasz Postek</t>
  </si>
  <si>
    <t>Ekonomia międzynarodowa; Lokalizacja dzialalnosci gospodarczej; Makroekonomia; Wzrost gospodarczy</t>
  </si>
  <si>
    <t>Ekonomia zlożonosci; Modele wielo-agentowe; Niskoemisyjna transformacja</t>
  </si>
  <si>
    <t>Maciej switala</t>
  </si>
  <si>
    <t>Nierownosci plci</t>
  </si>
  <si>
    <t>Gotowosć do zaplaty; WTP; Eksperyment laboratoryjny; Eksperyment terenowy; Decyzje konsumenckie; Blędy poznawcze; Heurystyki</t>
  </si>
  <si>
    <t>Mikolaj Czajkowski</t>
  </si>
  <si>
    <t>Mikroekonomia; Preferencje ekonomiczne; Ekonomia behawioralna; Zachowania prospoleczne; Normy spoleczne; Badania empiryczne i stosowane; Metody eksperymentalne; Ekonomia srodowiska; Ekonomika rolnictwa; Polityka rolnosrodowiskowa; Preferencje wobec polityki publicznej; Wycena nierynkowa</t>
  </si>
  <si>
    <t>Pawel Kaczmarczyk</t>
  </si>
  <si>
    <t>Rafal Wozniak</t>
  </si>
  <si>
    <t>Modele panelowe; Ekonometria; Endogenicznosć; Bilans platniczy</t>
  </si>
  <si>
    <t>Michal Brzezinski</t>
  </si>
  <si>
    <t>Odnawialne zrodla energii; Struktura rynku; Strategie firm i ich wplyw na srodowisko; Ekonomia srodowiska przyrodniczego</t>
  </si>
  <si>
    <t>Polityka klimatyczna; Wplyw zmian technologicznych; Modele rownowagi ogolnej</t>
  </si>
  <si>
    <t>Anna Bialek-Jaworska</t>
  </si>
  <si>
    <t>Ekonomia szczęscia; Subiektywny dobrostan; Satysfakcja z życia; Porownania spoleczne; Szczęscie</t>
  </si>
  <si>
    <t>Stanislaw laniewski</t>
  </si>
  <si>
    <t>Uczenie maszynowe; Uczenie glębokie; Wytlumaczalna sztuczna inteligencja; Quantitative trading</t>
  </si>
  <si>
    <t>Uslugi ekosystemowe; Zielen miejska; Wycena dobr nierynkowych</t>
  </si>
  <si>
    <t>Malgorzata Wrotek</t>
  </si>
  <si>
    <t>Badania rynku pracy; Struktury zatrudnienia; Wynagrodzenia; Stopy zwrotu z wyksztalcenia; Niedopasowania edukacyjne; Automatyzacja; Sztuczna inteligencja</t>
  </si>
  <si>
    <t>lukasz Grzybowski</t>
  </si>
  <si>
    <t>Analiza prawna; Spoleczenstwo informacyjne; Gospodarka cyfrowa; Sztuczna inteligencja</t>
  </si>
  <si>
    <t>Janusz Kudla</t>
  </si>
  <si>
    <t>Modelowanie decyzji biznesowych; Wytlumaczalne uczenie maszynowe; Uczenie maszynowe; Ekonometria</t>
  </si>
  <si>
    <t>Jakub Sokolowski</t>
  </si>
  <si>
    <t>Suma punktów calych</t>
  </si>
  <si>
    <t>Slowa kluczowe ang</t>
  </si>
  <si>
    <t>Joanna Mackiewicz-lyziak</t>
  </si>
  <si>
    <t>Jan Michalek</t>
  </si>
  <si>
    <t>Adam Ploszaj</t>
  </si>
  <si>
    <t>Grzegorz Wesolowski</t>
  </si>
  <si>
    <t>Aleksandra Naganska</t>
  </si>
  <si>
    <t>Joanna Siwinska-Gorzelak</t>
  </si>
  <si>
    <t>Jakub Michankow</t>
  </si>
  <si>
    <t>Agnieszka Rozycka</t>
  </si>
  <si>
    <t>Jerzy Sleszynski</t>
  </si>
  <si>
    <t>Filip Switala</t>
  </si>
  <si>
    <t>Historia gospodarcza</t>
  </si>
  <si>
    <t>Słowa kluczowe pol</t>
  </si>
  <si>
    <t>Zważone słowa (pol)</t>
  </si>
  <si>
    <t>Zważone słowa (ang)</t>
  </si>
  <si>
    <t>Suma punktów/10</t>
  </si>
  <si>
    <t>Finanse publiczne</t>
  </si>
  <si>
    <t>Ekonomia pracy</t>
  </si>
  <si>
    <t>Ekonometria</t>
  </si>
  <si>
    <t>Analiza wyborów dyskretnych; Wycena nierynkowa; Ekonomia behawioralna; Ekonomia ekologiczna; Ekonomia eksperymentalna</t>
  </si>
  <si>
    <t xml:space="preserve">Mikroekonomia </t>
  </si>
  <si>
    <t>Słowa kluczowe pol + spacja</t>
  </si>
  <si>
    <t>Słowa kluczowe ang + spacja</t>
  </si>
  <si>
    <t>Zważone słowa (pol) + ';'</t>
  </si>
  <si>
    <t>Zważone słowa (ang) + ';'</t>
  </si>
  <si>
    <t>Ekonomia środowiska; wycena dóbr nierynkowych</t>
  </si>
  <si>
    <t>mikroekonomia; ekonomia rozwoju; ekonomia populacji</t>
  </si>
  <si>
    <t>Rynek pracy; demografia; systemy emerytalne</t>
  </si>
  <si>
    <t>Ekonomia złożoności; modele wieloagentowe; niskoemisyjna transformacja</t>
  </si>
  <si>
    <t>Finanse; bankowość; finanse publiczne</t>
  </si>
  <si>
    <t>Rynki kapitałowe; bankowość; ryzyko systemowe</t>
  </si>
  <si>
    <t>Ekonomia behawioralna; ekonomia eksperymentalna</t>
  </si>
  <si>
    <t>Ekonomia polityczna; instytucje i zarządzanie publiczne; rozwój obszarów wiejskich i rolnictwo; nierówności ekonomiczne i zachowania wborcza</t>
  </si>
  <si>
    <t>Discrete choice modelling; microeconometrics</t>
  </si>
  <si>
    <t>Rachunek prawdopodobieństwa; modelowanie matematyczne; nauki aktuarialne</t>
  </si>
  <si>
    <t>Macroeconomics; Demography; Monetary Policy; Business Cycles; Endogenous Growth</t>
  </si>
  <si>
    <t>Migracje; rynek pracy; demografia</t>
  </si>
  <si>
    <t>ekonomia behawioralna; analiza danych tekstowych; naukometria</t>
  </si>
  <si>
    <t>Zarządzanie relacjami; instytucje finansowe; instrumenty pochodne stopy procentowej</t>
  </si>
  <si>
    <t>Behavioral Economics; Management Information Systems; AI Adoption; Digital Finance</t>
  </si>
  <si>
    <t>Kapital spoleczny; mikroekonomia; instytucje</t>
  </si>
  <si>
    <t xml:space="preserve">Rachunkowość; Finanse; Controlling; </t>
  </si>
  <si>
    <t>Uczenie głębokie; uczenie maszynowe; wytłumaczalna sztuczna inteligencja</t>
  </si>
  <si>
    <t>Cyfryzacja; ekonomia kultury; ekonomia uwagi</t>
  </si>
  <si>
    <t>Edukacja; rozwój regionalny; cykl koniunktury</t>
  </si>
  <si>
    <t>Finanse publiczne; zarządzanie ryzykiem; polityka fiskalna</t>
  </si>
  <si>
    <t>Ekonomia stosowana; handel międzynarodowy; równowaga ogólna</t>
  </si>
  <si>
    <t>Demografia; migracje; rynek pracy</t>
  </si>
  <si>
    <t>Ekonomia rozwoju; sociologia środowiskowa; geografia ekonomiczna</t>
  </si>
  <si>
    <t>Biznes międzynarodowy; międzynarodowy marketing</t>
  </si>
  <si>
    <t>Ekonomia środowiska; ekonomia behawioralna; wycena nierynkowa</t>
  </si>
  <si>
    <t>Ekonomia międzynarodowa; Makroekonomia; Ekonomia Monetarna</t>
  </si>
  <si>
    <t>Ekonomia polityczna; ekonomia transformacji</t>
  </si>
  <si>
    <t>Ekonomia innowacji; integracja z globalnymi łańcuchami dostaw</t>
  </si>
  <si>
    <t>Ekonomia pracy; ekonomia edukacji; ekonometria</t>
  </si>
  <si>
    <t>Zarządzanie; Bankowość</t>
  </si>
  <si>
    <t>Gospodarka cyfrowa; ekonomia miast; text minig</t>
  </si>
  <si>
    <t>Ekonometria; ekonomiczna analiza prawa; mikroekonometria</t>
  </si>
  <si>
    <t>Ekonomia monetarna; ekonomia międzynarodowa</t>
  </si>
  <si>
    <t>Ekonomiczna psychologia; podejmowanie decyzji; podejmowanie ryzyka; zachowania konsumenckie</t>
  </si>
  <si>
    <t>Rynek pracy; Edukacja; ekonomia eksperymentalna</t>
  </si>
  <si>
    <t>Banki centralne; makroekonomia; finanse</t>
  </si>
  <si>
    <t>Migracje; demografia</t>
  </si>
  <si>
    <t>Ekonomia finansowa; ekonomia przedsiębiorstwa; finanse</t>
  </si>
  <si>
    <t>Spatial analysis; Unemployment</t>
  </si>
  <si>
    <t>Starzenie populacji; sektor opieki zdrowotnej</t>
  </si>
  <si>
    <t>Bankowość; Regulacje finansowe; finanse instytucjonalne</t>
  </si>
  <si>
    <t>Mikroekonomia; ekonomia ochrony środowiska</t>
  </si>
  <si>
    <t>Mikroekonomia; mikroekonometria</t>
  </si>
  <si>
    <t>Mikroekonomia; ekonomia behawioralna; konsumpcja</t>
  </si>
  <si>
    <t>Edukacja; rynek pracy; ekonomia polityczna</t>
  </si>
  <si>
    <t xml:space="preserve">Ekonomia środowiska; zrównoważony rozwój; </t>
  </si>
  <si>
    <t>Zatrudnienie; szara strefa; rynek pracy</t>
  </si>
  <si>
    <t>Altruizm; analiza kosztów i korzyści; energetyka; ekonomia środ. i zasobów naturalnych; ekonomia zdrowia; preferencje do ryzyka; wycena nierynkowa</t>
  </si>
  <si>
    <t>Ekonomia płci; płodność; metody bayesowskie</t>
  </si>
  <si>
    <t>Regional development; local development; R&amp;D policy</t>
  </si>
  <si>
    <t>Polityka makroekonomiczna; digitalizacja; finanse samorządowe</t>
  </si>
  <si>
    <t>Bankowość centralna; makroekonomia; polityka monetarna</t>
  </si>
  <si>
    <t xml:space="preserve">Finanse publiczne; finanse; finanse lokalne </t>
  </si>
  <si>
    <t>Polityka handlowa; integracja europejska; handel międzynarodowy</t>
  </si>
  <si>
    <t xml:space="preserve">filozofia ekonomii; ekonomia instytucjonalna; historia myśli ekonomicznej </t>
  </si>
  <si>
    <t>Rozwój zrównoważony na poziomie lokalnym i regionalnym; środowiskowy wymiar rozwoju; ekonomia ekologiczna</t>
  </si>
  <si>
    <t xml:space="preserve">Ekonomia przemysłowa; ekonometria stosowana; polityka energetyczna </t>
  </si>
  <si>
    <t>Polityka innowacji; marketing; rozwój lokalny</t>
  </si>
  <si>
    <t>Systemy zarządzania; zarządzanie procesami biznesowymi</t>
  </si>
  <si>
    <t>Ekonomia pracy i zatrudnienie; nierówności płacowe i genderowe; polityka fiskalna i redystrybucja dochodów</t>
  </si>
  <si>
    <t>Polityka monetarna; polityka pieniężna; prognozowanie bayesowskie</t>
  </si>
  <si>
    <t>Rachunkowość; Finanse</t>
  </si>
  <si>
    <t>Bankowość; makroekonomia; szeregi czasowe</t>
  </si>
  <si>
    <t>Starzenie; ekonomia zdrowia; ekonomia szczęścia; ekonomia płci</t>
  </si>
  <si>
    <t>Rynek pracy; nierówności; bezrobocie</t>
  </si>
  <si>
    <t>Monetary integration; konkurencyjność; handel międzynarodowy</t>
  </si>
  <si>
    <t>Inequalites; Macroeconomics</t>
  </si>
  <si>
    <t>Mechanizmy migracji nielegalnych; remigracja i imigracja do Polski; ekonomiczna adaptacja migrantów</t>
  </si>
  <si>
    <t>Rynek pracy; edukacja; płace</t>
  </si>
  <si>
    <t>Opodatkowanie; polityka społeczna; wolontariat</t>
  </si>
  <si>
    <t>e-commerce; e-biznes; strateg biznesowy</t>
  </si>
  <si>
    <t>Data science; ekonometria przestrzenna; ekonomia regionalna</t>
  </si>
  <si>
    <t>Ekonomia kultury; wycena nierynkowa; mikroekonomia</t>
  </si>
  <si>
    <t>rozwój regionalny i lokalny; rola sektora nauki w rozwoju społeczno-gospodarczym; przestrzenne aspekty innowacyjności</t>
  </si>
  <si>
    <t>Rynki finansowe; rynki energetyczne; ekonometria finansowa</t>
  </si>
  <si>
    <t>Makroekonomia; ekonomia monetarna</t>
  </si>
  <si>
    <t>Deep learning; finanse; sztuczna inteligencja</t>
  </si>
  <si>
    <t>Finanse ilościowe; ekonometria finansowa; modelowanie zmienności</t>
  </si>
  <si>
    <t>Econometrics; Agricultural Economics</t>
  </si>
  <si>
    <t>Finanse publiczne; ekonomia polityczna; teoria wyboru publicznego</t>
  </si>
  <si>
    <t>Bankowość centralna; modelowanie makroekonomiczne; polityka pieniężna</t>
  </si>
  <si>
    <t>Ekonometria; statystyka; szeregi czasowe</t>
  </si>
  <si>
    <t>Finanse; przedsiębiorczość; analiza przestrzenna</t>
  </si>
  <si>
    <t>Innowacje; edukacja; finanse</t>
  </si>
  <si>
    <t>Statystyka; szeregi czasowe; ekonometria</t>
  </si>
  <si>
    <t>Teoria gier; determinanty migracji zarobkowych; modelowanie procesów demograficznych</t>
  </si>
  <si>
    <t>Macroeconomics; Human Capital; Economic Demography; Development Economics; Labor Economics</t>
  </si>
  <si>
    <t>Polityka publiczna; transport; mobilność regionalna</t>
  </si>
  <si>
    <t>international migration; migration policy; economic modelling</t>
  </si>
  <si>
    <t>Pedagogika; biobanking</t>
  </si>
  <si>
    <t>Podatki; doradztwo podatkowe; rachunkowość</t>
  </si>
  <si>
    <t>Studia regionalne; sieci społeczne; ekonometria regionalna</t>
  </si>
  <si>
    <t>Systemy płatności rynki dwustronne; sieć fintech; ekonomia monetarna</t>
  </si>
  <si>
    <t>Rachunkowość; fałszerstwa finansowe; zarządzanie dochodami</t>
  </si>
  <si>
    <t>Ekonomia Polityczna; Ekonomia Edukacji; Lokalne Finanse Publiczne</t>
  </si>
  <si>
    <t>Handel międzynarodowy; makroekonomia</t>
  </si>
  <si>
    <t>Finanse klimatyczne; finanse korporacyjne; sieci społeczne</t>
  </si>
  <si>
    <t>Ekonomia instytucjonalna; ekonomika rolnictwa; polityka rolna</t>
  </si>
  <si>
    <t>Teoria opodatkowania; polityka podatkowa; koniunktura gospodarcza</t>
  </si>
  <si>
    <t>Ekonometria; ryzyko rynkowe; uczenie statystyczne</t>
  </si>
  <si>
    <t>zarządzanie jakością w sektorze publicznym; efektywność i skuteczność administracji publicznej; zarządzanie sieciami współpracy</t>
  </si>
  <si>
    <t>Preferencje społeczne; ekonomia behawioralna; ekonomia eksperymentalna</t>
  </si>
  <si>
    <t>Ekonometria stosowana; polityka pieniężna; modelowanie zależności nieliniowych</t>
  </si>
  <si>
    <t xml:space="preserve">Rachunkowość finansowa i zarządcza; czynniki instytucjonalne; konkurencja podatkowa </t>
  </si>
  <si>
    <t>Zrównoważony rozwój; preferencje konsumenckie; ekonomia środowiska</t>
  </si>
  <si>
    <t>Prognozowanie zysków na akcje; modelowanie rynków finansowych; szoki makroekonomiczne</t>
  </si>
  <si>
    <t>Psychologia ekonomiczna; demografia; ekonomia populacyjna</t>
  </si>
  <si>
    <t>sektor bankowy; transformacja cyfrowa; rynek pracy</t>
  </si>
  <si>
    <t>teoria gier; ekonomia eksperymentalna; data analysis</t>
  </si>
  <si>
    <t>Makroekonomia; polityka monetarna; polityka pieniężna</t>
  </si>
  <si>
    <t>Machine Learning; Data Science</t>
  </si>
  <si>
    <t>Szkolnictwo wyższe; rachunkowość</t>
  </si>
  <si>
    <t>Finanse przedsiębiorstw; kryzysy walutowe; rynek finansowy</t>
  </si>
  <si>
    <t>mikroekonomia; wycena dóbr nierynkowych; wycena życia ludzkiego</t>
  </si>
  <si>
    <t>kapitał ludzki; oszczędności; inwestycje</t>
  </si>
  <si>
    <t>Źródła finansowania przedsiębiorstw; szeregi czasowe</t>
  </si>
  <si>
    <t>Ekonomia nieruchomości; ekonomia behawioralna</t>
  </si>
  <si>
    <t>Zarządzanie ryzykiem; ryzyko operacyjne; ekonomia kultury</t>
  </si>
  <si>
    <t>Ekonomia środowiska; wycena dóbr nierynkowych; ochrona przyrody</t>
  </si>
  <si>
    <t>Nierówności płac; data science</t>
  </si>
  <si>
    <t>Polityka monetarna; bankowość centralna; regulacje finansowe; modelowanie ryzyka</t>
  </si>
  <si>
    <t>Rynek pracy; bezrobocie; ekonomia edukacji</t>
  </si>
  <si>
    <t>Ekonomia ekologiczna; ekonomia kultury; mikroekonomia</t>
  </si>
  <si>
    <t>Audyt strategiczny; bankowość; zarządzanie w sektorze publicznym</t>
  </si>
  <si>
    <t>Gospodarka cyfrowa; text mining; transormacja cyfrowa</t>
  </si>
  <si>
    <t>Income Distribution and Redistribution; Income Inequality; Guaranteed Minimum Income; Public Debt</t>
  </si>
  <si>
    <t>Uczenie maszynowe; fundusze inwestycyjne; rynki finansowe</t>
  </si>
  <si>
    <t>Ekonometria; mikroekonometria; ekonomia wzrostu</t>
  </si>
  <si>
    <t>Przeciwdziałanie praniu brudnych pieniędzy; szeregi czasowe</t>
  </si>
  <si>
    <t>Bankowość centralna; regulacje; nadzór</t>
  </si>
  <si>
    <t>Innowacje; rozwój; rachunkowość</t>
  </si>
  <si>
    <t>Rynek kapitałowy; strategie inwestycyjne; rynek akcji</t>
  </si>
  <si>
    <t>Architektura projektów IT; e-governance; architektura IT</t>
  </si>
  <si>
    <t>Rynki finansowe; finanse międzynarodowe; ekonometria</t>
  </si>
  <si>
    <t>Koszt opieki nad osobami starszymi; ekonomia polityczna; wpływ starzenia na finanse lokalne</t>
  </si>
  <si>
    <t>Urbanisation; History of Economic Thought</t>
  </si>
  <si>
    <t>Demografia; migracje</t>
  </si>
  <si>
    <t>behavioral economics; stated preference methods; non-market valuation</t>
  </si>
  <si>
    <t>Econometrics; Machine Learning; Financial Risk; Financial Markets Modelling</t>
  </si>
  <si>
    <t>Quantitative finance; artificial intelligence; data science</t>
  </si>
  <si>
    <t>Finanse behawioralne; przetwarzanie języka naturalnego</t>
  </si>
  <si>
    <t>Rynek pracy; polityka społeczna; ekonomia płci</t>
  </si>
  <si>
    <t>Zarządzanie; kryzysy ekonomiczne; system bankowy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</si>
</sst>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b/>
      <sz val="15"/>
      <color theme="1"/>
      <name val="Aptos Narrow"/>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5">
    <border>
      <left/>
      <right/>
      <top/>
      <bottom/>
      <diagonal/>
    </border>
    <border>
      <left/>
      <right/>
      <top style="dotted">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0" fontId="0" fillId="0" borderId="1" xfId="0" applyBorder="1"/>
    <xf numFmtId="0" fontId="0" fillId="0" borderId="2" xfId="0" applyBorder="1"/>
    <xf numFmtId="0" fontId="0" fillId="0" borderId="1" xfId="0" applyBorder="1" applyAlignment="1">
      <alignment wrapText="1"/>
    </xf>
    <xf numFmtId="0" fontId="0" fillId="0" borderId="3" xfId="0" applyBorder="1" applyAlignment="1">
      <alignment horizontal="center"/>
    </xf>
    <xf numFmtId="0" fontId="0" fillId="0" borderId="0" xfId="0" applyAlignment="1">
      <alignment wrapText="1"/>
    </xf>
    <xf numFmtId="0" fontId="3" fillId="0" borderId="3" xfId="0" applyFont="1" applyBorder="1" applyAlignment="1">
      <alignment horizontal="center" vertical="center"/>
    </xf>
    <xf numFmtId="0" fontId="0" fillId="0" borderId="0" xfId="0" applyAlignment="1">
      <alignment horizontal="center" vertical="center"/>
    </xf>
    <xf numFmtId="0" fontId="0" fillId="0" borderId="3" xfId="0" applyBorder="1" applyAlignment="1">
      <alignment wrapText="1"/>
    </xf>
    <xf numFmtId="0" fontId="0" fillId="0" borderId="0" xfId="0" applyAlignment="1">
      <alignment horizontal="center" vertical="center" wrapText="1"/>
    </xf>
    <xf numFmtId="0" fontId="0" fillId="3" borderId="3" xfId="0" applyFill="1" applyBorder="1" applyAlignment="1">
      <alignment horizontal="center"/>
    </xf>
    <xf numFmtId="0" fontId="0" fillId="3" borderId="0" xfId="0" applyFill="1"/>
    <xf numFmtId="0" fontId="2" fillId="0" borderId="3" xfId="0" applyFont="1" applyBorder="1" applyAlignment="1">
      <alignment horizontal="center" vertical="top"/>
    </xf>
    <xf numFmtId="0" fontId="0" fillId="3" borderId="3" xfId="0" applyFill="1" applyBorder="1" applyAlignment="1">
      <alignment horizontal="center" vertical="center"/>
    </xf>
    <xf numFmtId="0" fontId="0" fillId="2" borderId="0" xfId="0" applyFill="1"/>
    <xf numFmtId="0" fontId="0" fillId="2" borderId="3" xfId="0" applyFill="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center" vertical="center" wrapText="1"/>
    </xf>
    <xf numFmtId="0" fontId="0" fillId="2" borderId="3" xfId="0" applyFill="1" applyBorder="1"/>
    <xf numFmtId="164" fontId="0" fillId="2" borderId="3" xfId="1" applyNumberFormat="1" applyFont="1" applyFill="1" applyBorder="1" applyAlignment="1"/>
    <xf numFmtId="0" fontId="0" fillId="3" borderId="3" xfId="0" applyFill="1" applyBorder="1"/>
    <xf numFmtId="164" fontId="0" fillId="3" borderId="3" xfId="1" applyNumberFormat="1" applyFont="1" applyFill="1" applyBorder="1" applyAlignment="1"/>
  </cellXfs>
  <cellStyles count="2">
    <cellStyle name="Normalny" xfId="0" builtinId="0"/>
    <cellStyle name="Procentowy"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sheetMetadata" Target="metadata.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microsoft.com/office/2017/06/relationships/rdRichValueTypes" Target="richData/rdRichValueTypes.xml"/><Relationship Id="rId4" Type="http://schemas.openxmlformats.org/officeDocument/2006/relationships/theme" Target="theme/theme1.xml"/><Relationship Id="rId9" Type="http://schemas.microsoft.com/office/2017/06/relationships/rdRichValueStructure" Target="richData/rdrichvaluestructure.xml"/></Relationships>
</file>

<file path=xl/persons/person.xml><?xml version="1.0" encoding="utf-8"?>
<personList xmlns="http://schemas.microsoft.com/office/spreadsheetml/2018/threadedcomments" xmlns:x="http://schemas.openxmlformats.org/spreadsheetml/2006/main"/>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13</v>
    <v>606</v>
    <v>9</v>
  </rv>
</rvData>
</file>

<file path=xl/richData/rdrichvaluestructure.xml><?xml version="1.0" encoding="utf-8"?>
<rvStructures xmlns="http://schemas.microsoft.com/office/spreadsheetml/2017/richdata" count="1">
  <s t="_error">
    <k n="errorType" t="i"/>
    <k n="iftab" t="i"/>
    <k n="subType" t="i"/>
  </s>
</rvStructure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Pakiet 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47241-203A-4749-BFE4-6EB5CB2F1475}">
  <dimension ref="A1:N1710"/>
  <sheetViews>
    <sheetView tabSelected="1" topLeftCell="D1" zoomScale="80" zoomScaleNormal="80" workbookViewId="0">
      <selection activeCell="K2" sqref="K2"/>
    </sheetView>
  </sheetViews>
  <sheetFormatPr defaultRowHeight="14.4" x14ac:dyDescent="0.3"/>
  <cols>
    <col min="2" max="2" width="32.109375" customWidth="1"/>
    <col min="3" max="3" width="18.5546875" customWidth="1"/>
    <col min="4" max="5" width="31.77734375" customWidth="1"/>
    <col min="7" max="7" width="38.109375" customWidth="1"/>
    <col min="8" max="8" width="44.33203125" customWidth="1"/>
    <col min="9" max="9" width="43" style="9" hidden="1" customWidth="1"/>
    <col min="10" max="10" width="49.77734375" style="8" hidden="1" customWidth="1"/>
    <col min="11" max="11" width="35.6640625" customWidth="1"/>
    <col min="12" max="12" width="28.6640625" customWidth="1"/>
    <col min="13" max="13" width="35.44140625" customWidth="1"/>
  </cols>
  <sheetData>
    <row r="1" spans="1:14" s="7" customFormat="1" ht="19.8" x14ac:dyDescent="0.3">
      <c r="A1" s="6" t="s">
        <v>195</v>
      </c>
      <c r="B1" s="6" t="s">
        <v>2073</v>
      </c>
      <c r="C1" s="6" t="s">
        <v>2074</v>
      </c>
      <c r="D1" s="6" t="s">
        <v>2200</v>
      </c>
      <c r="E1" s="6" t="s">
        <v>2216</v>
      </c>
      <c r="F1" s="6" t="s">
        <v>2075</v>
      </c>
      <c r="G1" s="6" t="s">
        <v>2222</v>
      </c>
      <c r="H1" s="6" t="s">
        <v>2223</v>
      </c>
      <c r="I1" s="17" t="s">
        <v>2213</v>
      </c>
      <c r="J1" s="6" t="s">
        <v>2201</v>
      </c>
      <c r="K1" s="6" t="s">
        <v>2214</v>
      </c>
      <c r="L1" s="6" t="s">
        <v>2215</v>
      </c>
      <c r="M1" s="16" t="s">
        <v>2224</v>
      </c>
      <c r="N1" s="16" t="s">
        <v>2225</v>
      </c>
    </row>
    <row r="2" spans="1:14" s="14" customFormat="1" ht="39.6" customHeight="1" x14ac:dyDescent="0.3">
      <c r="A2" s="4">
        <v>30</v>
      </c>
      <c r="B2" s="18" t="s">
        <v>29</v>
      </c>
      <c r="C2" s="18">
        <v>3331.15</v>
      </c>
      <c r="D2" s="18">
        <f t="shared" ref="D2:D33" si="0">_xlfn.CEILING.MATH(C2)</f>
        <v>3332</v>
      </c>
      <c r="E2" s="18">
        <f>INT(D2/50)</f>
        <v>66</v>
      </c>
      <c r="F2" s="19">
        <f t="shared" ref="F2:F33" si="1">C2/SUM($C$2:$C$196)</f>
        <v>3.3668582249623026E-2</v>
      </c>
      <c r="G2" s="19" t="str">
        <f>I2&amp;" "</f>
        <v xml:space="preserve">Analiza wyborów dyskretnych; Wycena nierynkowa; Ekonomia behawioralna; Ekonomia ekologiczna; Ekonomia eksperymentalna </v>
      </c>
      <c r="H2" s="19" t="str">
        <f>J2&amp;" "</f>
        <v xml:space="preserve">Analysis of discrete choices; Non-market valuation; Behavioural economics; Ecological economics; Experimental Economics </v>
      </c>
      <c r="I2" s="15" t="s">
        <v>2220</v>
      </c>
      <c r="J2" s="15" t="str">
        <f t="shared" ref="J2:J9" si="2">_xlfn.TRANSLATE(I2,"pl","en")</f>
        <v>Analysis of discrete choices; Non-market valuation; Behavioural economics; Ecological economics; Experimental Economics</v>
      </c>
      <c r="K2" s="18" t="str">
        <f>REPT(G2,E2)</f>
        <v xml:space="preserve">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Analiza wyborów dyskretnych; Wycena nierynkowa; Ekonomia behawioralna; Ekonomia ekologiczna; Ekonomia eksperymentalna </v>
      </c>
      <c r="L2" s="18" t="str">
        <f>REPT(H2,E2)</f>
        <v xml:space="preserve">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v>
      </c>
      <c r="N2" s="14" t="str">
        <f>L2&amp;";"</f>
        <v>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Analysis of discrete choices; Non-market valuation; Behavioural economics; Ecological economics; Experimental Economics ;</v>
      </c>
    </row>
    <row r="3" spans="1:14" s="14" customFormat="1" x14ac:dyDescent="0.3">
      <c r="A3" s="4">
        <v>142</v>
      </c>
      <c r="B3" s="18" t="s">
        <v>141</v>
      </c>
      <c r="C3" s="18">
        <v>3318.49</v>
      </c>
      <c r="D3" s="18">
        <f t="shared" si="0"/>
        <v>3319</v>
      </c>
      <c r="E3" s="18">
        <f t="shared" ref="E3:E33" si="3">INT(D3/10)</f>
        <v>331</v>
      </c>
      <c r="F3" s="19">
        <f t="shared" si="1"/>
        <v>3.3540625162346793E-2</v>
      </c>
      <c r="G3" s="19" t="str">
        <f t="shared" ref="G3:H66" si="4">I3&amp;" "</f>
        <v xml:space="preserve">Ekonomia środowiska; wycena dóbr nierynkowych </v>
      </c>
      <c r="H3" s="19" t="str">
        <f t="shared" si="4"/>
        <v xml:space="preserve">Environmental Economics; valuation of non-market goods </v>
      </c>
      <c r="I3" s="15" t="s">
        <v>2226</v>
      </c>
      <c r="J3" s="15" t="str">
        <f t="shared" si="2"/>
        <v>Environmental Economics; valuation of non-market goods</v>
      </c>
      <c r="K3" s="18" t="str">
        <f t="shared" ref="K3:K66" si="5">REPT(G3,E3)</f>
        <v xml:space="preserve">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Ekonomia środowiska; wycena dóbr nierynkowych </v>
      </c>
      <c r="L3" s="18" t="str">
        <f t="shared" ref="L3:L66" si="6">REPT(H3,E3)</f>
        <v xml:space="preserve">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Environmental Economics; valuation of non-market goods </v>
      </c>
    </row>
    <row r="4" spans="1:14" s="14" customFormat="1" x14ac:dyDescent="0.3">
      <c r="A4" s="4">
        <v>153</v>
      </c>
      <c r="B4" s="18" t="s">
        <v>152</v>
      </c>
      <c r="C4" s="18">
        <v>3279.66</v>
      </c>
      <c r="D4" s="18">
        <f t="shared" si="0"/>
        <v>3280</v>
      </c>
      <c r="E4" s="18">
        <f t="shared" si="3"/>
        <v>328</v>
      </c>
      <c r="F4" s="19">
        <f t="shared" si="1"/>
        <v>3.3148162784863683E-2</v>
      </c>
      <c r="G4" s="19" t="str">
        <f t="shared" si="4"/>
        <v xml:space="preserve">mikroekonomia; ekonomia rozwoju; ekonomia populacji </v>
      </c>
      <c r="H4" s="19" t="str">
        <f t="shared" si="4"/>
        <v xml:space="preserve">microeconomics; development economics; population economics </v>
      </c>
      <c r="I4" s="18" t="s">
        <v>2227</v>
      </c>
      <c r="J4" s="15" t="str">
        <f t="shared" si="2"/>
        <v>microeconomics; development economics; population economics</v>
      </c>
      <c r="K4" s="18" t="str">
        <f t="shared" si="5"/>
        <v xml:space="preserve">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mikroekonomia; ekonomia rozwoju; ekonomia populacji </v>
      </c>
      <c r="L4" s="18" t="str">
        <f t="shared" si="6"/>
        <v xml:space="preserve">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microeconomics; development economics; population economics </v>
      </c>
    </row>
    <row r="5" spans="1:14" s="11" customFormat="1" x14ac:dyDescent="0.3">
      <c r="A5" s="10">
        <v>27</v>
      </c>
      <c r="B5" s="20" t="s">
        <v>26</v>
      </c>
      <c r="C5" s="20">
        <v>2773.21</v>
      </c>
      <c r="D5" s="20">
        <f t="shared" si="0"/>
        <v>2774</v>
      </c>
      <c r="E5" s="20">
        <f t="shared" si="3"/>
        <v>277</v>
      </c>
      <c r="F5" s="21">
        <f t="shared" si="1"/>
        <v>2.8029373934069939E-2</v>
      </c>
      <c r="G5" s="21" t="str">
        <f t="shared" si="4"/>
        <v xml:space="preserve">Ekonomia międzynarodowa; Lokalizacja działalności gospodarczej; Makroekonomia; Wzrost gospodarczy </v>
      </c>
      <c r="H5" s="21" t="str">
        <f t="shared" si="4"/>
        <v xml:space="preserve">International Economics; Location of business activity; Macroeconomics; Economic growth </v>
      </c>
      <c r="I5" s="13" t="s">
        <v>2087</v>
      </c>
      <c r="J5" s="13" t="str">
        <f t="shared" si="2"/>
        <v>International Economics; Location of business activity; Macroeconomics; Economic growth</v>
      </c>
      <c r="K5" s="20" t="str">
        <f t="shared" si="5"/>
        <v xml:space="preserve">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Ekonomia międzynarodowa; Lokalizacja działalności gospodarczej; Makroekonomia; Wzrost gospodarczy </v>
      </c>
      <c r="L5" s="20" t="str">
        <f t="shared" si="6"/>
        <v xml:space="preserve">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International Economics; Location of business activity; Macroeconomics; Economic growth </v>
      </c>
    </row>
    <row r="6" spans="1:14" s="14" customFormat="1" x14ac:dyDescent="0.3">
      <c r="A6" s="4">
        <v>133</v>
      </c>
      <c r="B6" s="18" t="s">
        <v>132</v>
      </c>
      <c r="C6" s="18">
        <v>2534.77</v>
      </c>
      <c r="D6" s="18">
        <f t="shared" si="0"/>
        <v>2535</v>
      </c>
      <c r="E6" s="18">
        <f t="shared" si="3"/>
        <v>253</v>
      </c>
      <c r="F6" s="19">
        <f t="shared" si="1"/>
        <v>2.5619414385085318E-2</v>
      </c>
      <c r="G6" s="19" t="str">
        <f t="shared" si="4"/>
        <v xml:space="preserve">Finanse publiczne </v>
      </c>
      <c r="H6" s="19" t="str">
        <f t="shared" si="4"/>
        <v xml:space="preserve">Public finance </v>
      </c>
      <c r="I6" s="15" t="s">
        <v>2217</v>
      </c>
      <c r="J6" s="15" t="str">
        <f t="shared" si="2"/>
        <v>Public finance</v>
      </c>
      <c r="K6" s="18" t="str">
        <f t="shared" si="5"/>
        <v xml:space="preserve">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Finanse publiczne </v>
      </c>
      <c r="L6" s="18" t="str">
        <f t="shared" si="6"/>
        <v xml:space="preserve">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Public finance </v>
      </c>
    </row>
    <row r="7" spans="1:14" s="14" customFormat="1" x14ac:dyDescent="0.3">
      <c r="A7" s="4">
        <v>80</v>
      </c>
      <c r="B7" s="18" t="s">
        <v>79</v>
      </c>
      <c r="C7" s="18">
        <v>2312.31</v>
      </c>
      <c r="D7" s="18">
        <f t="shared" si="0"/>
        <v>2313</v>
      </c>
      <c r="E7" s="18">
        <f t="shared" si="3"/>
        <v>231</v>
      </c>
      <c r="F7" s="19">
        <f t="shared" si="1"/>
        <v>2.337096781040356E-2</v>
      </c>
      <c r="G7" s="19" t="str">
        <f t="shared" si="4"/>
        <v xml:space="preserve">Przestrzenne uczenie maszynowe; Patenty; Analiza przestrzenna; Metodologia metod ilosciowych </v>
      </c>
      <c r="H7" s="19" t="str">
        <f t="shared" si="4"/>
        <v xml:space="preserve">Spatial machine learning; Patents; Spatial analysis; Methodology of quantitative methods </v>
      </c>
      <c r="I7" s="15" t="str">
        <f>VLOOKUP(B7,'zainteresowania badawcze'!$A$3:$B$77,2,FALSE)</f>
        <v>Przestrzenne uczenie maszynowe; Patenty; Analiza przestrzenna; Metodologia metod ilosciowych</v>
      </c>
      <c r="J7" s="15" t="str">
        <f t="shared" si="2"/>
        <v>Spatial machine learning; Patents; Spatial analysis; Methodology of quantitative methods</v>
      </c>
      <c r="K7" s="18" t="str">
        <f t="shared" si="5"/>
        <v xml:space="preserve">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Przestrzenne uczenie maszynowe; Patenty; Analiza przestrzenna; Metodologia metod ilosciowych </v>
      </c>
      <c r="L7" s="18" t="str">
        <f t="shared" si="6"/>
        <v xml:space="preserve">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Spatial machine learning; Patents; Spatial analysis; Methodology of quantitative methods </v>
      </c>
    </row>
    <row r="8" spans="1:14" s="11" customFormat="1" x14ac:dyDescent="0.3">
      <c r="A8" s="10">
        <v>166</v>
      </c>
      <c r="B8" s="20" t="s">
        <v>165</v>
      </c>
      <c r="C8" s="20">
        <v>2212.48</v>
      </c>
      <c r="D8" s="20">
        <f t="shared" si="0"/>
        <v>2213</v>
      </c>
      <c r="E8" s="20">
        <f t="shared" si="3"/>
        <v>221</v>
      </c>
      <c r="F8" s="21">
        <f t="shared" si="1"/>
        <v>2.2361966544780617E-2</v>
      </c>
      <c r="G8" s="21" t="str">
        <f t="shared" si="4"/>
        <v xml:space="preserve">Rynek pracy; demografia; systemy emerytalne </v>
      </c>
      <c r="H8" s="21" t="str">
        <f t="shared" si="4"/>
        <v xml:space="preserve">Labour market; demography; pension systems </v>
      </c>
      <c r="I8" s="13" t="s">
        <v>2228</v>
      </c>
      <c r="J8" s="13" t="str">
        <f t="shared" si="2"/>
        <v>Labour market; demography; pension systems</v>
      </c>
      <c r="K8" s="20" t="str">
        <f t="shared" si="5"/>
        <v xml:space="preserve">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Rynek pracy; demografia; systemy emerytalne </v>
      </c>
      <c r="L8" s="20" t="str">
        <f t="shared" si="6"/>
        <v xml:space="preserve">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Labour market; demography; pension systems </v>
      </c>
    </row>
    <row r="9" spans="1:14" s="14" customFormat="1" x14ac:dyDescent="0.3">
      <c r="A9" s="4">
        <v>140</v>
      </c>
      <c r="B9" s="18" t="s">
        <v>139</v>
      </c>
      <c r="C9" s="18">
        <v>1784.5</v>
      </c>
      <c r="D9" s="18">
        <f t="shared" si="0"/>
        <v>1785</v>
      </c>
      <c r="E9" s="18">
        <f t="shared" si="3"/>
        <v>178</v>
      </c>
      <c r="F9" s="19">
        <f t="shared" si="1"/>
        <v>1.8036289276812001E-2</v>
      </c>
      <c r="G9" s="19" t="str">
        <f t="shared" si="4"/>
        <v xml:space="preserve">Ekonomia złożoności; modele wieloagentowe; niskoemisyjna transformacja </v>
      </c>
      <c r="H9" s="19" t="str">
        <f t="shared" si="4"/>
        <v xml:space="preserve">Economics of complexity; multi-agent models; Low-carbon transition </v>
      </c>
      <c r="I9" s="15" t="s">
        <v>2229</v>
      </c>
      <c r="J9" s="15" t="str">
        <f t="shared" si="2"/>
        <v>Economics of complexity; multi-agent models; Low-carbon transition</v>
      </c>
      <c r="K9" s="18" t="str">
        <f t="shared" si="5"/>
        <v xml:space="preserve">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Ekonomia złożoności; modele wieloagentowe; niskoemisyjna transformacja </v>
      </c>
      <c r="L9" s="18" t="str">
        <f t="shared" si="6"/>
        <v xml:space="preserve">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Economics of complexity; multi-agent models; Low-carbon transition </v>
      </c>
    </row>
    <row r="10" spans="1:14" s="14" customFormat="1" x14ac:dyDescent="0.3">
      <c r="A10" s="4">
        <v>14</v>
      </c>
      <c r="B10" s="18" t="s">
        <v>13</v>
      </c>
      <c r="C10" s="18">
        <v>1719.19</v>
      </c>
      <c r="D10" s="18">
        <f t="shared" si="0"/>
        <v>1720</v>
      </c>
      <c r="E10" s="18">
        <f t="shared" si="3"/>
        <v>172</v>
      </c>
      <c r="F10" s="19">
        <f t="shared" si="1"/>
        <v>1.7376188378706879E-2</v>
      </c>
      <c r="G10" s="19" t="str">
        <f t="shared" si="4"/>
        <v xml:space="preserve">nierówności i ubóstwo; ekonomia polityczna; ekonomia szczęścia; Porządek publiczny; Mikroekonometria </v>
      </c>
      <c r="H10" s="19" t="str">
        <f t="shared" si="4"/>
        <v xml:space="preserve">Inequalities and Poverty; Political Economy; Economics of Happiness; Public Policy; Microeconometrics </v>
      </c>
      <c r="I10" s="15" t="str">
        <f>_xlfn.TRANSLATE(J10,"en","pl")</f>
        <v>nierówności i ubóstwo; ekonomia polityczna; ekonomia szczęścia; Porządek publiczny; Mikroekonometria</v>
      </c>
      <c r="J10" s="15" t="s">
        <v>2082</v>
      </c>
      <c r="K10" s="18" t="str">
        <f t="shared" si="5"/>
        <v xml:space="preserve">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nierówności i ubóstwo; ekonomia polityczna; ekonomia szczęścia; Porządek publiczny; Mikroekonometria </v>
      </c>
      <c r="L10" s="18" t="str">
        <f t="shared" si="6"/>
        <v xml:space="preserve">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Inequalities and Poverty; Political Economy; Economics of Happiness; Public Policy; Microeconometrics </v>
      </c>
    </row>
    <row r="11" spans="1:14" s="11" customFormat="1" x14ac:dyDescent="0.3">
      <c r="A11" s="10">
        <v>108</v>
      </c>
      <c r="B11" s="20" t="s">
        <v>107</v>
      </c>
      <c r="C11" s="20">
        <v>1709.28</v>
      </c>
      <c r="D11" s="20">
        <f t="shared" si="0"/>
        <v>1710</v>
      </c>
      <c r="E11" s="20">
        <f t="shared" si="3"/>
        <v>171</v>
      </c>
      <c r="F11" s="21">
        <f t="shared" si="1"/>
        <v>1.7276026077371373E-2</v>
      </c>
      <c r="G11" s="21" t="str">
        <f t="shared" si="4"/>
        <v xml:space="preserve">Nierownosci plci </v>
      </c>
      <c r="H11" s="21" t="str">
        <f t="shared" si="4"/>
        <v xml:space="preserve">Gender inequalities </v>
      </c>
      <c r="I11" s="13" t="str">
        <f>VLOOKUP(B11,'zainteresowania badawcze'!$A$3:$B$77,2,FALSE)</f>
        <v>Nierownosci plci</v>
      </c>
      <c r="J11" s="13" t="str">
        <f t="shared" ref="J11:J18" si="7">_xlfn.TRANSLATE(I11,"pl","en")</f>
        <v>Gender inequalities</v>
      </c>
      <c r="K11" s="20" t="str">
        <f t="shared" si="5"/>
        <v xml:space="preserve">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v>
      </c>
      <c r="L11" s="20" t="str">
        <f t="shared" si="6"/>
        <v xml:space="preserve">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v>
      </c>
    </row>
    <row r="12" spans="1:14" s="14" customFormat="1" x14ac:dyDescent="0.3">
      <c r="A12" s="4">
        <v>32</v>
      </c>
      <c r="B12" s="18" t="s">
        <v>31</v>
      </c>
      <c r="C12" s="18">
        <v>1670</v>
      </c>
      <c r="D12" s="18">
        <f t="shared" si="0"/>
        <v>1670</v>
      </c>
      <c r="E12" s="18">
        <f t="shared" si="3"/>
        <v>167</v>
      </c>
      <c r="F12" s="19">
        <f t="shared" si="1"/>
        <v>1.6879015462188871E-2</v>
      </c>
      <c r="G12" s="19" t="str">
        <f t="shared" si="4"/>
        <v xml:space="preserve">Ekonometria Bayesowska; Uśrednianie modeli; Ekonomika energetyki; Finanse; Rynek towarowy; Prognozowanie </v>
      </c>
      <c r="H12" s="19" t="str">
        <f t="shared" si="4"/>
        <v xml:space="preserve">Bayesian Econometrics; Model averaging; Energy economics; Finance; Commodity market; Forecasting </v>
      </c>
      <c r="I12" s="15" t="s">
        <v>2090</v>
      </c>
      <c r="J12" s="15" t="str">
        <f t="shared" si="7"/>
        <v>Bayesian Econometrics; Model averaging; Energy economics; Finance; Commodity market; Forecasting</v>
      </c>
      <c r="K12" s="18" t="str">
        <f t="shared" si="5"/>
        <v xml:space="preserve">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Ekonometria Bayesowska; Uśrednianie modeli; Ekonomika energetyki; Finanse; Rynek towarowy; Prognozowanie </v>
      </c>
      <c r="L12" s="18" t="str">
        <f t="shared" si="6"/>
        <v xml:space="preserve">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Bayesian Econometrics; Model averaging; Energy economics; Finance; Commodity market; Forecasting </v>
      </c>
    </row>
    <row r="13" spans="1:14" s="14" customFormat="1" x14ac:dyDescent="0.3">
      <c r="A13" s="4">
        <v>146</v>
      </c>
      <c r="B13" s="18" t="s">
        <v>145</v>
      </c>
      <c r="C13" s="18">
        <v>1509.5</v>
      </c>
      <c r="D13" s="18">
        <f t="shared" si="0"/>
        <v>1510</v>
      </c>
      <c r="E13" s="18">
        <f t="shared" si="3"/>
        <v>151</v>
      </c>
      <c r="F13" s="19">
        <f t="shared" si="1"/>
        <v>1.5256810682738983E-2</v>
      </c>
      <c r="G13" s="19" t="str">
        <f t="shared" si="4"/>
        <v xml:space="preserve">Finanse; bankowość; finanse publiczne </v>
      </c>
      <c r="H13" s="19" t="str">
        <f t="shared" si="4"/>
        <v xml:space="preserve">Finance; banking; public finance </v>
      </c>
      <c r="I13" s="15" t="s">
        <v>2230</v>
      </c>
      <c r="J13" s="15" t="str">
        <f t="shared" si="7"/>
        <v>Finance; banking; public finance</v>
      </c>
      <c r="K13" s="18" t="str">
        <f t="shared" si="5"/>
        <v xml:space="preserve">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Finanse; bankowość; finanse publiczne </v>
      </c>
      <c r="L13" s="18" t="str">
        <f t="shared" si="6"/>
        <v xml:space="preserve">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Finance; banking; public finance </v>
      </c>
    </row>
    <row r="14" spans="1:14" s="14" customFormat="1" x14ac:dyDescent="0.3">
      <c r="A14" s="4">
        <v>70</v>
      </c>
      <c r="B14" s="18" t="s">
        <v>69</v>
      </c>
      <c r="C14" s="18">
        <v>1403.49</v>
      </c>
      <c r="D14" s="18">
        <f t="shared" si="0"/>
        <v>1404</v>
      </c>
      <c r="E14" s="18">
        <f t="shared" si="3"/>
        <v>140</v>
      </c>
      <c r="F14" s="19">
        <f t="shared" si="1"/>
        <v>1.4185346952711052E-2</v>
      </c>
      <c r="G14" s="19" t="str">
        <f t="shared" si="4"/>
        <v xml:space="preserve">Rynki kapitałowe; bankowość; ryzyko systemowe </v>
      </c>
      <c r="H14" s="19" t="str">
        <f t="shared" si="4"/>
        <v xml:space="preserve">Capital markets; banking; systemic risk </v>
      </c>
      <c r="I14" s="15" t="s">
        <v>2231</v>
      </c>
      <c r="J14" s="15" t="str">
        <f t="shared" si="7"/>
        <v>Capital markets; banking; systemic risk</v>
      </c>
      <c r="K14" s="18" t="str">
        <f t="shared" si="5"/>
        <v xml:space="preserve">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Rynki kapitałowe; bankowość; ryzyko systemowe </v>
      </c>
      <c r="L14" s="18" t="str">
        <f t="shared" si="6"/>
        <v xml:space="preserve">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Capital markets; banking; systemic risk </v>
      </c>
    </row>
    <row r="15" spans="1:14" s="14" customFormat="1" x14ac:dyDescent="0.3">
      <c r="A15" s="4">
        <v>88</v>
      </c>
      <c r="B15" s="18" t="s">
        <v>87</v>
      </c>
      <c r="C15" s="18">
        <v>1395.41</v>
      </c>
      <c r="D15" s="18">
        <f t="shared" si="0"/>
        <v>1396</v>
      </c>
      <c r="E15" s="18">
        <f t="shared" si="3"/>
        <v>139</v>
      </c>
      <c r="F15" s="19">
        <f t="shared" si="1"/>
        <v>1.4103680818019744E-2</v>
      </c>
      <c r="G15" s="19" t="str">
        <f t="shared" si="4"/>
        <v xml:space="preserve">Ekonomia behawioralna; ekonomia eksperymentalna </v>
      </c>
      <c r="H15" s="19" t="str">
        <f t="shared" si="4"/>
        <v xml:space="preserve">Behavioural economics; experimental economy </v>
      </c>
      <c r="I15" s="15" t="s">
        <v>2232</v>
      </c>
      <c r="J15" s="15" t="str">
        <f t="shared" si="7"/>
        <v>Behavioural economics; experimental economy</v>
      </c>
      <c r="K15" s="18" t="str">
        <f t="shared" si="5"/>
        <v xml:space="preserve">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Ekonomia behawioralna; ekonomia eksperymentalna </v>
      </c>
      <c r="L15" s="18" t="str">
        <f t="shared" si="6"/>
        <v xml:space="preserve">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Behavioural economics; experimental economy </v>
      </c>
    </row>
    <row r="16" spans="1:14" s="14" customFormat="1" x14ac:dyDescent="0.3">
      <c r="A16" s="4">
        <v>35</v>
      </c>
      <c r="B16" s="18" t="s">
        <v>34</v>
      </c>
      <c r="C16" s="18">
        <v>1371.67</v>
      </c>
      <c r="D16" s="18">
        <f t="shared" si="0"/>
        <v>1372</v>
      </c>
      <c r="E16" s="18">
        <f t="shared" si="3"/>
        <v>137</v>
      </c>
      <c r="F16" s="19">
        <f t="shared" si="1"/>
        <v>1.3863736011389587E-2</v>
      </c>
      <c r="G16" s="19" t="str">
        <f t="shared" si="4"/>
        <v xml:space="preserve">Ekonomia polityczna; instytucje i zarządzanie publiczne; rozwój obszarów wiejskich i rolnictwo; nierówności ekonomiczne i zachowania wborcza </v>
      </c>
      <c r="H16" s="19" t="str">
        <f t="shared" si="4"/>
        <v xml:space="preserve">Political economy; institutions and public management; rural development and agriculture; Economic inequalities and behaviour </v>
      </c>
      <c r="I16" s="15" t="s">
        <v>2233</v>
      </c>
      <c r="J16" s="15" t="str">
        <f t="shared" si="7"/>
        <v>Political economy; institutions and public management; rural development and agriculture; Economic inequalities and behaviour</v>
      </c>
      <c r="K16" s="18" t="str">
        <f t="shared" si="5"/>
        <v xml:space="preserve">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Ekonomia polityczna; instytucje i zarządzanie publiczne; rozwój obszarów wiejskich i rolnictwo; nierówności ekonomiczne i zachowania wborcza </v>
      </c>
      <c r="L16" s="18" t="str">
        <f t="shared" si="6"/>
        <v xml:space="preserve">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Political economy; institutions and public management; rural development and agriculture; Economic inequalities and behaviour </v>
      </c>
    </row>
    <row r="17" spans="1:12" s="11" customFormat="1" x14ac:dyDescent="0.3">
      <c r="A17" s="10">
        <v>191</v>
      </c>
      <c r="B17" s="20" t="s">
        <v>190</v>
      </c>
      <c r="C17" s="20">
        <v>1356</v>
      </c>
      <c r="D17" s="20">
        <f t="shared" si="0"/>
        <v>1356</v>
      </c>
      <c r="E17" s="20">
        <f t="shared" si="3"/>
        <v>135</v>
      </c>
      <c r="F17" s="21">
        <f t="shared" si="1"/>
        <v>1.3705356267501861E-2</v>
      </c>
      <c r="G17" s="21" t="str">
        <f t="shared" si="4"/>
        <v xml:space="preserve">Wycena nierynkowa; Eksperymenty dyskretne; Ekonomia srodowiska; Ekonomia behawioralna </v>
      </c>
      <c r="H17" s="21" t="str">
        <f t="shared" si="4"/>
        <v xml:space="preserve">Non-market valuation; Discrete experiments; Environmental Economics; Behavioural economics </v>
      </c>
      <c r="I17" s="13" t="str">
        <f>VLOOKUP(B17,'zainteresowania badawcze'!$A$3:$B$77,2,FALSE)</f>
        <v>Wycena nierynkowa; Eksperymenty dyskretne; Ekonomia srodowiska; Ekonomia behawioralna</v>
      </c>
      <c r="J17" s="13" t="str">
        <f t="shared" si="7"/>
        <v>Non-market valuation; Discrete experiments; Environmental Economics; Behavioural economics</v>
      </c>
      <c r="K17" s="20" t="str">
        <f t="shared" si="5"/>
        <v xml:space="preserve">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v>
      </c>
      <c r="L17" s="20" t="str">
        <f t="shared" si="6"/>
        <v xml:space="preserve">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v>
      </c>
    </row>
    <row r="18" spans="1:12" s="11" customFormat="1" x14ac:dyDescent="0.3">
      <c r="A18" s="10">
        <v>99</v>
      </c>
      <c r="B18" s="20" t="s">
        <v>98</v>
      </c>
      <c r="C18" s="20">
        <v>1326.5</v>
      </c>
      <c r="D18" s="20">
        <f t="shared" si="0"/>
        <v>1327</v>
      </c>
      <c r="E18" s="20">
        <f t="shared" si="3"/>
        <v>132</v>
      </c>
      <c r="F18" s="21">
        <f t="shared" si="1"/>
        <v>1.3407194018319484E-2</v>
      </c>
      <c r="G18" s="21" t="str">
        <f t="shared" si="4"/>
        <v xml:space="preserve">Ekonomiczna analiza prawa; Ekonomia instytucjonalna; Teoria wyboru publicznego; Uczenie maszynowe </v>
      </c>
      <c r="H18" s="21" t="str">
        <f t="shared" si="4"/>
        <v xml:space="preserve">Economic analysis of law; Institutional Economics; Public Choice Theory; Learning </v>
      </c>
      <c r="I18" s="13" t="str">
        <f>VLOOKUP(B18,'zainteresowania badawcze'!$A$3:$B$77,2,FALSE)</f>
        <v>Ekonomiczna analiza prawa; Ekonomia instytucjonalna; Teoria wyboru publicznego; Uczenie maszynowe</v>
      </c>
      <c r="J18" s="13" t="str">
        <f t="shared" si="7"/>
        <v>Economic analysis of law; Institutional Economics; Public Choice Theory; Learning</v>
      </c>
      <c r="K18" s="20" t="str">
        <f t="shared" si="5"/>
        <v xml:space="preserve">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Ekonomiczna analiza prawa; Ekonomia instytucjonalna; Teoria wyboru publicznego; Uczenie maszynowe </v>
      </c>
      <c r="L18" s="20" t="str">
        <f t="shared" si="6"/>
        <v xml:space="preserve">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Economic analysis of law; Institutional Economics; Public Choice Theory; Learning </v>
      </c>
    </row>
    <row r="19" spans="1:12" s="11" customFormat="1" x14ac:dyDescent="0.3">
      <c r="A19" s="10">
        <v>18</v>
      </c>
      <c r="B19" s="20" t="s">
        <v>17</v>
      </c>
      <c r="C19" s="20">
        <v>1307.73</v>
      </c>
      <c r="D19" s="20">
        <f t="shared" si="0"/>
        <v>1308</v>
      </c>
      <c r="E19" s="20">
        <f t="shared" si="3"/>
        <v>130</v>
      </c>
      <c r="F19" s="21">
        <f t="shared" si="1"/>
        <v>1.321748197028039E-2</v>
      </c>
      <c r="G19" s="21" t="str">
        <f t="shared" si="4"/>
        <v xml:space="preserve">Modelowanie wyboru dyskretnego; Mikroekonometria </v>
      </c>
      <c r="H19" s="21" t="str">
        <f t="shared" si="4"/>
        <v xml:space="preserve">Discrete choice modelling; microeconometrics </v>
      </c>
      <c r="I19" s="13" t="str">
        <f>_xlfn.TRANSLATE(J19,"en","pl")</f>
        <v>Modelowanie wyboru dyskretnego; Mikroekonometria</v>
      </c>
      <c r="J19" s="13" t="s">
        <v>2234</v>
      </c>
      <c r="K19" s="20" t="str">
        <f t="shared" si="5"/>
        <v xml:space="preserve">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Modelowanie wyboru dyskretnego; Mikroekonometria </v>
      </c>
      <c r="L19" s="20" t="str">
        <f t="shared" si="6"/>
        <v xml:space="preserve">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Discrete choice modelling; microeconometrics </v>
      </c>
    </row>
    <row r="20" spans="1:12" s="14" customFormat="1" x14ac:dyDescent="0.3">
      <c r="A20" s="4">
        <v>7</v>
      </c>
      <c r="B20" s="18" t="s">
        <v>6</v>
      </c>
      <c r="C20" s="18">
        <v>1232.1300000000001</v>
      </c>
      <c r="D20" s="18">
        <f t="shared" si="0"/>
        <v>1233</v>
      </c>
      <c r="E20" s="18">
        <f t="shared" si="3"/>
        <v>123</v>
      </c>
      <c r="F20" s="19">
        <f t="shared" si="1"/>
        <v>1.24533780367825E-2</v>
      </c>
      <c r="G20" s="19" t="str">
        <f t="shared" si="4"/>
        <v xml:space="preserve">Przenoszenie zysków; Skrzynka badawczo-rozwojowa IP; Ujawnianie informacji; Ekonomia przedsiębiorstw; Struktura kapitałowa; Przedsiębiorstwa komunalne; MSSF; Opodatkowanie; Finanse przedsiębiorstw </v>
      </c>
      <c r="H20" s="19" t="str">
        <f t="shared" si="4"/>
        <v xml:space="preserve">Profit-shifting; R&amp;D; IP box; Disclosures; Business economics; Capital structure; Municipally-owned companies; IFRS; Taxation; Corporate finance </v>
      </c>
      <c r="I20" s="15" t="str">
        <f>_xlfn.TRANSLATE(J20,"en","pl")</f>
        <v>Przenoszenie zysków; Skrzynka badawczo-rozwojowa IP; Ujawnianie informacji; Ekonomia przedsiębiorstw; Struktura kapitałowa; Przedsiębiorstwa komunalne; MSSF; Opodatkowanie; Finanse przedsiębiorstw</v>
      </c>
      <c r="J20" s="15" t="s">
        <v>2077</v>
      </c>
      <c r="K20" s="18" t="str">
        <f t="shared" si="5"/>
        <v xml:space="preserve">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Przenoszenie zysków; Skrzynka badawczo-rozwojowa IP; Ujawnianie informacji; Ekonomia przedsiębiorstw; Struktura kapitałowa; Przedsiębiorstwa komunalne; MSSF; Opodatkowanie; Finanse przedsiębiorstw </v>
      </c>
      <c r="L20" s="18" t="str">
        <f t="shared" si="6"/>
        <v xml:space="preserve">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Profit-shifting; R&amp;D; IP box; Disclosures; Business economics; Capital structure; Municipally-owned companies; IFRS; Taxation; Corporate finance </v>
      </c>
    </row>
    <row r="21" spans="1:12" s="11" customFormat="1" x14ac:dyDescent="0.3">
      <c r="A21" s="10">
        <v>137</v>
      </c>
      <c r="B21" s="20" t="s">
        <v>136</v>
      </c>
      <c r="C21" s="20">
        <v>1170.4100000000001</v>
      </c>
      <c r="D21" s="20">
        <f t="shared" si="0"/>
        <v>1171</v>
      </c>
      <c r="E21" s="20">
        <f t="shared" si="3"/>
        <v>117</v>
      </c>
      <c r="F21" s="21">
        <f t="shared" si="1"/>
        <v>1.1829561968323639E-2</v>
      </c>
      <c r="G21" s="21" t="str">
        <f t="shared" si="4"/>
        <v xml:space="preserve">Dane makroekonomiczne; Rozwoj regionalny; Polityka gospodarcza </v>
      </c>
      <c r="H21" s="21" t="str">
        <f t="shared" si="4"/>
        <v xml:space="preserve">Macroeconomic data; Regional development; Economic policy </v>
      </c>
      <c r="I21" s="13" t="str">
        <f>VLOOKUP(B21,'zainteresowania badawcze'!$A$3:$B$77,2,FALSE)</f>
        <v>Dane makroekonomiczne; Rozwoj regionalny; Polityka gospodarcza</v>
      </c>
      <c r="J21" s="13" t="str">
        <f>_xlfn.TRANSLATE(I21,"pl","en")</f>
        <v>Macroeconomic data; Regional development; Economic policy</v>
      </c>
      <c r="K21" s="20" t="str">
        <f t="shared" si="5"/>
        <v xml:space="preserve">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Dane makroekonomiczne; Rozwoj regionalny; Polityka gospodarcza </v>
      </c>
      <c r="L21" s="20" t="str">
        <f t="shared" si="6"/>
        <v xml:space="preserve">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Macroeconomic data; Regional development; Economic policy </v>
      </c>
    </row>
    <row r="22" spans="1:12" s="14" customFormat="1" x14ac:dyDescent="0.3">
      <c r="A22" s="4">
        <v>39</v>
      </c>
      <c r="B22" s="18" t="s">
        <v>38</v>
      </c>
      <c r="C22" s="18">
        <v>1131.6300000000001</v>
      </c>
      <c r="D22" s="18">
        <f t="shared" si="0"/>
        <v>1132</v>
      </c>
      <c r="E22" s="18">
        <f t="shared" si="3"/>
        <v>113</v>
      </c>
      <c r="F22" s="19">
        <f t="shared" si="1"/>
        <v>1.1437604950584906E-2</v>
      </c>
      <c r="G22" s="19" t="str">
        <f t="shared" si="4"/>
        <v xml:space="preserve">Rachunek prawdopodobieństwa; modelowanie matematyczne; nauki aktuarialne </v>
      </c>
      <c r="H22" s="19" t="str">
        <f t="shared" si="4"/>
        <v xml:space="preserve">Probability theory; mathematical modeling; actuarial science </v>
      </c>
      <c r="I22" s="15" t="s">
        <v>2235</v>
      </c>
      <c r="J22" s="15" t="str">
        <f>_xlfn.TRANSLATE(I22,"pl","en")</f>
        <v>Probability theory; mathematical modeling; actuarial science</v>
      </c>
      <c r="K22" s="18" t="str">
        <f t="shared" si="5"/>
        <v xml:space="preserve">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Rachunek prawdopodobieństwa; modelowanie matematyczne; nauki aktuarialne </v>
      </c>
      <c r="L22" s="18" t="str">
        <f t="shared" si="6"/>
        <v xml:space="preserve">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Probability theory; mathematical modeling; actuarial science </v>
      </c>
    </row>
    <row r="23" spans="1:12" s="11" customFormat="1" x14ac:dyDescent="0.3">
      <c r="A23" s="10">
        <v>8</v>
      </c>
      <c r="B23" s="20" t="s">
        <v>7</v>
      </c>
      <c r="C23" s="20">
        <v>1110</v>
      </c>
      <c r="D23" s="20">
        <f t="shared" si="0"/>
        <v>1110</v>
      </c>
      <c r="E23" s="20">
        <f t="shared" si="3"/>
        <v>111</v>
      </c>
      <c r="F23" s="21">
        <f t="shared" si="1"/>
        <v>1.1218986325167452E-2</v>
      </c>
      <c r="G23" s="21" t="str">
        <f t="shared" si="4"/>
        <v xml:space="preserve">Makroekonomia; Demografia; polityki pieniężnej; Cykle koniunkturalne; Wzrost endogenny </v>
      </c>
      <c r="H23" s="21" t="str">
        <f t="shared" si="4"/>
        <v xml:space="preserve">Macroeconomics; Demography; Monetary Policy; Business Cycles; Endogenous Growth </v>
      </c>
      <c r="I23" s="13" t="str">
        <f>_xlfn.TRANSLATE(J23,"en","pl")</f>
        <v>Makroekonomia; Demografia; polityki pieniężnej; Cykle koniunkturalne; Wzrost endogenny</v>
      </c>
      <c r="J23" s="13" t="s">
        <v>2236</v>
      </c>
      <c r="K23" s="20" t="str">
        <f t="shared" si="5"/>
        <v xml:space="preserve">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Makroekonomia; Demografia; polityki pieniężnej; Cykle koniunkturalne; Wzrost endogenny </v>
      </c>
      <c r="L23" s="20" t="str">
        <f t="shared" si="6"/>
        <v xml:space="preserve">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Macroeconomics; Demography; Monetary Policy; Business Cycles; Endogenous Growth </v>
      </c>
    </row>
    <row r="24" spans="1:12" s="14" customFormat="1" x14ac:dyDescent="0.3">
      <c r="A24" s="4">
        <v>188</v>
      </c>
      <c r="B24" s="18" t="s">
        <v>187</v>
      </c>
      <c r="C24" s="18">
        <v>1107.27</v>
      </c>
      <c r="D24" s="18">
        <f t="shared" si="0"/>
        <v>1108</v>
      </c>
      <c r="E24" s="18">
        <f t="shared" si="3"/>
        <v>110</v>
      </c>
      <c r="F24" s="19">
        <f t="shared" si="1"/>
        <v>1.1191393683124473E-2</v>
      </c>
      <c r="G24" s="19" t="str">
        <f t="shared" si="4"/>
        <v xml:space="preserve">Ekonomia pracy </v>
      </c>
      <c r="H24" s="19" t="str">
        <f t="shared" si="4"/>
        <v xml:space="preserve">Labour economics </v>
      </c>
      <c r="I24" s="15" t="s">
        <v>2218</v>
      </c>
      <c r="J24" s="15" t="str">
        <f>_xlfn.TRANSLATE(I24,"pl","en")</f>
        <v>Labour economics</v>
      </c>
      <c r="K24" s="18" t="str">
        <f t="shared" si="5"/>
        <v xml:space="preserve">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Ekonomia pracy </v>
      </c>
      <c r="L24" s="18" t="str">
        <f t="shared" si="6"/>
        <v xml:space="preserve">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Labour economics </v>
      </c>
    </row>
    <row r="25" spans="1:12" s="14" customFormat="1" x14ac:dyDescent="0.3">
      <c r="A25" s="4">
        <v>24</v>
      </c>
      <c r="B25" s="18" t="s">
        <v>23</v>
      </c>
      <c r="C25" s="18">
        <v>1053.45</v>
      </c>
      <c r="D25" s="18">
        <f t="shared" si="0"/>
        <v>1054</v>
      </c>
      <c r="E25" s="18">
        <f t="shared" si="3"/>
        <v>105</v>
      </c>
      <c r="F25" s="19">
        <f t="shared" si="1"/>
        <v>1.0647424454277165E-2</v>
      </c>
      <c r="G25" s="19" t="str">
        <f t="shared" si="4"/>
        <v xml:space="preserve">modelowanie decyzji biznesowych; Wytłumaczalne uczenie maszynowe; Uczenie maszynowe; Ekonometria </v>
      </c>
      <c r="H25" s="19" t="str">
        <f t="shared" si="4"/>
        <v xml:space="preserve">Business Decision Modeling; Explainable Machine Learning; Machine Learning; Econometrics </v>
      </c>
      <c r="I25" s="15" t="str">
        <f>_xlfn.TRANSLATE(J25,"en","pl")</f>
        <v>modelowanie decyzji biznesowych; Wytłumaczalne uczenie maszynowe; Uczenie maszynowe; Ekonometria</v>
      </c>
      <c r="J25" s="15" t="s">
        <v>2086</v>
      </c>
      <c r="K25" s="18" t="str">
        <f t="shared" si="5"/>
        <v xml:space="preserve">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modelowanie decyzji biznesowych; Wytłumaczalne uczenie maszynowe; Uczenie maszynowe; Ekonometria </v>
      </c>
      <c r="L25" s="18" t="str">
        <f t="shared" si="6"/>
        <v xml:space="preserve">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Business Decision Modeling; Explainable Machine Learning; Machine Learning; Econometrics </v>
      </c>
    </row>
    <row r="26" spans="1:12" s="11" customFormat="1" x14ac:dyDescent="0.3">
      <c r="A26" s="10">
        <v>177</v>
      </c>
      <c r="B26" s="20" t="s">
        <v>176</v>
      </c>
      <c r="C26" s="20">
        <v>1048.99</v>
      </c>
      <c r="D26" s="20">
        <f t="shared" si="0"/>
        <v>1049</v>
      </c>
      <c r="E26" s="20">
        <f t="shared" si="3"/>
        <v>104</v>
      </c>
      <c r="F26" s="21">
        <f t="shared" si="1"/>
        <v>1.0602346365078745E-2</v>
      </c>
      <c r="G26" s="21" t="str">
        <f t="shared" si="4"/>
        <v xml:space="preserve">Polityka klimatyczna; Wplyw zmian technologicznych; Modele rownowagi ogolnej </v>
      </c>
      <c r="H26" s="21" t="str">
        <f t="shared" si="4"/>
        <v xml:space="preserve">Climate policy; Impact of technological change; General equilibrium models </v>
      </c>
      <c r="I26" s="13" t="str">
        <f>VLOOKUP(B26,'zainteresowania badawcze'!$A$3:$B$77,2,FALSE)</f>
        <v>Polityka klimatyczna; Wplyw zmian technologicznych; Modele rownowagi ogolnej</v>
      </c>
      <c r="J26" s="13" t="str">
        <f>_xlfn.TRANSLATE(I26,"pl","en")</f>
        <v>Climate policy; Impact of technological change; General equilibrium models</v>
      </c>
      <c r="K26" s="20" t="str">
        <f t="shared" si="5"/>
        <v xml:space="preserve">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Polityka klimatyczna; Wplyw zmian technologicznych; Modele rownowagi ogolnej </v>
      </c>
      <c r="L26" s="20" t="str">
        <f t="shared" si="6"/>
        <v xml:space="preserve">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Climate policy; Impact of technological change; General equilibrium models </v>
      </c>
    </row>
    <row r="27" spans="1:12" s="14" customFormat="1" x14ac:dyDescent="0.3">
      <c r="A27" s="4">
        <v>67</v>
      </c>
      <c r="B27" s="18" t="s">
        <v>66</v>
      </c>
      <c r="C27" s="18">
        <v>1041.49</v>
      </c>
      <c r="D27" s="18">
        <f t="shared" si="0"/>
        <v>1042</v>
      </c>
      <c r="E27" s="18">
        <f t="shared" si="3"/>
        <v>104</v>
      </c>
      <c r="F27" s="19">
        <f t="shared" si="1"/>
        <v>1.0526542403422209E-2</v>
      </c>
      <c r="G27" s="19" t="str">
        <f t="shared" si="4"/>
        <v xml:space="preserve">Migracje; rynek pracy; demografia </v>
      </c>
      <c r="H27" s="19" t="str">
        <f t="shared" si="4"/>
        <v xml:space="preserve">Migrations; labour market; demography </v>
      </c>
      <c r="I27" s="15" t="s">
        <v>2237</v>
      </c>
      <c r="J27" s="15" t="str">
        <f>_xlfn.TRANSLATE(I27,"pl","en")</f>
        <v>Migrations; labour market; demography</v>
      </c>
      <c r="K27" s="18" t="str">
        <f t="shared" si="5"/>
        <v xml:space="preserve">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v>
      </c>
      <c r="L27" s="18" t="str">
        <f t="shared" si="6"/>
        <v xml:space="preserve">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v>
      </c>
    </row>
    <row r="28" spans="1:12" s="14" customFormat="1" x14ac:dyDescent="0.3">
      <c r="A28" s="4">
        <v>174</v>
      </c>
      <c r="B28" s="18" t="s">
        <v>173</v>
      </c>
      <c r="C28" s="18">
        <v>1003.33</v>
      </c>
      <c r="D28" s="18">
        <f t="shared" si="0"/>
        <v>1004</v>
      </c>
      <c r="E28" s="18">
        <f t="shared" si="3"/>
        <v>100</v>
      </c>
      <c r="F28" s="19">
        <f t="shared" si="1"/>
        <v>1.0140851846513749E-2</v>
      </c>
      <c r="G28" s="19" t="str">
        <f t="shared" si="4"/>
        <v xml:space="preserve">ekonomia behawioralna; analiza danych tekstowych; naukometria </v>
      </c>
      <c r="H28" s="19" t="str">
        <f t="shared" si="4"/>
        <v xml:space="preserve">behavioural economics; analysis of text data; scientometrics </v>
      </c>
      <c r="I28" s="18" t="s">
        <v>2238</v>
      </c>
      <c r="J28" s="15" t="str">
        <f>_xlfn.TRANSLATE(I28,"pl","en")</f>
        <v>behavioural economics; analysis of text data; scientometrics</v>
      </c>
      <c r="K28" s="18" t="str">
        <f t="shared" si="5"/>
        <v xml:space="preserve">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ekonomia behawioralna; analiza danych tekstowych; naukometria </v>
      </c>
      <c r="L28" s="18" t="str">
        <f t="shared" si="6"/>
        <v xml:space="preserve">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behavioural economics; analysis of text data; scientometrics </v>
      </c>
    </row>
    <row r="29" spans="1:12" s="14" customFormat="1" x14ac:dyDescent="0.3">
      <c r="A29" s="4">
        <v>63</v>
      </c>
      <c r="B29" s="18" t="s">
        <v>62</v>
      </c>
      <c r="C29" s="18">
        <v>953.49</v>
      </c>
      <c r="D29" s="18">
        <f t="shared" si="0"/>
        <v>954</v>
      </c>
      <c r="E29" s="18">
        <f t="shared" si="3"/>
        <v>95</v>
      </c>
      <c r="F29" s="19">
        <f t="shared" si="1"/>
        <v>9.6371092533188429E-3</v>
      </c>
      <c r="G29" s="19" t="str">
        <f t="shared" si="4"/>
        <v xml:space="preserve">Zarządzanie relacjami; instytucje finansowe; instrumenty pochodne stopy procentowej </v>
      </c>
      <c r="H29" s="19" t="str">
        <f t="shared" si="4"/>
        <v xml:space="preserve">Relationship management; financial institutions; interest rate derivatives </v>
      </c>
      <c r="I29" s="18" t="s">
        <v>2239</v>
      </c>
      <c r="J29" s="15" t="str">
        <f>_xlfn.TRANSLATE(I29,"pl","en")</f>
        <v>Relationship management; financial institutions; interest rate derivatives</v>
      </c>
      <c r="K29" s="18" t="str">
        <f t="shared" si="5"/>
        <v xml:space="preserve">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Zarządzanie relacjami; instytucje finansowe; instrumenty pochodne stopy procentowej </v>
      </c>
      <c r="L29" s="18" t="str">
        <f t="shared" si="6"/>
        <v xml:space="preserve">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Relationship management; financial institutions; interest rate derivatives </v>
      </c>
    </row>
    <row r="30" spans="1:12" s="11" customFormat="1" x14ac:dyDescent="0.3">
      <c r="A30" s="10">
        <v>5</v>
      </c>
      <c r="B30" s="20" t="s">
        <v>4</v>
      </c>
      <c r="C30" s="20">
        <v>922.07</v>
      </c>
      <c r="D30" s="20">
        <f t="shared" si="0"/>
        <v>923</v>
      </c>
      <c r="E30" s="20">
        <f t="shared" si="3"/>
        <v>92</v>
      </c>
      <c r="F30" s="21">
        <f t="shared" si="1"/>
        <v>9.3195411899523913E-3</v>
      </c>
      <c r="G30" s="21" t="str">
        <f t="shared" si="4"/>
        <v xml:space="preserve">Ekonomia behawioralna; Systemy Informacji Zarządczej; Przyjęcie sztucznej inteligencji; Finanse cyfrowe </v>
      </c>
      <c r="H30" s="21" t="str">
        <f t="shared" si="4"/>
        <v xml:space="preserve">Behavioral Economics; Management Information Systems; AI Adoption; Digital Finance </v>
      </c>
      <c r="I30" s="13" t="str">
        <f>_xlfn.TRANSLATE(J30,"en","pl")</f>
        <v>Ekonomia behawioralna; Systemy Informacji Zarządczej; Przyjęcie sztucznej inteligencji; Finanse cyfrowe</v>
      </c>
      <c r="J30" s="13" t="s">
        <v>2240</v>
      </c>
      <c r="K30" s="20" t="str">
        <f t="shared" si="5"/>
        <v xml:space="preserve">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Ekonomia behawioralna; Systemy Informacji Zarządczej; Przyjęcie sztucznej inteligencji; Finanse cyfrowe </v>
      </c>
      <c r="L30" s="20" t="str">
        <f t="shared" si="6"/>
        <v xml:space="preserve">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Behavioral Economics; Management Information Systems; AI Adoption; Digital Finance </v>
      </c>
    </row>
    <row r="31" spans="1:12" s="14" customFormat="1" x14ac:dyDescent="0.3">
      <c r="A31" s="4">
        <v>37</v>
      </c>
      <c r="B31" s="18" t="s">
        <v>36</v>
      </c>
      <c r="C31" s="18">
        <v>869.73</v>
      </c>
      <c r="D31" s="18">
        <f t="shared" si="0"/>
        <v>870</v>
      </c>
      <c r="E31" s="18">
        <f t="shared" si="3"/>
        <v>87</v>
      </c>
      <c r="F31" s="19">
        <f t="shared" si="1"/>
        <v>8.7905306095386396E-3</v>
      </c>
      <c r="G31" s="19" t="str">
        <f t="shared" si="4"/>
        <v xml:space="preserve">Zarządzanie procesowe; Business Process Management (BPM); IT </v>
      </c>
      <c r="H31" s="19" t="str">
        <f t="shared" si="4"/>
        <v xml:space="preserve">Process management; Business Process Management (BPM); IT </v>
      </c>
      <c r="I31" s="15" t="str">
        <f>VLOOKUP(B31,'zainteresowania badawcze'!A2:B76,2,FALSE)</f>
        <v>Zarządzanie procesowe; Business Process Management (BPM); IT</v>
      </c>
      <c r="J31" s="15" t="str">
        <f t="shared" ref="J31:J41" si="8">_xlfn.TRANSLATE(I31,"pl","en")</f>
        <v>Process management; Business Process Management (BPM); IT</v>
      </c>
      <c r="K31" s="18" t="str">
        <f t="shared" si="5"/>
        <v xml:space="preserve">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Zarządzanie procesowe; Business Process Management (BPM); IT </v>
      </c>
      <c r="L31" s="18" t="str">
        <f t="shared" si="6"/>
        <v xml:space="preserve">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Process management; Business Process Management (BPM); IT </v>
      </c>
    </row>
    <row r="32" spans="1:12" s="11" customFormat="1" x14ac:dyDescent="0.3">
      <c r="A32" s="10">
        <v>103</v>
      </c>
      <c r="B32" s="20" t="s">
        <v>102</v>
      </c>
      <c r="C32" s="20">
        <v>855</v>
      </c>
      <c r="D32" s="20">
        <f t="shared" si="0"/>
        <v>855</v>
      </c>
      <c r="E32" s="20">
        <f t="shared" si="3"/>
        <v>85</v>
      </c>
      <c r="F32" s="21">
        <f t="shared" si="1"/>
        <v>8.6416516288452001E-3</v>
      </c>
      <c r="G32" s="21" t="str">
        <f t="shared" si="4"/>
        <v xml:space="preserve">Kapital spoleczny; mikroekonomia; instytucje </v>
      </c>
      <c r="H32" s="21" t="str">
        <f t="shared" si="4"/>
        <v xml:space="preserve">Social capital; microeconomics; Institutions </v>
      </c>
      <c r="I32" s="13" t="s">
        <v>2241</v>
      </c>
      <c r="J32" s="13" t="str">
        <f t="shared" si="8"/>
        <v>Social capital; microeconomics; Institutions</v>
      </c>
      <c r="K32" s="20" t="str">
        <f t="shared" si="5"/>
        <v xml:space="preserve">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Kapital spoleczny; mikroekonomia; instytucje </v>
      </c>
      <c r="L32" s="20" t="str">
        <f t="shared" si="6"/>
        <v xml:space="preserve">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Social capital; microeconomics; Institutions </v>
      </c>
    </row>
    <row r="33" spans="1:12" s="11" customFormat="1" x14ac:dyDescent="0.3">
      <c r="A33" s="10">
        <v>13</v>
      </c>
      <c r="B33" s="20" t="s">
        <v>12</v>
      </c>
      <c r="C33" s="20">
        <v>854.85</v>
      </c>
      <c r="D33" s="20">
        <f t="shared" si="0"/>
        <v>855</v>
      </c>
      <c r="E33" s="20">
        <f t="shared" si="3"/>
        <v>85</v>
      </c>
      <c r="F33" s="21">
        <f t="shared" si="1"/>
        <v>8.6401355496120696E-3</v>
      </c>
      <c r="G33" s="21" t="str">
        <f t="shared" si="4"/>
        <v xml:space="preserve">Rachunkowość; Finanse; Controlling;  </v>
      </c>
      <c r="H33" s="21" t="str">
        <f t="shared" si="4"/>
        <v xml:space="preserve">Accounting; Finance; Controlling; </v>
      </c>
      <c r="I33" s="13" t="s">
        <v>2242</v>
      </c>
      <c r="J33" s="13" t="str">
        <f t="shared" si="8"/>
        <v>Accounting; Finance; Controlling;</v>
      </c>
      <c r="K33" s="20" t="str">
        <f t="shared" si="5"/>
        <v xml:space="preserve">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Rachunkowość; Finanse; Controlling;  </v>
      </c>
      <c r="L33" s="20" t="str">
        <f t="shared" si="6"/>
        <v xml:space="preserve">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Accounting; Finance; Controlling; </v>
      </c>
    </row>
    <row r="34" spans="1:12" s="14" customFormat="1" x14ac:dyDescent="0.3">
      <c r="A34" s="4">
        <v>178</v>
      </c>
      <c r="B34" s="18" t="s">
        <v>177</v>
      </c>
      <c r="C34" s="18">
        <v>830.45</v>
      </c>
      <c r="D34" s="18">
        <f t="shared" ref="D34:D65" si="9">_xlfn.CEILING.MATH(C34)</f>
        <v>831</v>
      </c>
      <c r="E34" s="18">
        <f t="shared" ref="E34:E65" si="10">INT(D34/10)</f>
        <v>83</v>
      </c>
      <c r="F34" s="19">
        <f t="shared" ref="F34:F65" si="11">C34/SUM($C$2:$C$196)</f>
        <v>8.393519994356136E-3</v>
      </c>
      <c r="G34" s="19" t="str">
        <f t="shared" si="4"/>
        <v xml:space="preserve">Uczenie głębokie; uczenie maszynowe; wytłumaczalna sztuczna inteligencja </v>
      </c>
      <c r="H34" s="19" t="str">
        <f t="shared" si="4"/>
        <v xml:space="preserve">Deep learning; Learning; Explainable AI </v>
      </c>
      <c r="I34" s="15" t="s">
        <v>2243</v>
      </c>
      <c r="J34" s="15" t="str">
        <f t="shared" si="8"/>
        <v>Deep learning; Learning; Explainable AI</v>
      </c>
      <c r="K34" s="18" t="str">
        <f t="shared" si="5"/>
        <v xml:space="preserve">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Uczenie głębokie; uczenie maszynowe; wytłumaczalna sztuczna inteligencja </v>
      </c>
      <c r="L34" s="18" t="str">
        <f t="shared" si="6"/>
        <v xml:space="preserve">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Deep learning; Learning; Explainable AI </v>
      </c>
    </row>
    <row r="35" spans="1:12" s="14" customFormat="1" x14ac:dyDescent="0.3">
      <c r="A35" s="4">
        <v>148</v>
      </c>
      <c r="B35" s="18" t="s">
        <v>147</v>
      </c>
      <c r="C35" s="18">
        <v>828.68</v>
      </c>
      <c r="D35" s="18">
        <f t="shared" si="9"/>
        <v>829</v>
      </c>
      <c r="E35" s="18">
        <f t="shared" si="10"/>
        <v>82</v>
      </c>
      <c r="F35" s="19">
        <f t="shared" si="11"/>
        <v>8.3756302594051937E-3</v>
      </c>
      <c r="G35" s="19" t="str">
        <f t="shared" si="4"/>
        <v xml:space="preserve">Ekonometria finansowa; Alokacja aktywow; Optymalizacja portfela; Algorytmiczne systemy inwestycyjne </v>
      </c>
      <c r="H35" s="19" t="str">
        <f t="shared" si="4"/>
        <v xml:space="preserve">Financial econometrics; Asset allocation; Portfolio optimization; Algorithmic Investment Systems </v>
      </c>
      <c r="I35" s="15" t="str">
        <f>VLOOKUP(B35,'zainteresowania badawcze'!$A$3:$B$77,2,FALSE)</f>
        <v>Ekonometria finansowa; Alokacja aktywow; Optymalizacja portfela; Algorytmiczne systemy inwestycyjne</v>
      </c>
      <c r="J35" s="15" t="str">
        <f t="shared" si="8"/>
        <v>Financial econometrics; Asset allocation; Portfolio optimization; Algorithmic Investment Systems</v>
      </c>
      <c r="K35" s="18" t="str">
        <f t="shared" si="5"/>
        <v xml:space="preserve">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Ekonometria finansowa; Alokacja aktywow; Optymalizacja portfela; Algorytmiczne systemy inwestycyjne </v>
      </c>
      <c r="L35" s="18" t="str">
        <f t="shared" si="6"/>
        <v xml:space="preserve">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Financial econometrics; Asset allocation; Portfolio optimization; Algorithmic Investment Systems </v>
      </c>
    </row>
    <row r="36" spans="1:12" s="14" customFormat="1" x14ac:dyDescent="0.3">
      <c r="A36" s="4">
        <v>109</v>
      </c>
      <c r="B36" s="18" t="s">
        <v>108</v>
      </c>
      <c r="C36" s="18">
        <v>783.33</v>
      </c>
      <c r="D36" s="18">
        <f t="shared" si="9"/>
        <v>784</v>
      </c>
      <c r="E36" s="18">
        <f t="shared" si="10"/>
        <v>78</v>
      </c>
      <c r="F36" s="19">
        <f t="shared" si="11"/>
        <v>7.9172689712553347E-3</v>
      </c>
      <c r="G36" s="19" t="str">
        <f t="shared" si="4"/>
        <v xml:space="preserve">Ekonomia konstytucyjna; Law &amp; Economics; Ekonomia instytucjonalna </v>
      </c>
      <c r="H36" s="19" t="str">
        <f t="shared" si="4"/>
        <v xml:space="preserve">Constitutional Economics; Law &amp; Economics; Institutional economics </v>
      </c>
      <c r="I36" s="15" t="s">
        <v>2096</v>
      </c>
      <c r="J36" s="15" t="str">
        <f t="shared" si="8"/>
        <v>Constitutional Economics; Law &amp; Economics; Institutional economics</v>
      </c>
      <c r="K36" s="18" t="str">
        <f t="shared" si="5"/>
        <v xml:space="preserve">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v>
      </c>
      <c r="L36" s="18" t="str">
        <f t="shared" si="6"/>
        <v xml:space="preserve">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v>
      </c>
    </row>
    <row r="37" spans="1:12" s="11" customFormat="1" x14ac:dyDescent="0.3">
      <c r="A37" s="10">
        <v>150</v>
      </c>
      <c r="B37" s="20" t="s">
        <v>149</v>
      </c>
      <c r="C37" s="20">
        <v>760</v>
      </c>
      <c r="D37" s="20">
        <f t="shared" si="9"/>
        <v>760</v>
      </c>
      <c r="E37" s="20">
        <f t="shared" si="10"/>
        <v>76</v>
      </c>
      <c r="F37" s="21">
        <f t="shared" si="11"/>
        <v>7.6814681145290671E-3</v>
      </c>
      <c r="G37" s="21" t="str">
        <f t="shared" si="4"/>
        <v xml:space="preserve">Cyfryzacja; ekonomia kultury; ekonomia uwagi </v>
      </c>
      <c r="H37" s="21" t="str">
        <f t="shared" si="4"/>
        <v xml:space="preserve">Digitalization; Economy of Culture; Attention Economy </v>
      </c>
      <c r="I37" s="13" t="s">
        <v>2244</v>
      </c>
      <c r="J37" s="13" t="str">
        <f t="shared" si="8"/>
        <v>Digitalization; Economy of Culture; Attention Economy</v>
      </c>
      <c r="K37" s="20" t="str">
        <f t="shared" si="5"/>
        <v xml:space="preserve">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Cyfryzacja; ekonomia kultury; ekonomia uwagi </v>
      </c>
      <c r="L37" s="20" t="str">
        <f t="shared" si="6"/>
        <v xml:space="preserve">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Digitalization; Economy of Culture; Attention Economy </v>
      </c>
    </row>
    <row r="38" spans="1:12" s="14" customFormat="1" x14ac:dyDescent="0.3">
      <c r="A38" s="4">
        <v>165</v>
      </c>
      <c r="B38" s="18" t="s">
        <v>164</v>
      </c>
      <c r="C38" s="18">
        <v>733.99</v>
      </c>
      <c r="D38" s="18">
        <f t="shared" si="9"/>
        <v>734</v>
      </c>
      <c r="E38" s="18">
        <f t="shared" si="10"/>
        <v>73</v>
      </c>
      <c r="F38" s="19">
        <f t="shared" si="11"/>
        <v>7.4185799755041972E-3</v>
      </c>
      <c r="G38" s="19" t="str">
        <f t="shared" si="4"/>
        <v xml:space="preserve">Historia gospodarcza </v>
      </c>
      <c r="H38" s="19" t="str">
        <f t="shared" si="4"/>
        <v xml:space="preserve">Economic history </v>
      </c>
      <c r="I38" s="15" t="s">
        <v>2212</v>
      </c>
      <c r="J38" s="15" t="str">
        <f t="shared" si="8"/>
        <v>Economic history</v>
      </c>
      <c r="K38" s="18" t="str">
        <f t="shared" si="5"/>
        <v xml:space="preserve">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v>
      </c>
      <c r="L38" s="18" t="str">
        <f t="shared" si="6"/>
        <v xml:space="preserve">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v>
      </c>
    </row>
    <row r="39" spans="1:12" s="14" customFormat="1" x14ac:dyDescent="0.3">
      <c r="A39" s="4">
        <v>147</v>
      </c>
      <c r="B39" s="18" t="s">
        <v>146</v>
      </c>
      <c r="C39" s="18">
        <v>731</v>
      </c>
      <c r="D39" s="18">
        <f t="shared" si="9"/>
        <v>731</v>
      </c>
      <c r="E39" s="18">
        <f t="shared" si="10"/>
        <v>73</v>
      </c>
      <c r="F39" s="19">
        <f t="shared" si="11"/>
        <v>7.3883594627904576E-3</v>
      </c>
      <c r="G39" s="19" t="str">
        <f t="shared" si="4"/>
        <v xml:space="preserve">Gospodarka cyfrowa </v>
      </c>
      <c r="H39" s="19" t="str">
        <f t="shared" si="4"/>
        <v xml:space="preserve">Digital economy </v>
      </c>
      <c r="I39" s="15" t="s">
        <v>2100</v>
      </c>
      <c r="J39" s="15" t="str">
        <f t="shared" si="8"/>
        <v>Digital economy</v>
      </c>
      <c r="K39" s="18" t="str">
        <f t="shared" si="5"/>
        <v xml:space="preserve">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Gospodarka cyfrowa </v>
      </c>
      <c r="L39" s="18" t="str">
        <f t="shared" si="6"/>
        <v xml:space="preserve">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Digital economy </v>
      </c>
    </row>
    <row r="40" spans="1:12" s="14" customFormat="1" x14ac:dyDescent="0.3">
      <c r="A40" s="4">
        <v>57</v>
      </c>
      <c r="B40" s="18" t="s">
        <v>56</v>
      </c>
      <c r="C40" s="18">
        <v>697.5</v>
      </c>
      <c r="D40" s="18">
        <f t="shared" si="9"/>
        <v>698</v>
      </c>
      <c r="E40" s="18">
        <f t="shared" si="10"/>
        <v>69</v>
      </c>
      <c r="F40" s="19">
        <f t="shared" si="11"/>
        <v>7.0497684340579264E-3</v>
      </c>
      <c r="G40" s="19" t="str">
        <f t="shared" si="4"/>
        <v xml:space="preserve">Edukacja; rozwój regionalny; cykl koniunktury </v>
      </c>
      <c r="H40" s="19" t="str">
        <f t="shared" si="4"/>
        <v xml:space="preserve">Education; regional development; Business cycle </v>
      </c>
      <c r="I40" s="15" t="s">
        <v>2245</v>
      </c>
      <c r="J40" s="15" t="str">
        <f t="shared" si="8"/>
        <v>Education; regional development; Business cycle</v>
      </c>
      <c r="K40" s="18" t="str">
        <f t="shared" si="5"/>
        <v xml:space="preserve">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Edukacja; rozwój regionalny; cykl koniunktury </v>
      </c>
      <c r="L40" s="18" t="str">
        <f t="shared" si="6"/>
        <v xml:space="preserve">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Education; regional development; Business cycle </v>
      </c>
    </row>
    <row r="41" spans="1:12" s="11" customFormat="1" x14ac:dyDescent="0.3">
      <c r="A41" s="10">
        <v>90</v>
      </c>
      <c r="B41" s="20" t="s">
        <v>89</v>
      </c>
      <c r="C41" s="20">
        <v>680.4</v>
      </c>
      <c r="D41" s="20">
        <f t="shared" si="9"/>
        <v>681</v>
      </c>
      <c r="E41" s="20">
        <f t="shared" si="10"/>
        <v>68</v>
      </c>
      <c r="F41" s="21">
        <f t="shared" si="11"/>
        <v>6.8769354014810227E-3</v>
      </c>
      <c r="G41" s="21" t="str">
        <f t="shared" si="4"/>
        <v xml:space="preserve">Finanse publiczne; zarządzanie ryzykiem; polityka fiskalna </v>
      </c>
      <c r="H41" s="21" t="str">
        <f t="shared" si="4"/>
        <v xml:space="preserve">Public finance; risk management; fiscal policy </v>
      </c>
      <c r="I41" s="13" t="s">
        <v>2246</v>
      </c>
      <c r="J41" s="13" t="str">
        <f t="shared" si="8"/>
        <v>Public finance; risk management; fiscal policy</v>
      </c>
      <c r="K41" s="20" t="str">
        <f t="shared" si="5"/>
        <v xml:space="preserve">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Finanse publiczne; zarządzanie ryzykiem; polityka fiskalna </v>
      </c>
      <c r="L41" s="20" t="str">
        <f t="shared" si="6"/>
        <v xml:space="preserve">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Public finance; risk management; fiscal policy </v>
      </c>
    </row>
    <row r="42" spans="1:12" s="11" customFormat="1" x14ac:dyDescent="0.3">
      <c r="A42" s="10">
        <v>4</v>
      </c>
      <c r="B42" s="20" t="s">
        <v>3</v>
      </c>
      <c r="C42" s="20">
        <v>664.94</v>
      </c>
      <c r="D42" s="20">
        <f t="shared" si="9"/>
        <v>665</v>
      </c>
      <c r="E42" s="20">
        <f t="shared" si="10"/>
        <v>66</v>
      </c>
      <c r="F42" s="21">
        <f t="shared" si="11"/>
        <v>6.7206781685196816E-3</v>
      </c>
      <c r="G42" s="21" t="str">
        <f t="shared" si="4"/>
        <v xml:space="preserve">Ład korporacyjny; Ekonomia środowiska; finansowanie działań związanych ze zmianą klimatu; Sieć społecznościowa; Zrównoważony rozwój </v>
      </c>
      <c r="H42" s="21" t="str">
        <f t="shared" si="4"/>
        <v xml:space="preserve">Corporate Governance; Environmental Economics; Climate Finance; Social network; Sustainable development </v>
      </c>
      <c r="I42" s="13" t="str">
        <f>_xlfn.TRANSLATE(J42,"en","pl")</f>
        <v>Ład korporacyjny; Ekonomia środowiska; finansowanie działań związanych ze zmianą klimatu; Sieć społecznościowa; Zrównoważony rozwój</v>
      </c>
      <c r="J42" s="13" t="s">
        <v>2076</v>
      </c>
      <c r="K42" s="20" t="str">
        <f t="shared" si="5"/>
        <v xml:space="preserve">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Ład korporacyjny; Ekonomia środowiska; finansowanie działań związanych ze zmianą klimatu; Sieć społecznościowa; Zrównoważony rozwój </v>
      </c>
      <c r="L42" s="20" t="str">
        <f t="shared" si="6"/>
        <v xml:space="preserve">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Corporate Governance; Environmental Economics; Climate Finance; Social network; Sustainable development </v>
      </c>
    </row>
    <row r="43" spans="1:12" s="11" customFormat="1" x14ac:dyDescent="0.3">
      <c r="A43" s="10">
        <v>54</v>
      </c>
      <c r="B43" s="20" t="s">
        <v>53</v>
      </c>
      <c r="C43" s="20">
        <v>662.07</v>
      </c>
      <c r="D43" s="20">
        <f t="shared" si="9"/>
        <v>663</v>
      </c>
      <c r="E43" s="20">
        <f t="shared" si="10"/>
        <v>66</v>
      </c>
      <c r="F43" s="21">
        <f t="shared" si="11"/>
        <v>6.6916705191924471E-3</v>
      </c>
      <c r="G43" s="21" t="str">
        <f t="shared" si="4"/>
        <v xml:space="preserve">Ekonomia stosowana; handel międzynarodowy; równowaga ogólna </v>
      </c>
      <c r="H43" s="21" t="str">
        <f t="shared" si="4"/>
        <v xml:space="preserve">Applied economics; international trade; general equilibrium </v>
      </c>
      <c r="I43" s="13" t="s">
        <v>2247</v>
      </c>
      <c r="J43" s="13" t="str">
        <f t="shared" ref="J43:J74" si="12">_xlfn.TRANSLATE(I43,"pl","en")</f>
        <v>Applied economics; international trade; general equilibrium</v>
      </c>
      <c r="K43" s="20" t="str">
        <f t="shared" si="5"/>
        <v xml:space="preserve">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Ekonomia stosowana; handel międzynarodowy; równowaga ogólna </v>
      </c>
      <c r="L43" s="20" t="str">
        <f t="shared" si="6"/>
        <v xml:space="preserve">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Applied economics; international trade; general equilibrium </v>
      </c>
    </row>
    <row r="44" spans="1:12" s="14" customFormat="1" x14ac:dyDescent="0.3">
      <c r="A44" s="4">
        <v>36</v>
      </c>
      <c r="B44" s="18" t="s">
        <v>35</v>
      </c>
      <c r="C44" s="18">
        <v>660.33</v>
      </c>
      <c r="D44" s="18">
        <f t="shared" si="9"/>
        <v>661</v>
      </c>
      <c r="E44" s="18">
        <f t="shared" si="10"/>
        <v>66</v>
      </c>
      <c r="F44" s="19">
        <f t="shared" si="11"/>
        <v>6.6740840000881303E-3</v>
      </c>
      <c r="G44" s="19" t="str">
        <f t="shared" si="4"/>
        <v xml:space="preserve">Demografia; migracje; rynek pracy </v>
      </c>
      <c r="H44" s="19" t="str">
        <f t="shared" si="4"/>
        <v xml:space="preserve">Demography; Migrations; labour market </v>
      </c>
      <c r="I44" s="15" t="s">
        <v>2248</v>
      </c>
      <c r="J44" s="15" t="str">
        <f t="shared" si="12"/>
        <v>Demography; Migrations; labour market</v>
      </c>
      <c r="K44" s="18" t="str">
        <f t="shared" si="5"/>
        <v xml:space="preserve">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Demografia; migracje; rynek pracy </v>
      </c>
      <c r="L44" s="18" t="str">
        <f t="shared" si="6"/>
        <v xml:space="preserve">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Demography; Migrations; labour market </v>
      </c>
    </row>
    <row r="45" spans="1:12" s="11" customFormat="1" x14ac:dyDescent="0.3">
      <c r="A45" s="10">
        <v>120</v>
      </c>
      <c r="B45" s="20" t="s">
        <v>2150</v>
      </c>
      <c r="C45" s="20">
        <v>651.41</v>
      </c>
      <c r="D45" s="20">
        <f t="shared" si="9"/>
        <v>652</v>
      </c>
      <c r="E45" s="20">
        <f t="shared" si="10"/>
        <v>65</v>
      </c>
      <c r="F45" s="21">
        <f t="shared" si="11"/>
        <v>6.5839278216912886E-3</v>
      </c>
      <c r="G45" s="21" t="str">
        <f t="shared" si="4"/>
        <v xml:space="preserve">Nierownosci plci </v>
      </c>
      <c r="H45" s="21" t="str">
        <f t="shared" si="4"/>
        <v xml:space="preserve">Gender inequalities </v>
      </c>
      <c r="I45" s="13" t="str">
        <f>VLOOKUP(B45,'zainteresowania badawcze'!$A$3:$B$77,2,FALSE)</f>
        <v>Nierownosci plci</v>
      </c>
      <c r="J45" s="13" t="str">
        <f t="shared" si="12"/>
        <v>Gender inequalities</v>
      </c>
      <c r="K45" s="20" t="str">
        <f t="shared" si="5"/>
        <v xml:space="preserve">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Nierownosci plci </v>
      </c>
      <c r="L45" s="20" t="str">
        <f t="shared" si="6"/>
        <v xml:space="preserve">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v>
      </c>
    </row>
    <row r="46" spans="1:12" s="14" customFormat="1" x14ac:dyDescent="0.3">
      <c r="A46" s="4">
        <v>185</v>
      </c>
      <c r="B46" s="18" t="s">
        <v>184</v>
      </c>
      <c r="C46" s="18">
        <v>640</v>
      </c>
      <c r="D46" s="18">
        <f t="shared" si="9"/>
        <v>640</v>
      </c>
      <c r="E46" s="18">
        <f t="shared" si="10"/>
        <v>64</v>
      </c>
      <c r="F46" s="19">
        <f t="shared" si="11"/>
        <v>6.4686047280244777E-3</v>
      </c>
      <c r="G46" s="19" t="str">
        <f t="shared" si="4"/>
        <v xml:space="preserve">Ekonomia rozwoju; sociologia środowiskowa; geografia ekonomiczna </v>
      </c>
      <c r="H46" s="19" t="str">
        <f t="shared" si="4"/>
        <v xml:space="preserve">Development economics; environmental sociology; Economic geography </v>
      </c>
      <c r="I46" s="15" t="s">
        <v>2249</v>
      </c>
      <c r="J46" s="15" t="str">
        <f t="shared" si="12"/>
        <v>Development economics; environmental sociology; Economic geography</v>
      </c>
      <c r="K46" s="18" t="str">
        <f t="shared" si="5"/>
        <v xml:space="preserve">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Ekonomia rozwoju; sociologia środowiskowa; geografia ekonomiczna </v>
      </c>
      <c r="L46" s="18" t="str">
        <f t="shared" si="6"/>
        <v xml:space="preserve">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Development economics; environmental sociology; Economic geography </v>
      </c>
    </row>
    <row r="47" spans="1:12" s="14" customFormat="1" x14ac:dyDescent="0.3">
      <c r="A47" s="4">
        <v>119</v>
      </c>
      <c r="B47" s="18" t="s">
        <v>118</v>
      </c>
      <c r="C47" s="18">
        <v>627.49</v>
      </c>
      <c r="D47" s="18">
        <f t="shared" si="9"/>
        <v>628</v>
      </c>
      <c r="E47" s="18">
        <f t="shared" si="10"/>
        <v>62</v>
      </c>
      <c r="F47" s="19">
        <f t="shared" si="11"/>
        <v>6.3421637199813736E-3</v>
      </c>
      <c r="G47" s="19" t="str">
        <f t="shared" si="4"/>
        <v xml:space="preserve">Ekonometria; Ryzyko kredytowe; Finanse przedsiębiorstw </v>
      </c>
      <c r="H47" s="19" t="str">
        <f t="shared" si="4"/>
        <v xml:space="preserve">Econometrics; Credit risk; Corporate Finance </v>
      </c>
      <c r="I47" s="15" t="str">
        <f>VLOOKUP(B47,'zainteresowania badawcze'!$A$3:$B$77,2,FALSE)</f>
        <v>Ekonometria; Ryzyko kredytowe; Finanse przedsiębiorstw</v>
      </c>
      <c r="J47" s="15" t="str">
        <f t="shared" si="12"/>
        <v>Econometrics; Credit risk; Corporate Finance</v>
      </c>
      <c r="K47" s="18" t="str">
        <f t="shared" si="5"/>
        <v xml:space="preserve">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Ekonometria; Ryzyko kredytowe; Finanse przedsiębiorstw </v>
      </c>
      <c r="L47" s="18" t="str">
        <f t="shared" si="6"/>
        <v xml:space="preserve">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Econometrics; Credit risk; Corporate Finance </v>
      </c>
    </row>
    <row r="48" spans="1:12" s="14" customFormat="1" x14ac:dyDescent="0.3">
      <c r="A48" s="4">
        <v>29</v>
      </c>
      <c r="B48" s="18" t="s">
        <v>28</v>
      </c>
      <c r="C48" s="18">
        <v>612.54999999999995</v>
      </c>
      <c r="D48" s="18">
        <f t="shared" si="9"/>
        <v>613</v>
      </c>
      <c r="E48" s="18">
        <f t="shared" si="10"/>
        <v>61</v>
      </c>
      <c r="F48" s="19">
        <f t="shared" si="11"/>
        <v>6.1911622283615519E-3</v>
      </c>
      <c r="G48" s="19" t="str">
        <f t="shared" si="4"/>
        <v xml:space="preserve">Nierówności płci </v>
      </c>
      <c r="H48" s="19" t="str">
        <f t="shared" si="4"/>
        <v xml:space="preserve">Gender inequalities </v>
      </c>
      <c r="I48" s="15" t="s">
        <v>2088</v>
      </c>
      <c r="J48" s="15" t="str">
        <f t="shared" si="12"/>
        <v>Gender inequalities</v>
      </c>
      <c r="K48" s="18" t="str">
        <f t="shared" si="5"/>
        <v xml:space="preserve">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Nierówności płci </v>
      </c>
      <c r="L48" s="18" t="str">
        <f t="shared" si="6"/>
        <v xml:space="preserve">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Gender inequalities </v>
      </c>
    </row>
    <row r="49" spans="1:12" s="14" customFormat="1" x14ac:dyDescent="0.3">
      <c r="A49" s="4">
        <v>179</v>
      </c>
      <c r="B49" s="18" t="s">
        <v>178</v>
      </c>
      <c r="C49" s="18">
        <v>605</v>
      </c>
      <c r="D49" s="18">
        <f t="shared" si="9"/>
        <v>605</v>
      </c>
      <c r="E49" s="18">
        <f t="shared" si="10"/>
        <v>60</v>
      </c>
      <c r="F49" s="19">
        <f t="shared" si="11"/>
        <v>6.114852906960639E-3</v>
      </c>
      <c r="G49" s="19" t="str">
        <f t="shared" si="4"/>
        <v xml:space="preserve">Biznes międzynarodowy; międzynarodowy marketing </v>
      </c>
      <c r="H49" s="19" t="str">
        <f t="shared" si="4"/>
        <v xml:space="preserve">International business; International Marketing </v>
      </c>
      <c r="I49" s="15" t="s">
        <v>2250</v>
      </c>
      <c r="J49" s="15" t="str">
        <f t="shared" si="12"/>
        <v>International business; International Marketing</v>
      </c>
      <c r="K49" s="18" t="str">
        <f t="shared" si="5"/>
        <v xml:space="preserve">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Biznes międzynarodowy; międzynarodowy marketing </v>
      </c>
      <c r="L49" s="18" t="str">
        <f t="shared" si="6"/>
        <v xml:space="preserve">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International business; International Marketing </v>
      </c>
    </row>
    <row r="50" spans="1:12" s="14" customFormat="1" x14ac:dyDescent="0.3">
      <c r="A50" s="4">
        <v>187</v>
      </c>
      <c r="B50" s="18" t="s">
        <v>186</v>
      </c>
      <c r="C50" s="18">
        <v>602.17999999999995</v>
      </c>
      <c r="D50" s="18">
        <f t="shared" si="9"/>
        <v>603</v>
      </c>
      <c r="E50" s="18">
        <f t="shared" si="10"/>
        <v>60</v>
      </c>
      <c r="F50" s="19">
        <f t="shared" si="11"/>
        <v>6.0863506173777808E-3</v>
      </c>
      <c r="G50" s="19" t="str">
        <f t="shared" si="4"/>
        <v xml:space="preserve">Ekonomia środowiska; ekonomia behawioralna; wycena nierynkowa </v>
      </c>
      <c r="H50" s="19" t="str">
        <f t="shared" si="4"/>
        <v xml:space="preserve">Environmental Economics; behavioural economics; Non-market valuation </v>
      </c>
      <c r="I50" s="15" t="s">
        <v>2251</v>
      </c>
      <c r="J50" s="15" t="str">
        <f t="shared" si="12"/>
        <v>Environmental Economics; behavioural economics; Non-market valuation</v>
      </c>
      <c r="K50" s="18" t="str">
        <f t="shared" si="5"/>
        <v xml:space="preserve">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Ekonomia środowiska; ekonomia behawioralna; wycena nierynkowa </v>
      </c>
      <c r="L50" s="18" t="str">
        <f t="shared" si="6"/>
        <v xml:space="preserve">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Environmental Economics; behavioural economics; Non-market valuation </v>
      </c>
    </row>
    <row r="51" spans="1:12" s="14" customFormat="1" x14ac:dyDescent="0.3">
      <c r="A51" s="4">
        <v>42</v>
      </c>
      <c r="B51" s="18" t="s">
        <v>41</v>
      </c>
      <c r="C51" s="18">
        <v>593.78</v>
      </c>
      <c r="D51" s="18">
        <f t="shared" si="9"/>
        <v>594</v>
      </c>
      <c r="E51" s="18">
        <f t="shared" si="10"/>
        <v>59</v>
      </c>
      <c r="F51" s="19">
        <f t="shared" si="11"/>
        <v>6.0014501803224594E-3</v>
      </c>
      <c r="G51" s="19" t="str">
        <f t="shared" si="4"/>
        <v xml:space="preserve">Ekonomia międzynarodowa; Makroekonomia; Ekonomia Monetarna </v>
      </c>
      <c r="H51" s="19" t="str">
        <f t="shared" si="4"/>
        <v xml:space="preserve">International Economics; Macroeconomics; Monetary Economics </v>
      </c>
      <c r="I51" s="15" t="s">
        <v>2252</v>
      </c>
      <c r="J51" s="15" t="str">
        <f t="shared" si="12"/>
        <v>International Economics; Macroeconomics; Monetary Economics</v>
      </c>
      <c r="K51" s="18" t="str">
        <f t="shared" si="5"/>
        <v xml:space="preserve">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Ekonomia międzynarodowa; Makroekonomia; Ekonomia Monetarna </v>
      </c>
      <c r="L51" s="18" t="str">
        <f t="shared" si="6"/>
        <v xml:space="preserve">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International Economics; Macroeconomics; Monetary Economics </v>
      </c>
    </row>
    <row r="52" spans="1:12" s="14" customFormat="1" x14ac:dyDescent="0.3">
      <c r="A52" s="4">
        <v>87</v>
      </c>
      <c r="B52" s="18" t="s">
        <v>86</v>
      </c>
      <c r="C52" s="18">
        <v>587.95000000000005</v>
      </c>
      <c r="D52" s="18">
        <f t="shared" si="9"/>
        <v>588</v>
      </c>
      <c r="E52" s="18">
        <f t="shared" si="10"/>
        <v>58</v>
      </c>
      <c r="F52" s="19">
        <f t="shared" si="11"/>
        <v>5.9425252341281124E-3</v>
      </c>
      <c r="G52" s="19" t="str">
        <f t="shared" si="4"/>
        <v xml:space="preserve">Ekonomia polityczna; ekonomia transformacji </v>
      </c>
      <c r="H52" s="19" t="str">
        <f t="shared" si="4"/>
        <v xml:space="preserve">Political economy; Transformation Economics </v>
      </c>
      <c r="I52" s="15" t="s">
        <v>2253</v>
      </c>
      <c r="J52" s="15" t="str">
        <f t="shared" si="12"/>
        <v>Political economy; Transformation Economics</v>
      </c>
      <c r="K52" s="18" t="str">
        <f t="shared" si="5"/>
        <v xml:space="preserve">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Ekonomia polityczna; ekonomia transformacji </v>
      </c>
      <c r="L52" s="18" t="str">
        <f t="shared" si="6"/>
        <v xml:space="preserve">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Political economy; Transformation Economics </v>
      </c>
    </row>
    <row r="53" spans="1:12" s="14" customFormat="1" x14ac:dyDescent="0.3">
      <c r="A53" s="4">
        <v>159</v>
      </c>
      <c r="B53" s="18" t="s">
        <v>158</v>
      </c>
      <c r="C53" s="18">
        <v>575.66999999999996</v>
      </c>
      <c r="D53" s="18">
        <f t="shared" si="9"/>
        <v>576</v>
      </c>
      <c r="E53" s="18">
        <f t="shared" si="10"/>
        <v>57</v>
      </c>
      <c r="F53" s="19">
        <f t="shared" si="11"/>
        <v>5.8184088809091414E-3</v>
      </c>
      <c r="G53" s="19" t="str">
        <f t="shared" si="4"/>
        <v xml:space="preserve">Ekonomia innowacji; integracja z globalnymi łańcuchami dostaw </v>
      </c>
      <c r="H53" s="19" t="str">
        <f t="shared" si="4"/>
        <v xml:space="preserve">Economics of innovation; integration with global supply chains </v>
      </c>
      <c r="I53" s="15" t="s">
        <v>2254</v>
      </c>
      <c r="J53" s="15" t="str">
        <f t="shared" si="12"/>
        <v>Economics of innovation; integration with global supply chains</v>
      </c>
      <c r="K53" s="18" t="str">
        <f t="shared" si="5"/>
        <v xml:space="preserve">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Ekonomia innowacji; integracja z globalnymi łańcuchami dostaw </v>
      </c>
      <c r="L53" s="18" t="str">
        <f t="shared" si="6"/>
        <v xml:space="preserve">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Economics of innovation; integration with global supply chains </v>
      </c>
    </row>
    <row r="54" spans="1:12" s="14" customFormat="1" x14ac:dyDescent="0.3">
      <c r="A54" s="4">
        <v>155</v>
      </c>
      <c r="B54" s="18" t="s">
        <v>154</v>
      </c>
      <c r="C54" s="18">
        <v>563.91</v>
      </c>
      <c r="D54" s="18">
        <f t="shared" si="9"/>
        <v>564</v>
      </c>
      <c r="E54" s="18">
        <f t="shared" si="10"/>
        <v>56</v>
      </c>
      <c r="F54" s="19">
        <f t="shared" si="11"/>
        <v>5.6995482690316924E-3</v>
      </c>
      <c r="G54" s="19" t="str">
        <f t="shared" si="4"/>
        <v xml:space="preserve">Ekonomia pracy; ekonomia edukacji; ekonometria </v>
      </c>
      <c r="H54" s="19" t="str">
        <f t="shared" si="4"/>
        <v xml:space="preserve">Labor economics; economics of education; econometrics </v>
      </c>
      <c r="I54" s="15" t="s">
        <v>2255</v>
      </c>
      <c r="J54" s="15" t="str">
        <f t="shared" si="12"/>
        <v>Labor economics; economics of education; econometrics</v>
      </c>
      <c r="K54" s="18" t="str">
        <f t="shared" si="5"/>
        <v xml:space="preserve">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Ekonomia pracy; ekonomia edukacji; ekonometria </v>
      </c>
      <c r="L54" s="18" t="str">
        <f t="shared" si="6"/>
        <v xml:space="preserve">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Labor economics; economics of education; econometrics </v>
      </c>
    </row>
    <row r="55" spans="1:12" s="11" customFormat="1" x14ac:dyDescent="0.3">
      <c r="A55" s="10">
        <v>25</v>
      </c>
      <c r="B55" s="20" t="s">
        <v>24</v>
      </c>
      <c r="C55" s="20">
        <v>561.86</v>
      </c>
      <c r="D55" s="20">
        <f t="shared" si="9"/>
        <v>562</v>
      </c>
      <c r="E55" s="20">
        <f t="shared" si="10"/>
        <v>56</v>
      </c>
      <c r="F55" s="21">
        <f t="shared" si="11"/>
        <v>5.6788285195122391E-3</v>
      </c>
      <c r="G55" s="21" t="str">
        <f t="shared" si="4"/>
        <v xml:space="preserve">Zarządzanie; Bankowość </v>
      </c>
      <c r="H55" s="21" t="str">
        <f t="shared" si="4"/>
        <v xml:space="preserve">Management; Banking </v>
      </c>
      <c r="I55" s="13" t="s">
        <v>2256</v>
      </c>
      <c r="J55" s="13" t="str">
        <f t="shared" si="12"/>
        <v>Management; Banking</v>
      </c>
      <c r="K55" s="20" t="str">
        <f t="shared" si="5"/>
        <v xml:space="preserve">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Zarządzanie; Bankowość </v>
      </c>
      <c r="L55" s="20" t="str">
        <f t="shared" si="6"/>
        <v xml:space="preserve">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Management; Banking </v>
      </c>
    </row>
    <row r="56" spans="1:12" s="14" customFormat="1" x14ac:dyDescent="0.3">
      <c r="A56" s="4">
        <v>53</v>
      </c>
      <c r="B56" s="18" t="s">
        <v>52</v>
      </c>
      <c r="C56" s="18">
        <v>553.75</v>
      </c>
      <c r="D56" s="18">
        <f t="shared" si="9"/>
        <v>554</v>
      </c>
      <c r="E56" s="18">
        <f t="shared" si="10"/>
        <v>55</v>
      </c>
      <c r="F56" s="19">
        <f t="shared" si="11"/>
        <v>5.5968591689743033E-3</v>
      </c>
      <c r="G56" s="19" t="str">
        <f t="shared" si="4"/>
        <v xml:space="preserve">Gospodarka cyfrowa; ekonomia miast; text minig </v>
      </c>
      <c r="H56" s="19" t="str">
        <f t="shared" si="4"/>
        <v xml:space="preserve">Digital economy; urban economy; text minig </v>
      </c>
      <c r="I56" s="15" t="s">
        <v>2257</v>
      </c>
      <c r="J56" s="15" t="str">
        <f t="shared" si="12"/>
        <v>Digital economy; urban economy; text minig</v>
      </c>
      <c r="K56" s="18" t="str">
        <f t="shared" si="5"/>
        <v xml:space="preserve">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Gospodarka cyfrowa; ekonomia miast; text minig </v>
      </c>
      <c r="L56" s="18" t="str">
        <f t="shared" si="6"/>
        <v xml:space="preserve">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Digital economy; urban economy; text minig </v>
      </c>
    </row>
    <row r="57" spans="1:12" s="14" customFormat="1" x14ac:dyDescent="0.3">
      <c r="A57" s="4">
        <v>181</v>
      </c>
      <c r="B57" s="18" t="s">
        <v>180</v>
      </c>
      <c r="C57" s="18">
        <v>538.33000000000004</v>
      </c>
      <c r="D57" s="18">
        <f t="shared" si="9"/>
        <v>539</v>
      </c>
      <c r="E57" s="18">
        <f t="shared" si="10"/>
        <v>53</v>
      </c>
      <c r="F57" s="19">
        <f t="shared" si="11"/>
        <v>5.4410062238084648E-3</v>
      </c>
      <c r="G57" s="19" t="str">
        <f t="shared" si="4"/>
        <v xml:space="preserve">Ekonometria; ekonomiczna analiza prawa; mikroekonometria </v>
      </c>
      <c r="H57" s="19" t="str">
        <f t="shared" si="4"/>
        <v xml:space="preserve">Econometrics; economic analysis of law; Microeconometrics </v>
      </c>
      <c r="I57" s="15" t="s">
        <v>2258</v>
      </c>
      <c r="J57" s="15" t="str">
        <f t="shared" si="12"/>
        <v>Econometrics; economic analysis of law; Microeconometrics</v>
      </c>
      <c r="K57" s="18" t="str">
        <f t="shared" si="5"/>
        <v xml:space="preserve">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Ekonometria; ekonomiczna analiza prawa; mikroekonometria </v>
      </c>
      <c r="L57" s="18" t="str">
        <f t="shared" si="6"/>
        <v xml:space="preserve">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Econometrics; economic analysis of law; Microeconometrics </v>
      </c>
    </row>
    <row r="58" spans="1:12" s="11" customFormat="1" x14ac:dyDescent="0.3">
      <c r="A58" s="10">
        <v>172</v>
      </c>
      <c r="B58" s="20" t="s">
        <v>2205</v>
      </c>
      <c r="C58" s="20">
        <v>529.5</v>
      </c>
      <c r="D58" s="20">
        <f t="shared" si="9"/>
        <v>530</v>
      </c>
      <c r="E58" s="20">
        <f t="shared" si="10"/>
        <v>53</v>
      </c>
      <c r="F58" s="21">
        <f t="shared" si="11"/>
        <v>5.3517596929515011E-3</v>
      </c>
      <c r="G58" s="21" t="str">
        <f t="shared" si="4"/>
        <v xml:space="preserve">Ekonomia monetarna; ekonomia międzynarodowa </v>
      </c>
      <c r="H58" s="21" t="str">
        <f t="shared" si="4"/>
        <v xml:space="preserve">Monetary economics; International Economics </v>
      </c>
      <c r="I58" s="13" t="s">
        <v>2259</v>
      </c>
      <c r="J58" s="13" t="str">
        <f t="shared" si="12"/>
        <v>Monetary economics; International Economics</v>
      </c>
      <c r="K58" s="20" t="str">
        <f t="shared" si="5"/>
        <v xml:space="preserve">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Ekonomia monetarna; ekonomia międzynarodowa </v>
      </c>
      <c r="L58" s="20" t="str">
        <f t="shared" si="6"/>
        <v xml:space="preserve">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Monetary economics; International Economics </v>
      </c>
    </row>
    <row r="59" spans="1:12" s="14" customFormat="1" x14ac:dyDescent="0.3">
      <c r="A59" s="4">
        <v>56</v>
      </c>
      <c r="B59" s="18" t="s">
        <v>55</v>
      </c>
      <c r="C59" s="18">
        <v>528.75</v>
      </c>
      <c r="D59" s="18">
        <f t="shared" si="9"/>
        <v>529</v>
      </c>
      <c r="E59" s="18">
        <f t="shared" si="10"/>
        <v>52</v>
      </c>
      <c r="F59" s="19">
        <f t="shared" si="11"/>
        <v>5.3441792967858478E-3</v>
      </c>
      <c r="G59" s="19" t="str">
        <f t="shared" si="4"/>
        <v xml:space="preserve">Ekonomia platform; Ekonomia uwagi (attention economics) </v>
      </c>
      <c r="H59" s="19" t="str">
        <f t="shared" si="4"/>
        <v xml:space="preserve">Platform Economy; Attention economics </v>
      </c>
      <c r="I59" s="15" t="str">
        <f>VLOOKUP(B59,'zainteresowania badawcze'!$A$3:$B$77,2,FALSE)</f>
        <v>Ekonomia platform; Ekonomia uwagi (attention economics)</v>
      </c>
      <c r="J59" s="15" t="str">
        <f t="shared" si="12"/>
        <v>Platform Economy; Attention economics</v>
      </c>
      <c r="K59" s="18" t="str">
        <f t="shared" si="5"/>
        <v xml:space="preserve">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Ekonomia platform; Ekonomia uwagi (attention economics) </v>
      </c>
      <c r="L59" s="18" t="str">
        <f t="shared" si="6"/>
        <v xml:space="preserve">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Platform Economy; Attention economics </v>
      </c>
    </row>
    <row r="60" spans="1:12" s="11" customFormat="1" x14ac:dyDescent="0.3">
      <c r="A60" s="10">
        <v>62</v>
      </c>
      <c r="B60" s="20" t="s">
        <v>61</v>
      </c>
      <c r="C60" s="20">
        <v>524.5</v>
      </c>
      <c r="D60" s="20">
        <f t="shared" si="9"/>
        <v>525</v>
      </c>
      <c r="E60" s="20">
        <f t="shared" si="10"/>
        <v>52</v>
      </c>
      <c r="F60" s="21">
        <f t="shared" si="11"/>
        <v>5.30122371851381E-3</v>
      </c>
      <c r="G60" s="21" t="str">
        <f t="shared" si="4"/>
        <v xml:space="preserve">Ekonomiczna psychologia; podejmowanie decyzji; podejmowanie ryzyka; zachowania konsumenckie </v>
      </c>
      <c r="H60" s="21" t="str">
        <f t="shared" si="4"/>
        <v xml:space="preserve">Economic psychology; decision-making; risk-taking; consumer behavior </v>
      </c>
      <c r="I60" s="13" t="s">
        <v>2260</v>
      </c>
      <c r="J60" s="13" t="str">
        <f t="shared" si="12"/>
        <v>Economic psychology; decision-making; risk-taking; consumer behavior</v>
      </c>
      <c r="K60" s="20" t="str">
        <f t="shared" si="5"/>
        <v xml:space="preserve">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Ekonomiczna psychologia; podejmowanie decyzji; podejmowanie ryzyka; zachowania konsumenckie </v>
      </c>
      <c r="L60" s="20" t="str">
        <f t="shared" si="6"/>
        <v xml:space="preserve">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Economic psychology; decision-making; risk-taking; consumer behavior </v>
      </c>
    </row>
    <row r="61" spans="1:12" s="11" customFormat="1" x14ac:dyDescent="0.3">
      <c r="A61" s="10">
        <v>102</v>
      </c>
      <c r="B61" s="20" t="s">
        <v>2148</v>
      </c>
      <c r="C61" s="20">
        <v>520</v>
      </c>
      <c r="D61" s="20">
        <f t="shared" si="9"/>
        <v>520</v>
      </c>
      <c r="E61" s="20">
        <f t="shared" si="10"/>
        <v>52</v>
      </c>
      <c r="F61" s="21">
        <f t="shared" si="11"/>
        <v>5.2557413415198883E-3</v>
      </c>
      <c r="G61" s="21" t="str">
        <f t="shared" si="4"/>
        <v xml:space="preserve">Edukacja; Ksztalcenie; Umiejętnosci; Szkolenia; Place; Zarobki; Zatrudnienie; Efektywnosć </v>
      </c>
      <c r="H61" s="21" t="str">
        <f t="shared" si="4"/>
        <v xml:space="preserve">Education; Education; Skills; Training; Place; Earnings; Employment; Efficiency </v>
      </c>
      <c r="I61" s="13" t="str">
        <f>VLOOKUP(B61,'zainteresowania badawcze'!$A$3:$B$77,2,FALSE)</f>
        <v>Edukacja; Ksztalcenie; Umiejętnosci; Szkolenia; Place; Zarobki; Zatrudnienie; Efektywnosć</v>
      </c>
      <c r="J61" s="13" t="str">
        <f t="shared" si="12"/>
        <v>Education; Education; Skills; Training; Place; Earnings; Employment; Efficiency</v>
      </c>
      <c r="K61" s="20" t="str">
        <f t="shared" si="5"/>
        <v xml:space="preserve">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Edukacja; Ksztalcenie; Umiejętnosci; Szkolenia; Place; Zarobki; Zatrudnienie; Efektywnosć </v>
      </c>
      <c r="L61" s="20" t="str">
        <f t="shared" si="6"/>
        <v xml:space="preserve">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Education; Education; Skills; Training; Place; Earnings; Employment; Efficiency </v>
      </c>
    </row>
    <row r="62" spans="1:12" s="14" customFormat="1" x14ac:dyDescent="0.3">
      <c r="A62" s="4">
        <v>40</v>
      </c>
      <c r="B62" s="18" t="s">
        <v>39</v>
      </c>
      <c r="C62" s="18">
        <v>507.7</v>
      </c>
      <c r="D62" s="18">
        <f t="shared" si="9"/>
        <v>508</v>
      </c>
      <c r="E62" s="18">
        <f t="shared" si="10"/>
        <v>50</v>
      </c>
      <c r="F62" s="19">
        <f t="shared" si="11"/>
        <v>5.1314228444031672E-3</v>
      </c>
      <c r="G62" s="19" t="str">
        <f t="shared" si="4"/>
        <v xml:space="preserve">Rynek pracy; Edukacja; ekonomia eksperymentalna </v>
      </c>
      <c r="H62" s="19" t="str">
        <f t="shared" si="4"/>
        <v xml:space="preserve">Labour market; Education; experimental economy </v>
      </c>
      <c r="I62" s="15" t="s">
        <v>2261</v>
      </c>
      <c r="J62" s="15" t="str">
        <f t="shared" si="12"/>
        <v>Labour market; Education; experimental economy</v>
      </c>
      <c r="K62" s="18" t="str">
        <f t="shared" si="5"/>
        <v xml:space="preserve">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Rynek pracy; Edukacja; ekonomia eksperymentalna </v>
      </c>
      <c r="L62" s="18" t="str">
        <f t="shared" si="6"/>
        <v xml:space="preserve">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Labour market; Education; experimental economy </v>
      </c>
    </row>
    <row r="63" spans="1:12" s="14" customFormat="1" x14ac:dyDescent="0.3">
      <c r="A63" s="4">
        <v>84</v>
      </c>
      <c r="B63" s="18" t="s">
        <v>83</v>
      </c>
      <c r="C63" s="18">
        <v>493.99</v>
      </c>
      <c r="D63" s="18">
        <f t="shared" si="9"/>
        <v>494</v>
      </c>
      <c r="E63" s="18">
        <f t="shared" si="10"/>
        <v>49</v>
      </c>
      <c r="F63" s="19">
        <f t="shared" si="11"/>
        <v>4.9928532024950184E-3</v>
      </c>
      <c r="G63" s="19" t="str">
        <f t="shared" si="4"/>
        <v xml:space="preserve">Historia gospodarcza </v>
      </c>
      <c r="H63" s="19" t="str">
        <f t="shared" si="4"/>
        <v xml:space="preserve">Economic history </v>
      </c>
      <c r="I63" s="15" t="s">
        <v>2212</v>
      </c>
      <c r="J63" s="15" t="str">
        <f t="shared" si="12"/>
        <v>Economic history</v>
      </c>
      <c r="K63" s="18" t="str">
        <f t="shared" si="5"/>
        <v xml:space="preserve">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Historia gospodarcza </v>
      </c>
      <c r="L63" s="18" t="str">
        <f t="shared" si="6"/>
        <v xml:space="preserve">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Economic history </v>
      </c>
    </row>
    <row r="64" spans="1:12" s="11" customFormat="1" x14ac:dyDescent="0.3">
      <c r="A64" s="10">
        <v>127</v>
      </c>
      <c r="B64" s="20" t="s">
        <v>126</v>
      </c>
      <c r="C64" s="20">
        <v>489.5</v>
      </c>
      <c r="D64" s="20">
        <f t="shared" si="9"/>
        <v>490</v>
      </c>
      <c r="E64" s="20">
        <f t="shared" si="10"/>
        <v>49</v>
      </c>
      <c r="F64" s="21">
        <f t="shared" si="11"/>
        <v>4.9474718974499713E-3</v>
      </c>
      <c r="G64" s="21" t="str">
        <f t="shared" si="4"/>
        <v xml:space="preserve">Banki centralne; makroekonomia; finanse </v>
      </c>
      <c r="H64" s="21" t="str">
        <f t="shared" si="4"/>
        <v xml:space="preserve">Central banks; macroeconomics; finance </v>
      </c>
      <c r="I64" s="13" t="s">
        <v>2262</v>
      </c>
      <c r="J64" s="13" t="str">
        <f t="shared" si="12"/>
        <v>Central banks; macroeconomics; finance</v>
      </c>
      <c r="K64" s="20" t="str">
        <f t="shared" si="5"/>
        <v xml:space="preserve">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Banki centralne; makroekonomia; finanse </v>
      </c>
      <c r="L64" s="20" t="str">
        <f t="shared" si="6"/>
        <v xml:space="preserve">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Central banks; macroeconomics; finance </v>
      </c>
    </row>
    <row r="65" spans="1:12" s="14" customFormat="1" x14ac:dyDescent="0.3">
      <c r="A65" s="4">
        <v>121</v>
      </c>
      <c r="B65" s="18" t="s">
        <v>120</v>
      </c>
      <c r="C65" s="18">
        <v>485.41</v>
      </c>
      <c r="D65" s="18">
        <f t="shared" si="9"/>
        <v>486</v>
      </c>
      <c r="E65" s="18">
        <f t="shared" si="10"/>
        <v>48</v>
      </c>
      <c r="F65" s="19">
        <f t="shared" si="11"/>
        <v>4.9061334703599403E-3</v>
      </c>
      <c r="G65" s="19" t="str">
        <f t="shared" si="4"/>
        <v xml:space="preserve">Migracje; demografia </v>
      </c>
      <c r="H65" s="19" t="str">
        <f t="shared" si="4"/>
        <v xml:space="preserve">Migrations; demography </v>
      </c>
      <c r="I65" s="15" t="s">
        <v>2263</v>
      </c>
      <c r="J65" s="15" t="str">
        <f t="shared" si="12"/>
        <v>Migrations; demography</v>
      </c>
      <c r="K65" s="18" t="str">
        <f t="shared" si="5"/>
        <v xml:space="preserve">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Migracje; demografia </v>
      </c>
      <c r="L65" s="18" t="str">
        <f t="shared" si="6"/>
        <v xml:space="preserve">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Migrations; demography </v>
      </c>
    </row>
    <row r="66" spans="1:12" s="11" customFormat="1" x14ac:dyDescent="0.3">
      <c r="A66" s="10">
        <v>98</v>
      </c>
      <c r="B66" s="20" t="s">
        <v>97</v>
      </c>
      <c r="C66" s="20">
        <v>483.33</v>
      </c>
      <c r="D66" s="20">
        <f t="shared" ref="D66:D97" si="13">_xlfn.CEILING.MATH(C66)</f>
        <v>484</v>
      </c>
      <c r="E66" s="20">
        <f t="shared" ref="E66:E97" si="14">INT(D66/10)</f>
        <v>48</v>
      </c>
      <c r="F66" s="21">
        <f t="shared" ref="F66:F97" si="15">C66/SUM($C$2:$C$196)</f>
        <v>4.8851105049938599E-3</v>
      </c>
      <c r="G66" s="21" t="str">
        <f t="shared" si="4"/>
        <v xml:space="preserve">Ekonomia konstytucyjna; Law &amp; Economics; Ekonomia instytucjonalna </v>
      </c>
      <c r="H66" s="21" t="str">
        <f t="shared" si="4"/>
        <v xml:space="preserve">Constitutional Economics; Law &amp; Economics; Institutional economics </v>
      </c>
      <c r="I66" s="13" t="str">
        <f>VLOOKUP(B66,'zainteresowania badawcze'!$A$3:$B$77,2,FALSE)</f>
        <v>Ekonomia konstytucyjna; Law &amp; Economics; Ekonomia instytucjonalna</v>
      </c>
      <c r="J66" s="13" t="str">
        <f t="shared" si="12"/>
        <v>Constitutional Economics; Law &amp; Economics; Institutional economics</v>
      </c>
      <c r="K66" s="20" t="str">
        <f t="shared" si="5"/>
        <v xml:space="preserve">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Ekonomia konstytucyjna; Law &amp; Economics; Ekonomia instytucjonalna </v>
      </c>
      <c r="L66" s="20" t="str">
        <f t="shared" si="6"/>
        <v xml:space="preserve">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Constitutional Economics; Law &amp; Economics; Institutional economics </v>
      </c>
    </row>
    <row r="67" spans="1:12" s="14" customFormat="1" x14ac:dyDescent="0.3">
      <c r="A67" s="4">
        <v>48</v>
      </c>
      <c r="B67" s="18" t="s">
        <v>47</v>
      </c>
      <c r="C67" s="18">
        <v>480</v>
      </c>
      <c r="D67" s="18">
        <f t="shared" si="13"/>
        <v>480</v>
      </c>
      <c r="E67" s="18">
        <f t="shared" si="14"/>
        <v>48</v>
      </c>
      <c r="F67" s="19">
        <f t="shared" si="15"/>
        <v>4.8514535460183576E-3</v>
      </c>
      <c r="G67" s="19" t="str">
        <f t="shared" ref="G67:H130" si="16">I67&amp;" "</f>
        <v xml:space="preserve">Ekonomia finansowa; ekonomia przedsiębiorstwa; finanse </v>
      </c>
      <c r="H67" s="19" t="str">
        <f t="shared" si="16"/>
        <v xml:space="preserve">Financial Economics; business economics; finance </v>
      </c>
      <c r="I67" s="15" t="s">
        <v>2264</v>
      </c>
      <c r="J67" s="15" t="str">
        <f t="shared" si="12"/>
        <v>Financial Economics; business economics; finance</v>
      </c>
      <c r="K67" s="18" t="str">
        <f t="shared" ref="K67:K130" si="17">REPT(G67,E67)</f>
        <v xml:space="preserve">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Ekonomia finansowa; ekonomia przedsiębiorstwa; finanse </v>
      </c>
      <c r="L67" s="18" t="str">
        <f t="shared" ref="L67:L130" si="18">REPT(H67,E67)</f>
        <v xml:space="preserve">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Financial Economics; business economics; finance </v>
      </c>
    </row>
    <row r="68" spans="1:12" s="11" customFormat="1" x14ac:dyDescent="0.3">
      <c r="A68" s="10">
        <v>129</v>
      </c>
      <c r="B68" s="20" t="s">
        <v>128</v>
      </c>
      <c r="C68" s="20">
        <v>475</v>
      </c>
      <c r="D68" s="20">
        <f t="shared" si="13"/>
        <v>475</v>
      </c>
      <c r="E68" s="20">
        <f t="shared" si="14"/>
        <v>47</v>
      </c>
      <c r="F68" s="21">
        <f t="shared" si="15"/>
        <v>4.8009175715806665E-3</v>
      </c>
      <c r="G68" s="21" t="str">
        <f t="shared" si="16"/>
        <v xml:space="preserve">Spatial analysis; Unemployment </v>
      </c>
      <c r="H68" s="21" t="str">
        <f t="shared" si="16"/>
        <v xml:space="preserve">Spatial analysis; Unemployment </v>
      </c>
      <c r="I68" s="13" t="s">
        <v>2265</v>
      </c>
      <c r="J68" s="13" t="str">
        <f t="shared" si="12"/>
        <v>Spatial analysis; Unemployment</v>
      </c>
      <c r="K68" s="20" t="str">
        <f t="shared" si="17"/>
        <v xml:space="preserve">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v>
      </c>
      <c r="L68" s="20" t="str">
        <f t="shared" si="18"/>
        <v xml:space="preserve">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Spatial analysis; Unemployment </v>
      </c>
    </row>
    <row r="69" spans="1:12" s="11" customFormat="1" x14ac:dyDescent="0.3">
      <c r="A69" s="10">
        <v>97</v>
      </c>
      <c r="B69" s="20" t="s">
        <v>96</v>
      </c>
      <c r="C69" s="20">
        <v>460</v>
      </c>
      <c r="D69" s="20">
        <f t="shared" si="13"/>
        <v>460</v>
      </c>
      <c r="E69" s="20">
        <f t="shared" si="14"/>
        <v>46</v>
      </c>
      <c r="F69" s="21">
        <f t="shared" si="15"/>
        <v>4.6493096482675932E-3</v>
      </c>
      <c r="G69" s="21" t="str">
        <f t="shared" si="16"/>
        <v xml:space="preserve">Historia gospodarcza; Historia bankowosci; Historia pieniądza; Historia migracji; Rozwoj gospodarczy w perspektywie historycznej; Nierownosci dochodowe w ujęciu historycznym; Rozwoj regionalny w ujęciu historycznym </v>
      </c>
      <c r="H69" s="21" t="str">
        <f t="shared" si="16"/>
        <v xml:space="preserve">Economic history; History of banking; History of money; History of migration; Economic development in historical perspective; Income inequality in historical terms; Regional development in historical terms </v>
      </c>
      <c r="I69" s="13" t="str">
        <f>VLOOKUP(B69,'zainteresowania badawcze'!$A$3:$B$77,2,FALSE)</f>
        <v>Historia gospodarcza; Historia bankowosci; Historia pieniądza; Historia migracji; Rozwoj gospodarczy w perspektywie historycznej; Nierownosci dochodowe w ujęciu historycznym; Rozwoj regionalny w ujęciu historycznym</v>
      </c>
      <c r="J69" s="13" t="str">
        <f t="shared" si="12"/>
        <v>Economic history; History of banking; History of money; History of migration; Economic development in historical perspective; Income inequality in historical terms; Regional development in historical terms</v>
      </c>
      <c r="K69" s="20" t="str">
        <f t="shared" si="17"/>
        <v xml:space="preserve">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Historia gospodarcza; Historia bankowosci; Historia pieniądza; Historia migracji; Rozwoj gospodarczy w perspektywie historycznej; Nierownosci dochodowe w ujęciu historycznym; Rozwoj regionalny w ujęciu historycznym </v>
      </c>
      <c r="L69" s="20" t="str">
        <f t="shared" si="18"/>
        <v xml:space="preserve">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Economic history; History of banking; History of money; History of migration; Economic development in historical perspective; Income inequality in historical terms; Regional development in historical terms </v>
      </c>
    </row>
    <row r="70" spans="1:12" s="14" customFormat="1" x14ac:dyDescent="0.3">
      <c r="A70" s="4">
        <v>182</v>
      </c>
      <c r="B70" s="18" t="s">
        <v>181</v>
      </c>
      <c r="C70" s="18">
        <v>460</v>
      </c>
      <c r="D70" s="18">
        <f t="shared" si="13"/>
        <v>460</v>
      </c>
      <c r="E70" s="18">
        <f t="shared" si="14"/>
        <v>46</v>
      </c>
      <c r="F70" s="19">
        <f t="shared" si="15"/>
        <v>4.6493096482675932E-3</v>
      </c>
      <c r="G70" s="19" t="str">
        <f t="shared" si="16"/>
        <v xml:space="preserve">Starzenie populacji; sektor opieki zdrowotnej </v>
      </c>
      <c r="H70" s="19" t="str">
        <f t="shared" si="16"/>
        <v xml:space="preserve">Population aging; Healthcare sector </v>
      </c>
      <c r="I70" s="15" t="s">
        <v>2266</v>
      </c>
      <c r="J70" s="15" t="str">
        <f t="shared" si="12"/>
        <v>Population aging; Healthcare sector</v>
      </c>
      <c r="K70" s="18" t="str">
        <f t="shared" si="17"/>
        <v xml:space="preserve">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Starzenie populacji; sektor opieki zdrowotnej </v>
      </c>
      <c r="L70" s="18" t="str">
        <f t="shared" si="18"/>
        <v xml:space="preserve">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Population aging; Healthcare sector </v>
      </c>
    </row>
    <row r="71" spans="1:12" s="14" customFormat="1" x14ac:dyDescent="0.3">
      <c r="A71" s="4">
        <v>123</v>
      </c>
      <c r="B71" s="18" t="s">
        <v>122</v>
      </c>
      <c r="C71" s="18">
        <v>444.25</v>
      </c>
      <c r="D71" s="18">
        <f t="shared" si="13"/>
        <v>445</v>
      </c>
      <c r="E71" s="18">
        <f t="shared" si="14"/>
        <v>44</v>
      </c>
      <c r="F71" s="19">
        <f t="shared" si="15"/>
        <v>4.4901213287888656E-3</v>
      </c>
      <c r="G71" s="19" t="str">
        <f t="shared" si="16"/>
        <v xml:space="preserve">Bankowość; Regulacje finansowe; finanse instytucjonalne </v>
      </c>
      <c r="H71" s="19" t="str">
        <f t="shared" si="16"/>
        <v xml:space="preserve">Banking; Financial regulation; institutional finance </v>
      </c>
      <c r="I71" s="15" t="s">
        <v>2267</v>
      </c>
      <c r="J71" s="15" t="str">
        <f t="shared" si="12"/>
        <v>Banking; Financial regulation; institutional finance</v>
      </c>
      <c r="K71" s="18" t="str">
        <f t="shared" si="17"/>
        <v xml:space="preserve">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Bankowość; Regulacje finansowe; finanse instytucjonalne </v>
      </c>
      <c r="L71" s="18" t="str">
        <f t="shared" si="18"/>
        <v xml:space="preserve">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Banking; Financial regulation; institutional finance </v>
      </c>
    </row>
    <row r="72" spans="1:12" s="14" customFormat="1" x14ac:dyDescent="0.3">
      <c r="A72" s="4">
        <v>75</v>
      </c>
      <c r="B72" s="18" t="s">
        <v>74</v>
      </c>
      <c r="C72" s="18">
        <v>439.5</v>
      </c>
      <c r="D72" s="18">
        <f t="shared" si="13"/>
        <v>440</v>
      </c>
      <c r="E72" s="18">
        <f t="shared" si="14"/>
        <v>44</v>
      </c>
      <c r="F72" s="19">
        <f t="shared" si="15"/>
        <v>4.4421121530730592E-3</v>
      </c>
      <c r="G72" s="19" t="str">
        <f t="shared" si="16"/>
        <v xml:space="preserve">Mikroekonomia; ekonomia ochrony środowiska </v>
      </c>
      <c r="H72" s="19" t="str">
        <f t="shared" si="16"/>
        <v xml:space="preserve">Microeconomics; Economics of environmental protection </v>
      </c>
      <c r="I72" s="15" t="s">
        <v>2268</v>
      </c>
      <c r="J72" s="15" t="str">
        <f t="shared" si="12"/>
        <v>Microeconomics; Economics of environmental protection</v>
      </c>
      <c r="K72" s="18" t="str">
        <f t="shared" si="17"/>
        <v xml:space="preserve">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Mikroekonomia; ekonomia ochrony środowiska </v>
      </c>
      <c r="L72" s="18" t="str">
        <f t="shared" si="18"/>
        <v xml:space="preserve">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Microeconomics; Economics of environmental protection </v>
      </c>
    </row>
    <row r="73" spans="1:12" s="14" customFormat="1" x14ac:dyDescent="0.3">
      <c r="A73" s="4">
        <v>81</v>
      </c>
      <c r="B73" s="18" t="s">
        <v>80</v>
      </c>
      <c r="C73" s="18">
        <v>439.5</v>
      </c>
      <c r="D73" s="18">
        <f t="shared" si="13"/>
        <v>440</v>
      </c>
      <c r="E73" s="18">
        <f t="shared" si="14"/>
        <v>44</v>
      </c>
      <c r="F73" s="19">
        <f t="shared" si="15"/>
        <v>4.4421121530730592E-3</v>
      </c>
      <c r="G73" s="19" t="str">
        <f t="shared" si="16"/>
        <v xml:space="preserve">Mikroekonomia; mikroekonometria </v>
      </c>
      <c r="H73" s="19" t="str">
        <f t="shared" si="16"/>
        <v xml:space="preserve">Microeconomics; Microeconometrics </v>
      </c>
      <c r="I73" s="15" t="s">
        <v>2269</v>
      </c>
      <c r="J73" s="15" t="str">
        <f t="shared" si="12"/>
        <v>Microeconomics; Microeconometrics</v>
      </c>
      <c r="K73" s="18" t="str">
        <f t="shared" si="17"/>
        <v xml:space="preserve">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Mikroekonomia; mikroekonometria </v>
      </c>
      <c r="L73" s="18" t="str">
        <f t="shared" si="18"/>
        <v xml:space="preserve">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Microeconomics; Microeconometrics </v>
      </c>
    </row>
    <row r="74" spans="1:12" s="14" customFormat="1" x14ac:dyDescent="0.3">
      <c r="A74" s="4">
        <v>189</v>
      </c>
      <c r="B74" s="18" t="s">
        <v>188</v>
      </c>
      <c r="C74" s="18">
        <v>435.85</v>
      </c>
      <c r="D74" s="18">
        <f t="shared" si="13"/>
        <v>436</v>
      </c>
      <c r="E74" s="18">
        <f t="shared" si="14"/>
        <v>43</v>
      </c>
      <c r="F74" s="19">
        <f t="shared" si="15"/>
        <v>4.4052208917335451E-3</v>
      </c>
      <c r="G74" s="19" t="str">
        <f t="shared" si="16"/>
        <v xml:space="preserve">Mikroekonomia; ekonomia behawioralna; konsumpcja </v>
      </c>
      <c r="H74" s="19" t="str">
        <f t="shared" si="16"/>
        <v xml:space="preserve">Microeconomics; behavioural economics; consumption </v>
      </c>
      <c r="I74" s="15" t="s">
        <v>2270</v>
      </c>
      <c r="J74" s="15" t="str">
        <f t="shared" si="12"/>
        <v>Microeconomics; behavioural economics; consumption</v>
      </c>
      <c r="K74" s="18" t="str">
        <f t="shared" si="17"/>
        <v xml:space="preserve">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Mikroekonomia; ekonomia behawioralna; konsumpcja </v>
      </c>
      <c r="L74" s="18" t="str">
        <f t="shared" si="18"/>
        <v xml:space="preserve">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Microeconomics; behavioural economics; consumption </v>
      </c>
    </row>
    <row r="75" spans="1:12" s="14" customFormat="1" x14ac:dyDescent="0.3">
      <c r="A75" s="4">
        <v>59</v>
      </c>
      <c r="B75" s="18" t="s">
        <v>58</v>
      </c>
      <c r="C75" s="18">
        <v>430.41</v>
      </c>
      <c r="D75" s="18">
        <f t="shared" si="13"/>
        <v>431</v>
      </c>
      <c r="E75" s="18">
        <f t="shared" si="14"/>
        <v>43</v>
      </c>
      <c r="F75" s="19">
        <f t="shared" si="15"/>
        <v>4.3502377515453371E-3</v>
      </c>
      <c r="G75" s="19" t="str">
        <f t="shared" si="16"/>
        <v xml:space="preserve">Edukacja; rynek pracy; ekonomia polityczna </v>
      </c>
      <c r="H75" s="19" t="str">
        <f t="shared" si="16"/>
        <v xml:space="preserve">Education; labour market; Political Economy </v>
      </c>
      <c r="I75" s="15" t="s">
        <v>2271</v>
      </c>
      <c r="J75" s="15" t="str">
        <f t="shared" ref="J75:J97" si="19">_xlfn.TRANSLATE(I75,"pl","en")</f>
        <v>Education; labour market; Political Economy</v>
      </c>
      <c r="K75" s="18" t="str">
        <f t="shared" si="17"/>
        <v xml:space="preserve">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Edukacja; rynek pracy; ekonomia polityczna </v>
      </c>
      <c r="L75" s="18" t="str">
        <f t="shared" si="18"/>
        <v xml:space="preserve">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Education; labour market; Political Economy </v>
      </c>
    </row>
    <row r="76" spans="1:12" s="14" customFormat="1" x14ac:dyDescent="0.3">
      <c r="A76" s="4">
        <v>41</v>
      </c>
      <c r="B76" s="18" t="s">
        <v>40</v>
      </c>
      <c r="C76" s="18">
        <v>425.4</v>
      </c>
      <c r="D76" s="18">
        <f t="shared" si="13"/>
        <v>426</v>
      </c>
      <c r="E76" s="18">
        <f t="shared" si="14"/>
        <v>42</v>
      </c>
      <c r="F76" s="19">
        <f t="shared" si="15"/>
        <v>4.2996007051587697E-3</v>
      </c>
      <c r="G76" s="19" t="str">
        <f t="shared" si="16"/>
        <v xml:space="preserve">Wycena nierynkowa; Eksperymenty dyskretne; Ekonomia srodowiska; Ekonomia behawioralna </v>
      </c>
      <c r="H76" s="19" t="str">
        <f t="shared" si="16"/>
        <v xml:space="preserve">Non-market valuation; Discrete experiments; Environmental Economics; Behavioural economics </v>
      </c>
      <c r="I76" s="15" t="s">
        <v>2163</v>
      </c>
      <c r="J76" s="15" t="str">
        <f t="shared" si="19"/>
        <v>Non-market valuation; Discrete experiments; Environmental Economics; Behavioural economics</v>
      </c>
      <c r="K76" s="18" t="str">
        <f t="shared" si="17"/>
        <v xml:space="preserve">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Wycena nierynkowa; Eksperymenty dyskretne; Ekonomia srodowiska; Ekonomia behawioralna </v>
      </c>
      <c r="L76" s="18" t="str">
        <f t="shared" si="18"/>
        <v xml:space="preserve">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Non-market valuation; Discrete experiments; Environmental Economics; Behavioural economics </v>
      </c>
    </row>
    <row r="77" spans="1:12" s="11" customFormat="1" x14ac:dyDescent="0.3">
      <c r="A77" s="10">
        <v>149</v>
      </c>
      <c r="B77" s="20" t="s">
        <v>2210</v>
      </c>
      <c r="C77" s="20">
        <v>419.5</v>
      </c>
      <c r="D77" s="20">
        <f t="shared" si="13"/>
        <v>420</v>
      </c>
      <c r="E77" s="20">
        <f t="shared" si="14"/>
        <v>42</v>
      </c>
      <c r="F77" s="21">
        <f t="shared" si="15"/>
        <v>4.2399682553222939E-3</v>
      </c>
      <c r="G77" s="21" t="str">
        <f t="shared" si="16"/>
        <v xml:space="preserve">Ekonomia środowiska; zrównoważony rozwój;  </v>
      </c>
      <c r="H77" s="21" t="str">
        <f t="shared" si="16"/>
        <v xml:space="preserve">Environmental Economics; sustainable development; </v>
      </c>
      <c r="I77" s="13" t="s">
        <v>2272</v>
      </c>
      <c r="J77" s="13" t="str">
        <f t="shared" si="19"/>
        <v>Environmental Economics; sustainable development;</v>
      </c>
      <c r="K77" s="20" t="str">
        <f t="shared" si="17"/>
        <v xml:space="preserve">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Ekonomia środowiska; zrównoważony rozwój;  </v>
      </c>
      <c r="L77" s="20" t="str">
        <f t="shared" si="18"/>
        <v xml:space="preserve">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Environmental Economics; sustainable development; </v>
      </c>
    </row>
    <row r="78" spans="1:12" s="11" customFormat="1" x14ac:dyDescent="0.3">
      <c r="A78" s="10">
        <v>26</v>
      </c>
      <c r="B78" s="20" t="s">
        <v>25</v>
      </c>
      <c r="C78" s="20">
        <v>403.99</v>
      </c>
      <c r="D78" s="20">
        <f t="shared" si="13"/>
        <v>404</v>
      </c>
      <c r="E78" s="20">
        <f t="shared" si="14"/>
        <v>40</v>
      </c>
      <c r="F78" s="21">
        <f t="shared" si="15"/>
        <v>4.0832056626165757E-3</v>
      </c>
      <c r="G78" s="21" t="str">
        <f t="shared" si="16"/>
        <v xml:space="preserve">Zatrudnienie; szara strefa; rynek pracy </v>
      </c>
      <c r="H78" s="21" t="str">
        <f t="shared" si="16"/>
        <v xml:space="preserve">Employment; grey market; labour market </v>
      </c>
      <c r="I78" s="13" t="s">
        <v>2273</v>
      </c>
      <c r="J78" s="13" t="str">
        <f t="shared" si="19"/>
        <v>Employment; grey market; labour market</v>
      </c>
      <c r="K78" s="20" t="str">
        <f t="shared" si="17"/>
        <v xml:space="preserve">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Zatrudnienie; szara strefa; rynek pracy </v>
      </c>
      <c r="L78" s="20" t="str">
        <f t="shared" si="18"/>
        <v xml:space="preserve">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Employment; grey market; labour market </v>
      </c>
    </row>
    <row r="79" spans="1:12" s="11" customFormat="1" x14ac:dyDescent="0.3">
      <c r="A79" s="10">
        <v>6</v>
      </c>
      <c r="B79" s="20" t="s">
        <v>5</v>
      </c>
      <c r="C79" s="20">
        <v>400.47</v>
      </c>
      <c r="D79" s="20">
        <f t="shared" si="13"/>
        <v>401</v>
      </c>
      <c r="E79" s="20">
        <f t="shared" si="14"/>
        <v>40</v>
      </c>
      <c r="F79" s="21">
        <f t="shared" si="15"/>
        <v>4.0476283366124412E-3</v>
      </c>
      <c r="G79" s="21" t="str">
        <f t="shared" si="16"/>
        <v xml:space="preserve">Altruizm; analiza kosztów i korzyści; energetyka; ekonomia środ. i zasobów naturalnych; ekonomia zdrowia; preferencje do ryzyka; wycena nierynkowa </v>
      </c>
      <c r="H79" s="21" t="str">
        <f t="shared" si="16"/>
        <v xml:space="preserve">Altruism; cost-benefit analysis; Energy; Central Economy and natural resources; health economics; risk preferences; Non-market valuation </v>
      </c>
      <c r="I79" s="13" t="s">
        <v>2274</v>
      </c>
      <c r="J79" s="13" t="str">
        <f t="shared" si="19"/>
        <v>Altruism; cost-benefit analysis; Energy; Central Economy and natural resources; health economics; risk preferences; Non-market valuation</v>
      </c>
      <c r="K79" s="20" t="str">
        <f t="shared" si="17"/>
        <v xml:space="preserve">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Altruizm; analiza kosztów i korzyści; energetyka; ekonomia środ. i zasobów naturalnych; ekonomia zdrowia; preferencje do ryzyka; wycena nierynkowa </v>
      </c>
      <c r="L79" s="20" t="str">
        <f t="shared" si="18"/>
        <v xml:space="preserve">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Altruism; cost-benefit analysis; Energy; Central Economy and natural resources; health economics; risk preferences; Non-market valuation </v>
      </c>
    </row>
    <row r="80" spans="1:12" s="11" customFormat="1" x14ac:dyDescent="0.3">
      <c r="A80" s="10">
        <v>125</v>
      </c>
      <c r="B80" s="20" t="s">
        <v>124</v>
      </c>
      <c r="C80" s="20">
        <v>400</v>
      </c>
      <c r="D80" s="20">
        <f t="shared" si="13"/>
        <v>400</v>
      </c>
      <c r="E80" s="20">
        <f t="shared" si="14"/>
        <v>40</v>
      </c>
      <c r="F80" s="21">
        <f t="shared" si="15"/>
        <v>4.042877955015298E-3</v>
      </c>
      <c r="G80" s="21" t="str">
        <f t="shared" si="16"/>
        <v xml:space="preserve">Ekonomia płci; płodność; metody bayesowskie </v>
      </c>
      <c r="H80" s="21" t="str">
        <f t="shared" si="16"/>
        <v xml:space="preserve">Gender Economics; fertility; Bayesian methods </v>
      </c>
      <c r="I80" s="13" t="s">
        <v>2275</v>
      </c>
      <c r="J80" s="13" t="str">
        <f t="shared" si="19"/>
        <v>Gender Economics; fertility; Bayesian methods</v>
      </c>
      <c r="K80" s="20" t="str">
        <f t="shared" si="17"/>
        <v xml:space="preserve">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Ekonomia płci; płodność; metody bayesowskie </v>
      </c>
      <c r="L80" s="20" t="str">
        <f t="shared" si="18"/>
        <v xml:space="preserve">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Gender Economics; fertility; Bayesian methods </v>
      </c>
    </row>
    <row r="81" spans="1:12" s="14" customFormat="1" x14ac:dyDescent="0.3">
      <c r="A81" s="4">
        <v>195</v>
      </c>
      <c r="B81" s="18" t="s">
        <v>194</v>
      </c>
      <c r="C81" s="18">
        <v>399.74</v>
      </c>
      <c r="D81" s="18">
        <f t="shared" si="13"/>
        <v>400</v>
      </c>
      <c r="E81" s="18">
        <f t="shared" si="14"/>
        <v>40</v>
      </c>
      <c r="F81" s="19">
        <f t="shared" si="15"/>
        <v>4.0402500843445387E-3</v>
      </c>
      <c r="G81" s="19" t="str">
        <f t="shared" si="16"/>
        <v xml:space="preserve">Odnawialne zrodla energii; Struktura rynku; Strategie firm i ich wplyw na srodowisko; Ekonomia srodowiska przyrodniczego </v>
      </c>
      <c r="H81" s="19" t="str">
        <f t="shared" si="16"/>
        <v xml:space="preserve">Renewable energy sources; Market structure; Companies' strategies and their impact on the environment; Environmental Economics </v>
      </c>
      <c r="I81" s="15" t="str">
        <f>VLOOKUP(B81,'zainteresowania badawcze'!$A$3:$B$77,2,FALSE)</f>
        <v>Odnawialne zrodla energii; Struktura rynku; Strategie firm i ich wplyw na srodowisko; Ekonomia srodowiska przyrodniczego</v>
      </c>
      <c r="J81" s="15" t="str">
        <f t="shared" si="19"/>
        <v>Renewable energy sources; Market structure; Companies' strategies and their impact on the environment; Environmental Economics</v>
      </c>
      <c r="K81" s="18" t="str">
        <f t="shared" si="17"/>
        <v xml:space="preserve">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Odnawialne zrodla energii; Struktura rynku; Strategie firm i ich wplyw na srodowisko; Ekonomia srodowiska przyrodniczego </v>
      </c>
      <c r="L81" s="18" t="str">
        <f t="shared" si="18"/>
        <v xml:space="preserve">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Renewable energy sources; Market structure; Companies' strategies and their impact on the environment; Environmental Economics </v>
      </c>
    </row>
    <row r="82" spans="1:12" s="11" customFormat="1" x14ac:dyDescent="0.3">
      <c r="A82" s="10">
        <v>131</v>
      </c>
      <c r="B82" s="20" t="s">
        <v>2204</v>
      </c>
      <c r="C82" s="20">
        <v>397.71</v>
      </c>
      <c r="D82" s="20">
        <f t="shared" si="13"/>
        <v>398</v>
      </c>
      <c r="E82" s="20">
        <f t="shared" si="14"/>
        <v>39</v>
      </c>
      <c r="F82" s="21">
        <f t="shared" si="15"/>
        <v>4.0197324787228355E-3</v>
      </c>
      <c r="G82" s="21" t="str">
        <f t="shared" si="16"/>
        <v xml:space="preserve">Regional development; local development; R&amp;D policy </v>
      </c>
      <c r="H82" s="21" t="str">
        <f t="shared" si="16"/>
        <v xml:space="preserve">Regional development; local development; R&amp;D policy </v>
      </c>
      <c r="I82" s="13" t="s">
        <v>2276</v>
      </c>
      <c r="J82" s="13" t="str">
        <f t="shared" si="19"/>
        <v>Regional development; local development; R&amp;D policy</v>
      </c>
      <c r="K82" s="20" t="str">
        <f t="shared" si="17"/>
        <v xml:space="preserve">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v>
      </c>
      <c r="L82" s="20" t="str">
        <f t="shared" si="18"/>
        <v xml:space="preserve">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Regional development; local development; R&amp;D policy </v>
      </c>
    </row>
    <row r="83" spans="1:12" s="14" customFormat="1" x14ac:dyDescent="0.3">
      <c r="A83" s="4">
        <v>68</v>
      </c>
      <c r="B83" s="18" t="s">
        <v>67</v>
      </c>
      <c r="C83" s="18">
        <v>393.33</v>
      </c>
      <c r="D83" s="18">
        <f t="shared" si="13"/>
        <v>394</v>
      </c>
      <c r="E83" s="18">
        <f t="shared" si="14"/>
        <v>39</v>
      </c>
      <c r="F83" s="19">
        <f t="shared" si="15"/>
        <v>3.9754629651154181E-3</v>
      </c>
      <c r="G83" s="19" t="str">
        <f t="shared" si="16"/>
        <v xml:space="preserve">Ekonometria </v>
      </c>
      <c r="H83" s="19" t="str">
        <f t="shared" si="16"/>
        <v xml:space="preserve">Econometrics </v>
      </c>
      <c r="I83" s="15" t="s">
        <v>2219</v>
      </c>
      <c r="J83" s="15" t="str">
        <f t="shared" si="19"/>
        <v>Econometrics</v>
      </c>
      <c r="K83" s="18" t="str">
        <f t="shared" si="17"/>
        <v xml:space="preserve">Ekonometria Ekonometria Ekonometria Ekonometria Ekonometria Ekonometria Ekonometria Ekonometria Ekonometria Ekonometria Ekonometria Ekonometria Ekonometria Ekonometria Ekonometria Ekonometria Ekonometria Ekonometria Ekonometria Ekonometria Ekonometria Ekonometria Ekonometria Ekonometria Ekonometria Ekonometria Ekonometria Ekonometria Ekonometria Ekonometria Ekonometria Ekonometria Ekonometria Ekonometria Ekonometria Ekonometria Ekonometria Ekonometria Ekonometria </v>
      </c>
      <c r="L83" s="18" t="str">
        <f t="shared" si="18"/>
        <v xml:space="preserve">Econometrics Econometrics Econometrics Econometrics Econometrics Econometrics Econometrics Econometrics Econometrics Econometrics Econometrics Econometrics Econometrics Econometrics Econometrics Econometrics Econometrics Econometrics Econometrics Econometrics Econometrics Econometrics Econometrics Econometrics Econometrics Econometrics Econometrics Econometrics Econometrics Econometrics Econometrics Econometrics Econometrics Econometrics Econometrics Econometrics Econometrics Econometrics Econometrics </v>
      </c>
    </row>
    <row r="84" spans="1:12" s="11" customFormat="1" x14ac:dyDescent="0.3">
      <c r="A84" s="10">
        <v>144</v>
      </c>
      <c r="B84" s="20" t="s">
        <v>2207</v>
      </c>
      <c r="C84" s="20">
        <v>390.17</v>
      </c>
      <c r="D84" s="20">
        <f t="shared" si="13"/>
        <v>391</v>
      </c>
      <c r="E84" s="20">
        <f t="shared" si="14"/>
        <v>39</v>
      </c>
      <c r="F84" s="21">
        <f t="shared" si="15"/>
        <v>3.943524229270798E-3</v>
      </c>
      <c r="G84" s="21" t="str">
        <f t="shared" si="16"/>
        <v xml:space="preserve">Polityka makroekonomiczna; digitalizacja; finanse samorządowe </v>
      </c>
      <c r="H84" s="21" t="str">
        <f t="shared" si="16"/>
        <v xml:space="preserve">Macroeconomic policy; digitisation; local government finances </v>
      </c>
      <c r="I84" s="13" t="s">
        <v>2277</v>
      </c>
      <c r="J84" s="13" t="str">
        <f t="shared" si="19"/>
        <v>Macroeconomic policy; digitisation; local government finances</v>
      </c>
      <c r="K84" s="20" t="str">
        <f t="shared" si="17"/>
        <v xml:space="preserve">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Polityka makroekonomiczna; digitalizacja; finanse samorządowe </v>
      </c>
      <c r="L84" s="20" t="str">
        <f t="shared" si="18"/>
        <v xml:space="preserve">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Macroeconomic policy; digitisation; local government finances </v>
      </c>
    </row>
    <row r="85" spans="1:12" s="11" customFormat="1" x14ac:dyDescent="0.3">
      <c r="A85" s="10">
        <v>104</v>
      </c>
      <c r="B85" s="20" t="s">
        <v>2202</v>
      </c>
      <c r="C85" s="20">
        <v>387.83</v>
      </c>
      <c r="D85" s="20">
        <f t="shared" si="13"/>
        <v>388</v>
      </c>
      <c r="E85" s="20">
        <f t="shared" si="14"/>
        <v>38</v>
      </c>
      <c r="F85" s="21">
        <f t="shared" si="15"/>
        <v>3.9198733932339575E-3</v>
      </c>
      <c r="G85" s="21" t="str">
        <f t="shared" si="16"/>
        <v xml:space="preserve">Bankowość centralna; makroekonomia; polityka monetarna </v>
      </c>
      <c r="H85" s="21" t="str">
        <f t="shared" si="16"/>
        <v xml:space="preserve">Central banking; macroeconomics; Monetary policy </v>
      </c>
      <c r="I85" s="13" t="s">
        <v>2278</v>
      </c>
      <c r="J85" s="13" t="str">
        <f t="shared" si="19"/>
        <v>Central banking; macroeconomics; Monetary policy</v>
      </c>
      <c r="K85" s="20" t="str">
        <f t="shared" si="17"/>
        <v xml:space="preserve">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Bankowość centralna; makroekonomia; polityka monetarna </v>
      </c>
      <c r="L85" s="20" t="str">
        <f t="shared" si="18"/>
        <v xml:space="preserve">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Central banking; macroeconomics; Monetary policy </v>
      </c>
    </row>
    <row r="86" spans="1:12" s="11" customFormat="1" x14ac:dyDescent="0.3">
      <c r="A86" s="10">
        <v>79</v>
      </c>
      <c r="B86" s="20" t="s">
        <v>78</v>
      </c>
      <c r="C86" s="20">
        <v>386.33</v>
      </c>
      <c r="D86" s="20">
        <f t="shared" si="13"/>
        <v>387</v>
      </c>
      <c r="E86" s="20">
        <f t="shared" si="14"/>
        <v>38</v>
      </c>
      <c r="F86" s="21">
        <f t="shared" si="15"/>
        <v>3.9047126009026504E-3</v>
      </c>
      <c r="G86" s="21" t="str">
        <f t="shared" si="16"/>
        <v xml:space="preserve">Finanse publiczne; finanse; finanse lokalne  </v>
      </c>
      <c r="H86" s="21" t="str">
        <f t="shared" si="16"/>
        <v xml:space="preserve">Public finance; finance; Local finances </v>
      </c>
      <c r="I86" s="13" t="s">
        <v>2279</v>
      </c>
      <c r="J86" s="13" t="str">
        <f t="shared" si="19"/>
        <v>Public finance; finance; Local finances</v>
      </c>
      <c r="K86" s="20" t="str">
        <f t="shared" si="17"/>
        <v xml:space="preserve">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Finanse publiczne; finanse; finanse lokalne  </v>
      </c>
      <c r="L86" s="20" t="str">
        <f t="shared" si="18"/>
        <v xml:space="preserve">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Public finance; finance; Local finances </v>
      </c>
    </row>
    <row r="87" spans="1:12" s="11" customFormat="1" x14ac:dyDescent="0.3">
      <c r="A87" s="10">
        <v>110</v>
      </c>
      <c r="B87" s="20" t="s">
        <v>2203</v>
      </c>
      <c r="C87" s="20">
        <v>378.31</v>
      </c>
      <c r="D87" s="20">
        <f t="shared" si="13"/>
        <v>379</v>
      </c>
      <c r="E87" s="20">
        <f t="shared" si="14"/>
        <v>37</v>
      </c>
      <c r="F87" s="21">
        <f t="shared" si="15"/>
        <v>3.8236528979045939E-3</v>
      </c>
      <c r="G87" s="21" t="str">
        <f t="shared" si="16"/>
        <v xml:space="preserve">Polityka handlowa; integracja europejska; handel międzynarodowy </v>
      </c>
      <c r="H87" s="21" t="str">
        <f t="shared" si="16"/>
        <v xml:space="preserve">Trade policy; European integration; international trade </v>
      </c>
      <c r="I87" s="13" t="s">
        <v>2280</v>
      </c>
      <c r="J87" s="13" t="str">
        <f t="shared" si="19"/>
        <v>Trade policy; European integration; international trade</v>
      </c>
      <c r="K87" s="20" t="str">
        <f t="shared" si="17"/>
        <v xml:space="preserve">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Polityka handlowa; integracja europejska; handel międzynarodowy </v>
      </c>
      <c r="L87" s="20" t="str">
        <f t="shared" si="18"/>
        <v xml:space="preserve">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Trade policy; European integration; international trade </v>
      </c>
    </row>
    <row r="88" spans="1:12" s="14" customFormat="1" x14ac:dyDescent="0.3">
      <c r="A88" s="4">
        <v>55</v>
      </c>
      <c r="B88" s="18" t="s">
        <v>54</v>
      </c>
      <c r="C88" s="18">
        <v>373.09</v>
      </c>
      <c r="D88" s="18">
        <f t="shared" si="13"/>
        <v>374</v>
      </c>
      <c r="E88" s="18">
        <f t="shared" si="14"/>
        <v>37</v>
      </c>
      <c r="F88" s="19">
        <f t="shared" si="15"/>
        <v>3.7708933405916439E-3</v>
      </c>
      <c r="G88" s="19" t="str">
        <f t="shared" si="16"/>
        <v xml:space="preserve">filozofia ekonomii; ekonomia instytucjonalna; historia myśli ekonomicznej  </v>
      </c>
      <c r="H88" s="19" t="str">
        <f t="shared" si="16"/>
        <v xml:space="preserve">philosophy of economics; institutional economics; History of economic thought </v>
      </c>
      <c r="I88" s="15" t="s">
        <v>2281</v>
      </c>
      <c r="J88" s="15" t="str">
        <f t="shared" si="19"/>
        <v>philosophy of economics; institutional economics; History of economic thought</v>
      </c>
      <c r="K88" s="18" t="str">
        <f t="shared" si="17"/>
        <v xml:space="preserve">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filozofia ekonomii; ekonomia instytucjonalna; historia myśli ekonomicznej  </v>
      </c>
      <c r="L88" s="18" t="str">
        <f t="shared" si="18"/>
        <v xml:space="preserve">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philosophy of economics; institutional economics; History of economic thought </v>
      </c>
    </row>
    <row r="89" spans="1:12" s="11" customFormat="1" x14ac:dyDescent="0.3">
      <c r="A89" s="10">
        <v>136</v>
      </c>
      <c r="B89" s="20" t="s">
        <v>135</v>
      </c>
      <c r="C89" s="20">
        <v>368</v>
      </c>
      <c r="D89" s="20">
        <f t="shared" si="13"/>
        <v>368</v>
      </c>
      <c r="E89" s="20">
        <f t="shared" si="14"/>
        <v>36</v>
      </c>
      <c r="F89" s="21">
        <f t="shared" si="15"/>
        <v>3.7194477186140744E-3</v>
      </c>
      <c r="G89" s="21" t="str">
        <f t="shared" si="16"/>
        <v xml:space="preserve">Rozwój zrównoważony na poziomie lokalnym i regionalnym; środowiskowy wymiar rozwoju; ekonomia ekologiczna </v>
      </c>
      <c r="H89" s="21" t="str">
        <f t="shared" si="16"/>
        <v xml:space="preserve">Sustainable development at the local and regional level; the environmental dimension of development; ecological economy </v>
      </c>
      <c r="I89" s="13" t="s">
        <v>2282</v>
      </c>
      <c r="J89" s="13" t="str">
        <f t="shared" si="19"/>
        <v>Sustainable development at the local and regional level; the environmental dimension of development; ecological economy</v>
      </c>
      <c r="K89" s="20" t="str">
        <f t="shared" si="17"/>
        <v xml:space="preserve">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Rozwój zrównoważony na poziomie lokalnym i regionalnym; środowiskowy wymiar rozwoju; ekonomia ekologiczna </v>
      </c>
      <c r="L89" s="20" t="str">
        <f t="shared" si="18"/>
        <v xml:space="preserve">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Sustainable development at the local and regional level; the environmental dimension of development; ecological economy </v>
      </c>
    </row>
    <row r="90" spans="1:12" s="14" customFormat="1" x14ac:dyDescent="0.3">
      <c r="A90" s="4">
        <v>47</v>
      </c>
      <c r="B90" s="18" t="s">
        <v>46</v>
      </c>
      <c r="C90" s="18">
        <v>365</v>
      </c>
      <c r="D90" s="18">
        <f t="shared" si="13"/>
        <v>365</v>
      </c>
      <c r="E90" s="18">
        <f t="shared" si="14"/>
        <v>36</v>
      </c>
      <c r="F90" s="19">
        <f t="shared" si="15"/>
        <v>3.6891261339514598E-3</v>
      </c>
      <c r="G90" s="19" t="str">
        <f t="shared" si="16"/>
        <v xml:space="preserve">Ekonomia szczęscia; Subiektywny dobrostan; Satysfakcja z życia; Porownania spoleczne; Szczęscie </v>
      </c>
      <c r="H90" s="19" t="str">
        <f t="shared" si="16"/>
        <v xml:space="preserve">The economy of happiness; Subjective well-being; Life satisfaction; Social comparisons; Happiness </v>
      </c>
      <c r="I90" s="15" t="str">
        <f>VLOOKUP(B90,'zainteresowania badawcze'!$A$3:$B$77,2,FALSE)</f>
        <v>Ekonomia szczęscia; Subiektywny dobrostan; Satysfakcja z życia; Porownania spoleczne; Szczęscie</v>
      </c>
      <c r="J90" s="15" t="str">
        <f t="shared" si="19"/>
        <v>The economy of happiness; Subjective well-being; Life satisfaction; Social comparisons; Happiness</v>
      </c>
      <c r="K90" s="18" t="str">
        <f t="shared" si="17"/>
        <v xml:space="preserve">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Ekonomia szczęscia; Subiektywny dobrostan; Satysfakcja z życia; Porownania spoleczne; Szczęscie </v>
      </c>
      <c r="L90" s="18" t="str">
        <f t="shared" si="18"/>
        <v xml:space="preserve">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The economy of happiness; Subjective well-being; Life satisfaction; Social comparisons; Happiness </v>
      </c>
    </row>
    <row r="91" spans="1:12" s="14" customFormat="1" x14ac:dyDescent="0.3">
      <c r="A91" s="4">
        <v>52</v>
      </c>
      <c r="B91" s="18" t="s">
        <v>51</v>
      </c>
      <c r="C91" s="18">
        <v>349.5</v>
      </c>
      <c r="D91" s="18">
        <f t="shared" si="13"/>
        <v>350</v>
      </c>
      <c r="E91" s="18">
        <f t="shared" si="14"/>
        <v>35</v>
      </c>
      <c r="F91" s="19">
        <f t="shared" si="15"/>
        <v>3.532464613194617E-3</v>
      </c>
      <c r="G91" s="19" t="str">
        <f t="shared" si="16"/>
        <v xml:space="preserve">Ekonomia przemysłowa; ekonometria stosowana; polityka energetyczna  </v>
      </c>
      <c r="H91" s="19" t="str">
        <f t="shared" si="16"/>
        <v xml:space="preserve">Industrial Economics; applied econometrics; energy policy </v>
      </c>
      <c r="I91" s="15" t="s">
        <v>2283</v>
      </c>
      <c r="J91" s="15" t="str">
        <f t="shared" si="19"/>
        <v>Industrial Economics; applied econometrics; energy policy</v>
      </c>
      <c r="K91" s="18" t="str">
        <f t="shared" si="17"/>
        <v xml:space="preserve">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Ekonomia przemysłowa; ekonometria stosowana; polityka energetyczna  </v>
      </c>
      <c r="L91" s="18" t="str">
        <f t="shared" si="18"/>
        <v xml:space="preserve">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Industrial Economics; applied econometrics; energy policy </v>
      </c>
    </row>
    <row r="92" spans="1:12" s="11" customFormat="1" x14ac:dyDescent="0.3">
      <c r="A92" s="10">
        <v>46</v>
      </c>
      <c r="B92" s="20" t="s">
        <v>45</v>
      </c>
      <c r="C92" s="20">
        <v>347.55</v>
      </c>
      <c r="D92" s="20">
        <f t="shared" si="13"/>
        <v>348</v>
      </c>
      <c r="E92" s="20">
        <f t="shared" si="14"/>
        <v>34</v>
      </c>
      <c r="F92" s="21">
        <f t="shared" si="15"/>
        <v>3.5127555831639175E-3</v>
      </c>
      <c r="G92" s="21" t="str">
        <f t="shared" si="16"/>
        <v xml:space="preserve">Polityka innowacji; marketing; rozwój lokalny </v>
      </c>
      <c r="H92" s="21" t="str">
        <f t="shared" si="16"/>
        <v xml:space="preserve">Innovation policy; marketing; local development </v>
      </c>
      <c r="I92" s="13" t="s">
        <v>2284</v>
      </c>
      <c r="J92" s="13" t="str">
        <f t="shared" si="19"/>
        <v>Innovation policy; marketing; local development</v>
      </c>
      <c r="K92" s="20" t="str">
        <f t="shared" si="17"/>
        <v xml:space="preserve">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Polityka innowacji; marketing; rozwój lokalny </v>
      </c>
      <c r="L92" s="20" t="str">
        <f t="shared" si="18"/>
        <v xml:space="preserve">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Innovation policy; marketing; local development </v>
      </c>
    </row>
    <row r="93" spans="1:12" s="14" customFormat="1" x14ac:dyDescent="0.3">
      <c r="A93" s="4">
        <v>143</v>
      </c>
      <c r="B93" s="18" t="s">
        <v>142</v>
      </c>
      <c r="C93" s="18">
        <v>345</v>
      </c>
      <c r="D93" s="18">
        <f t="shared" si="13"/>
        <v>345</v>
      </c>
      <c r="E93" s="18">
        <f t="shared" si="14"/>
        <v>34</v>
      </c>
      <c r="F93" s="19">
        <f t="shared" si="15"/>
        <v>3.4869822362006949E-3</v>
      </c>
      <c r="G93" s="19" t="str">
        <f t="shared" si="16"/>
        <v xml:space="preserve">Systemy zarządzania; zarządzanie procesami biznesowymi </v>
      </c>
      <c r="H93" s="19" t="str">
        <f t="shared" si="16"/>
        <v xml:space="preserve">Management systems; business process management </v>
      </c>
      <c r="I93" s="15" t="s">
        <v>2285</v>
      </c>
      <c r="J93" s="15" t="str">
        <f t="shared" si="19"/>
        <v>Management systems; business process management</v>
      </c>
      <c r="K93" s="18" t="str">
        <f t="shared" si="17"/>
        <v xml:space="preserve">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Systemy zarządzania; zarządzanie procesami biznesowymi </v>
      </c>
      <c r="L93" s="18" t="str">
        <f t="shared" si="18"/>
        <v xml:space="preserve">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Management systems; business process management </v>
      </c>
    </row>
    <row r="94" spans="1:12" s="11" customFormat="1" x14ac:dyDescent="0.3">
      <c r="A94" s="10">
        <v>43</v>
      </c>
      <c r="B94" s="20" t="s">
        <v>42</v>
      </c>
      <c r="C94" s="20">
        <v>340</v>
      </c>
      <c r="D94" s="20">
        <f t="shared" si="13"/>
        <v>340</v>
      </c>
      <c r="E94" s="20">
        <f t="shared" si="14"/>
        <v>34</v>
      </c>
      <c r="F94" s="21">
        <f t="shared" si="15"/>
        <v>3.4364462617630038E-3</v>
      </c>
      <c r="G94" s="21" t="str">
        <f t="shared" si="16"/>
        <v xml:space="preserve">Ekonomia pracy i zatrudnienie; nierówności płacowe i genderowe; polityka fiskalna i redystrybucja dochodów </v>
      </c>
      <c r="H94" s="21" t="str">
        <f t="shared" si="16"/>
        <v xml:space="preserve">Labour economics and employment; wage and gender inequalities; fiscal policy and income redistribution </v>
      </c>
      <c r="I94" s="13" t="s">
        <v>2286</v>
      </c>
      <c r="J94" s="13" t="str">
        <f t="shared" si="19"/>
        <v>Labour economics and employment; wage and gender inequalities; fiscal policy and income redistribution</v>
      </c>
      <c r="K94" s="20" t="str">
        <f t="shared" si="17"/>
        <v xml:space="preserve">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Ekonomia pracy i zatrudnienie; nierówności płacowe i genderowe; polityka fiskalna i redystrybucja dochodów </v>
      </c>
      <c r="L94" s="20" t="str">
        <f t="shared" si="18"/>
        <v xml:space="preserve">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Labour economics and employment; wage and gender inequalities; fiscal policy and income redistribution </v>
      </c>
    </row>
    <row r="95" spans="1:12" s="11" customFormat="1" x14ac:dyDescent="0.3">
      <c r="A95" s="10">
        <v>77</v>
      </c>
      <c r="B95" s="20" t="s">
        <v>76</v>
      </c>
      <c r="C95" s="20">
        <v>340</v>
      </c>
      <c r="D95" s="20">
        <f t="shared" si="13"/>
        <v>340</v>
      </c>
      <c r="E95" s="20">
        <f t="shared" si="14"/>
        <v>34</v>
      </c>
      <c r="F95" s="21">
        <f t="shared" si="15"/>
        <v>3.4364462617630038E-3</v>
      </c>
      <c r="G95" s="21" t="str">
        <f t="shared" si="16"/>
        <v xml:space="preserve">Polityka monetarna; polityka pieniężna; prognozowanie bayesowskie </v>
      </c>
      <c r="H95" s="21" t="str">
        <f t="shared" si="16"/>
        <v xml:space="preserve">Monetary policy; monetary policy; Bayesian forecasting </v>
      </c>
      <c r="I95" s="13" t="s">
        <v>2287</v>
      </c>
      <c r="J95" s="13" t="str">
        <f t="shared" si="19"/>
        <v>Monetary policy; monetary policy; Bayesian forecasting</v>
      </c>
      <c r="K95" s="20" t="str">
        <f t="shared" si="17"/>
        <v xml:space="preserve">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Polityka monetarna; polityka pieniężna; prognozowanie bayesowskie </v>
      </c>
      <c r="L95" s="20" t="str">
        <f t="shared" si="18"/>
        <v xml:space="preserve">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Monetary policy; monetary policy; Bayesian forecasting </v>
      </c>
    </row>
    <row r="96" spans="1:12" s="11" customFormat="1" x14ac:dyDescent="0.3">
      <c r="A96" s="10">
        <v>28</v>
      </c>
      <c r="B96" s="20" t="s">
        <v>27</v>
      </c>
      <c r="C96" s="20">
        <v>332.43</v>
      </c>
      <c r="D96" s="20">
        <f t="shared" si="13"/>
        <v>333</v>
      </c>
      <c r="E96" s="20">
        <f t="shared" si="14"/>
        <v>33</v>
      </c>
      <c r="F96" s="21">
        <f t="shared" si="15"/>
        <v>3.3599347964643391E-3</v>
      </c>
      <c r="G96" s="21" t="str">
        <f t="shared" si="16"/>
        <v xml:space="preserve">Rachunkowość; Finanse </v>
      </c>
      <c r="H96" s="21" t="str">
        <f t="shared" si="16"/>
        <v xml:space="preserve">Accounting; Finance </v>
      </c>
      <c r="I96" s="13" t="s">
        <v>2288</v>
      </c>
      <c r="J96" s="13" t="str">
        <f t="shared" si="19"/>
        <v>Accounting; Finance</v>
      </c>
      <c r="K96" s="20" t="str">
        <f t="shared" si="17"/>
        <v xml:space="preserve">Rachunkowość; Finanse Rachunkowość; Finanse Rachunkowość; Finanse Rachunkowość; Finanse Rachunkowość; Finanse Rachunkowość; Finanse Rachunkowość; Finanse Rachunkowość; Finanse Rachunkowość; Finanse Rachunkowość; Finanse Rachunkowość; Finanse Rachunkowość; Finanse Rachunkowość; Finanse Rachunkowość; Finanse Rachunkowość; Finanse Rachunkowość; Finanse Rachunkowość; Finanse Rachunkowość; Finanse Rachunkowość; Finanse Rachunkowość; Finanse Rachunkowość; Finanse Rachunkowość; Finanse Rachunkowość; Finanse Rachunkowość; Finanse Rachunkowość; Finanse Rachunkowość; Finanse Rachunkowość; Finanse Rachunkowość; Finanse Rachunkowość; Finanse Rachunkowość; Finanse Rachunkowość; Finanse Rachunkowość; Finanse Rachunkowość; Finanse </v>
      </c>
      <c r="L96" s="20" t="str">
        <f t="shared" si="18"/>
        <v xml:space="preserve">Accounting; Finance Accounting; Finance Accounting; Finance Accounting; Finance Accounting; Finance Accounting; Finance Accounting; Finance Accounting; Finance Accounting; Finance Accounting; Finance Accounting; Finance Accounting; Finance Accounting; Finance Accounting; Finance Accounting; Finance Accounting; Finance Accounting; Finance Accounting; Finance Accounting; Finance Accounting; Finance Accounting; Finance Accounting; Finance Accounting; Finance Accounting; Finance Accounting; Finance Accounting; Finance Accounting; Finance Accounting; Finance Accounting; Finance Accounting; Finance Accounting; Finance Accounting; Finance Accounting; Finance </v>
      </c>
    </row>
    <row r="97" spans="1:12" s="11" customFormat="1" x14ac:dyDescent="0.3">
      <c r="A97" s="10">
        <v>85</v>
      </c>
      <c r="B97" s="20" t="s">
        <v>84</v>
      </c>
      <c r="C97" s="20">
        <v>323.33</v>
      </c>
      <c r="D97" s="20">
        <f t="shared" si="13"/>
        <v>324</v>
      </c>
      <c r="E97" s="20">
        <f t="shared" si="14"/>
        <v>32</v>
      </c>
      <c r="F97" s="21">
        <f t="shared" si="15"/>
        <v>3.2679593229877407E-3</v>
      </c>
      <c r="G97" s="21" t="str">
        <f t="shared" si="16"/>
        <v xml:space="preserve">Bankowość; makroekonomia; szeregi czasowe </v>
      </c>
      <c r="H97" s="21" t="str">
        <f t="shared" si="16"/>
        <v xml:space="preserve">Banking; macroeconomics; Time series </v>
      </c>
      <c r="I97" s="13" t="s">
        <v>2289</v>
      </c>
      <c r="J97" s="13" t="str">
        <f t="shared" si="19"/>
        <v>Banking; macroeconomics; Time series</v>
      </c>
      <c r="K97" s="20" t="str">
        <f t="shared" si="17"/>
        <v xml:space="preserve">Bankowość; makroekonomia; szeregi czasowe Bankowość; makroekonomia; szeregi czasowe Bankowość; makroekonomia; szeregi czasowe Bankowość; makroekonomia; szeregi czasowe Bankowość; makroekonomia; szeregi czasowe Bankowość; makroekonomia; szeregi czasowe Bankowość; makroekonomia; szeregi czasowe Bankowość; makroekonomia; szeregi czasowe Bankowość; makroekonomia; szeregi czasowe Bankowość; makroekonomia; szeregi czasowe Bankowość; makroekonomia; szeregi czasowe Bankowość; makroekonomia; szeregi czasowe Bankowość; makroekonomia; szeregi czasowe Bankowość; makroekonomia; szeregi czasowe Bankowość; makroekonomia; szeregi czasowe Bankowość; makroekonomia; szeregi czasowe Bankowość; makroekonomia; szeregi czasowe Bankowość; makroekonomia; szeregi czasowe Bankowość; makroekonomia; szeregi czasowe Bankowość; makroekonomia; szeregi czasowe Bankowość; makroekonomia; szeregi czasowe Bankowość; makroekonomia; szeregi czasowe Bankowość; makroekonomia; szeregi czasowe Bankowość; makroekonomia; szeregi czasowe Bankowość; makroekonomia; szeregi czasowe Bankowość; makroekonomia; szeregi czasowe Bankowość; makroekonomia; szeregi czasowe Bankowość; makroekonomia; szeregi czasowe Bankowość; makroekonomia; szeregi czasowe Bankowość; makroekonomia; szeregi czasowe Bankowość; makroekonomia; szeregi czasowe Bankowość; makroekonomia; szeregi czasowe </v>
      </c>
      <c r="L97" s="20" t="str">
        <f t="shared" si="18"/>
        <v xml:space="preserve">Banking; macroeconomics; Time series Banking; macroeconomics; Time series Banking; macroeconomics; Time series Banking; macroeconomics; Time series Banking; macroeconomics; Time series Banking; macroeconomics; Time series Banking; macroeconomics; Time series Banking; macroeconomics; Time series Banking; macroeconomics; Time series Banking; macroeconomics; Time series Banking; macroeconomics; Time series Banking; macroeconomics; Time series Banking; macroeconomics; Time series Banking; macroeconomics; Time series Banking; macroeconomics; Time series Banking; macroeconomics; Time series Banking; macroeconomics; Time series Banking; macroeconomics; Time series Banking; macroeconomics; Time series Banking; macroeconomics; Time series Banking; macroeconomics; Time series Banking; macroeconomics; Time series Banking; macroeconomics; Time series Banking; macroeconomics; Time series Banking; macroeconomics; Time series Banking; macroeconomics; Time series Banking; macroeconomics; Time series Banking; macroeconomics; Time series Banking; macroeconomics; Time series Banking; macroeconomics; Time series Banking; macroeconomics; Time series Banking; macroeconomics; Time series </v>
      </c>
    </row>
    <row r="98" spans="1:12" s="14" customFormat="1" x14ac:dyDescent="0.3">
      <c r="A98" s="4">
        <v>16</v>
      </c>
      <c r="B98" s="18" t="s">
        <v>15</v>
      </c>
      <c r="C98" s="18">
        <v>322.83</v>
      </c>
      <c r="D98" s="18">
        <f t="shared" ref="D98:D129" si="20">_xlfn.CEILING.MATH(C98)</f>
        <v>323</v>
      </c>
      <c r="E98" s="18">
        <f t="shared" ref="E98:E129" si="21">INT(D98/10)</f>
        <v>32</v>
      </c>
      <c r="F98" s="19">
        <f t="shared" ref="F98:F129" si="22">C98/SUM($C$2:$C$196)</f>
        <v>3.2629057255439717E-3</v>
      </c>
      <c r="G98" s="19" t="str">
        <f t="shared" si="16"/>
        <v xml:space="preserve">Automatyzacja; Rozwój finansowy; Digitalizacji; Dług publiczny </v>
      </c>
      <c r="H98" s="19" t="str">
        <f t="shared" si="16"/>
        <v xml:space="preserve">Automation; Financial Development; Digitization; Public Debt </v>
      </c>
      <c r="I98" s="15" t="str">
        <f>_xlfn.TRANSLATE(J98,"en","pl")</f>
        <v>Automatyzacja; Rozwój finansowy; Digitalizacji; Dług publiczny</v>
      </c>
      <c r="J98" s="15" t="s">
        <v>2084</v>
      </c>
      <c r="K98" s="18" t="str">
        <f t="shared" si="17"/>
        <v xml:space="preserve">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Automatyzacja; Rozwój finansowy; Digitalizacji; Dług publiczny </v>
      </c>
      <c r="L98" s="18" t="str">
        <f t="shared" si="18"/>
        <v xml:space="preserve">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Automation; Financial Development; Digitization; Public Debt </v>
      </c>
    </row>
    <row r="99" spans="1:12" s="11" customFormat="1" x14ac:dyDescent="0.3">
      <c r="A99" s="10">
        <v>61</v>
      </c>
      <c r="B99" s="20" t="s">
        <v>60</v>
      </c>
      <c r="C99" s="20">
        <v>320</v>
      </c>
      <c r="D99" s="20">
        <f t="shared" si="20"/>
        <v>320</v>
      </c>
      <c r="E99" s="20">
        <f t="shared" si="21"/>
        <v>32</v>
      </c>
      <c r="F99" s="21">
        <f t="shared" si="22"/>
        <v>3.2343023640122389E-3</v>
      </c>
      <c r="G99" s="21" t="str">
        <f t="shared" si="16"/>
        <v xml:space="preserve">Starzenie; ekonomia zdrowia; ekonomia szczęścia; ekonomia płci </v>
      </c>
      <c r="H99" s="21" t="str">
        <f t="shared" si="16"/>
        <v xml:space="preserve">Aging; health economics; economy of happiness; Gender Economics </v>
      </c>
      <c r="I99" s="13" t="s">
        <v>2290</v>
      </c>
      <c r="J99" s="13" t="str">
        <f>_xlfn.TRANSLATE(I99,"pl","en")</f>
        <v>Aging; health economics; economy of happiness; Gender Economics</v>
      </c>
      <c r="K99" s="20" t="str">
        <f t="shared" si="17"/>
        <v xml:space="preserve">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Starzenie; ekonomia zdrowia; ekonomia szczęścia; ekonomia płci </v>
      </c>
      <c r="L99" s="20" t="str">
        <f t="shared" si="18"/>
        <v xml:space="preserve">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Aging; health economics; economy of happiness; Gender Economics </v>
      </c>
    </row>
    <row r="100" spans="1:12" s="14" customFormat="1" x14ac:dyDescent="0.3">
      <c r="A100" s="4">
        <v>169</v>
      </c>
      <c r="B100" s="18" t="s">
        <v>168</v>
      </c>
      <c r="C100" s="18">
        <v>316.67</v>
      </c>
      <c r="D100" s="18">
        <f t="shared" si="20"/>
        <v>317</v>
      </c>
      <c r="E100" s="18">
        <f t="shared" si="21"/>
        <v>31</v>
      </c>
      <c r="F100" s="19">
        <f t="shared" si="22"/>
        <v>3.2006454050367366E-3</v>
      </c>
      <c r="G100" s="19" t="str">
        <f t="shared" si="16"/>
        <v xml:space="preserve">Rynek pracy; nierówności; bezrobocie </v>
      </c>
      <c r="H100" s="19" t="str">
        <f t="shared" si="16"/>
        <v xml:space="preserve">Labour market; Inequality; unemployment </v>
      </c>
      <c r="I100" s="15" t="s">
        <v>2291</v>
      </c>
      <c r="J100" s="15" t="str">
        <f>_xlfn.TRANSLATE(I100,"pl","en")</f>
        <v>Labour market; Inequality; unemployment</v>
      </c>
      <c r="K100" s="18" t="str">
        <f t="shared" si="17"/>
        <v xml:space="preserve">Rynek pracy; nierówności; bezrobocie Rynek pracy; nierówności; bezrobocie Rynek pracy; nierówności; bezrobocie Rynek pracy; nierówności; bezrobocie Rynek pracy; nierówności; bezrobocie Rynek pracy; nierówności; bezrobocie Rynek pracy; nierówności; bezrobocie Rynek pracy; nierówności; bezrobocie Rynek pracy; nierówności; bezrobocie Rynek pracy; nierówności; bezrobocie Rynek pracy; nierówności; bezrobocie Rynek pracy; nierówności; bezrobocie Rynek pracy; nierówności; bezrobocie Rynek pracy; nierówności; bezrobocie Rynek pracy; nierówności; bezrobocie Rynek pracy; nierówności; bezrobocie Rynek pracy; nierówności; bezrobocie Rynek pracy; nierówności; bezrobocie Rynek pracy; nierówności; bezrobocie Rynek pracy; nierówności; bezrobocie Rynek pracy; nierówności; bezrobocie Rynek pracy; nierówności; bezrobocie Rynek pracy; nierówności; bezrobocie Rynek pracy; nierówności; bezrobocie Rynek pracy; nierówności; bezrobocie Rynek pracy; nierówności; bezrobocie Rynek pracy; nierówności; bezrobocie Rynek pracy; nierówności; bezrobocie Rynek pracy; nierówności; bezrobocie Rynek pracy; nierówności; bezrobocie Rynek pracy; nierówności; bezrobocie </v>
      </c>
      <c r="L100" s="18" t="str">
        <f t="shared" si="18"/>
        <v xml:space="preserve">Labour market; Inequality; unemployment Labour market; Inequality; unemployment Labour market; Inequality; unemployment Labour market; Inequality; unemployment Labour market; Inequality; unemployment Labour market; Inequality; unemployment Labour market; Inequality; unemployment Labour market; Inequality; unemployment Labour market; Inequality; unemployment Labour market; Inequality; unemployment Labour market; Inequality; unemployment Labour market; Inequality; unemployment Labour market; Inequality; unemployment Labour market; Inequality; unemployment Labour market; Inequality; unemployment Labour market; Inequality; unemployment Labour market; Inequality; unemployment Labour market; Inequality; unemployment Labour market; Inequality; unemployment Labour market; Inequality; unemployment Labour market; Inequality; unemployment Labour market; Inequality; unemployment Labour market; Inequality; unemployment Labour market; Inequality; unemployment Labour market; Inequality; unemployment Labour market; Inequality; unemployment Labour market; Inequality; unemployment Labour market; Inequality; unemployment Labour market; Inequality; unemployment Labour market; Inequality; unemployment Labour market; Inequality; unemployment </v>
      </c>
    </row>
    <row r="101" spans="1:12" s="14" customFormat="1" x14ac:dyDescent="0.3">
      <c r="A101" s="4">
        <v>190</v>
      </c>
      <c r="B101" s="18" t="s">
        <v>189</v>
      </c>
      <c r="C101" s="18">
        <v>314.89999999999998</v>
      </c>
      <c r="D101" s="18">
        <f t="shared" si="20"/>
        <v>315</v>
      </c>
      <c r="E101" s="18">
        <f t="shared" si="21"/>
        <v>31</v>
      </c>
      <c r="F101" s="19">
        <f t="shared" si="22"/>
        <v>3.1827556700857935E-3</v>
      </c>
      <c r="G101" s="19" t="str">
        <f t="shared" si="16"/>
        <v xml:space="preserve">Eksperyment wyboru dyskretnego; Wycena warunkowa; Preferencje deklarowane </v>
      </c>
      <c r="H101" s="19" t="str">
        <f t="shared" si="16"/>
        <v xml:space="preserve">Discrete Choice Experiment; Conditional pricing; Declared preferences </v>
      </c>
      <c r="I101" s="15" t="str">
        <f>VLOOKUP(B101,'zainteresowania badawcze'!$A$3:$B$77,2,FALSE)</f>
        <v>Eksperyment wyboru dyskretnego; Wycena warunkowa; Preferencje deklarowane</v>
      </c>
      <c r="J101" s="15" t="str">
        <f>_xlfn.TRANSLATE(I101,"pl","en")</f>
        <v>Discrete Choice Experiment; Conditional pricing; Declared preferences</v>
      </c>
      <c r="K101" s="18" t="str">
        <f t="shared" si="17"/>
        <v xml:space="preserve">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Eksperyment wyboru dyskretnego; Wycena warunkowa; Preferencje deklarowane </v>
      </c>
      <c r="L101" s="18" t="str">
        <f t="shared" si="18"/>
        <v xml:space="preserve">Discrete Choice Experiment; Conditional pricing; Declared preferences Discrete Choice Experiment; Conditional pricing; Declared preferences Discrete Choice Experiment; Conditional pricing; Declared preferences Discrete Choice Experiment; Conditional pricing; Declared preferences Discrete Choice Experiment; Conditional pricing; Declared preferences Discrete Choice Experiment; Conditional pricing; Declared preferences Discrete Choice Experiment; Conditional pricing; Declared preferences Discrete Choice Experiment; Conditional pricing; Declared preferences Discrete Choice Experiment; Conditional pricing; Declared preferences Discrete Choice Experiment; Conditional pricing; Declared preferences Discrete Choice Experiment; Conditional pricing; Declared preferences Discrete Choice Experiment; Conditional pricing; Declared preferences Discrete Choice Experiment; Conditional pricing; Declared preferences Discrete Choice Experiment; Conditional pricing; Declared preferences Discrete Choice Experiment; Conditional pricing; Declared preferences Discrete Choice Experiment; Conditional pricing; Declared preferences Discrete Choice Experiment; Conditional pricing; Declared preferences Discrete Choice Experiment; Conditional pricing; Declared preferences Discrete Choice Experiment; Conditional pricing; Declared preferences Discrete Choice Experiment; Conditional pricing; Declared preferences Discrete Choice Experiment; Conditional pricing; Declared preferences Discrete Choice Experiment; Conditional pricing; Declared preferences Discrete Choice Experiment; Conditional pricing; Declared preferences Discrete Choice Experiment; Conditional pricing; Declared preferences Discrete Choice Experiment; Conditional pricing; Declared preferences Discrete Choice Experiment; Conditional pricing; Declared preferences Discrete Choice Experiment; Conditional pricing; Declared preferences Discrete Choice Experiment; Conditional pricing; Declared preferences Discrete Choice Experiment; Conditional pricing; Declared preferences Discrete Choice Experiment; Conditional pricing; Declared preferences Discrete Choice Experiment; Conditional pricing; Declared preferences </v>
      </c>
    </row>
    <row r="102" spans="1:12" s="11" customFormat="1" x14ac:dyDescent="0.3">
      <c r="A102" s="10">
        <v>164</v>
      </c>
      <c r="B102" s="20" t="s">
        <v>163</v>
      </c>
      <c r="C102" s="20">
        <v>296.43</v>
      </c>
      <c r="D102" s="20">
        <f t="shared" si="20"/>
        <v>297</v>
      </c>
      <c r="E102" s="20">
        <f t="shared" si="21"/>
        <v>29</v>
      </c>
      <c r="F102" s="21">
        <f t="shared" si="22"/>
        <v>2.9960757805129624E-3</v>
      </c>
      <c r="G102" s="21" t="str">
        <f t="shared" si="16"/>
        <v xml:space="preserve">Monetary integration; konkurencyjność; handel międzynarodowy </v>
      </c>
      <c r="H102" s="21" t="str">
        <f t="shared" si="16"/>
        <v xml:space="preserve">Monetary integration; competitiveness; international trade </v>
      </c>
      <c r="I102" s="13" t="s">
        <v>2292</v>
      </c>
      <c r="J102" s="13" t="str">
        <f>_xlfn.TRANSLATE(I102,"pl","en")</f>
        <v>Monetary integration; competitiveness; international trade</v>
      </c>
      <c r="K102" s="20" t="str">
        <f t="shared" si="17"/>
        <v xml:space="preserve">Monetary integration; konkurencyjność; handel międzynarodowy Monetary integration; konkurencyjność; handel międzynarodowy Monetary integration; konkurencyjność; handel międzynarodowy Monetary integration; konkurencyjność; handel międzynarodowy Monetary integration; konkurencyjność; handel międzynarodowy Monetary integration; konkurencyjność; handel międzynarodowy Monetary integration; konkurencyjność; handel międzynarodowy Monetary integration; konkurencyjność; handel międzynarodowy Monetary integration; konkurencyjność; handel międzynarodowy Monetary integration; konkurencyjność; handel międzynarodowy Monetary integration; konkurencyjność; handel międzynarodowy Monetary integration; konkurencyjność; handel międzynarodowy Monetary integration; konkurencyjność; handel międzynarodowy Monetary integration; konkurencyjność; handel międzynarodowy Monetary integration; konkurencyjność; handel międzynarodowy Monetary integration; konkurencyjność; handel międzynarodowy Monetary integration; konkurencyjność; handel międzynarodowy Monetary integration; konkurencyjność; handel międzynarodowy Monetary integration; konkurencyjność; handel międzynarodowy Monetary integration; konkurencyjność; handel międzynarodowy Monetary integration; konkurencyjność; handel międzynarodowy Monetary integration; konkurencyjność; handel międzynarodowy Monetary integration; konkurencyjność; handel międzynarodowy Monetary integration; konkurencyjność; handel międzynarodowy Monetary integration; konkurencyjność; handel międzynarodowy Monetary integration; konkurencyjność; handel międzynarodowy Monetary integration; konkurencyjność; handel międzynarodowy Monetary integration; konkurencyjność; handel międzynarodowy Monetary integration; konkurencyjność; handel międzynarodowy </v>
      </c>
      <c r="L102" s="20" t="str">
        <f t="shared" si="18"/>
        <v xml:space="preserve">Monetary integration; competitiveness; international trade Monetary integration; competitiveness; international trade Monetary integration; competitiveness; international trade Monetary integration; competitiveness; international trade Monetary integration; competitiveness; international trade Monetary integration; competitiveness; international trade Monetary integration; competitiveness; international trade Monetary integration; competitiveness; international trade Monetary integration; competitiveness; international trade Monetary integration; competitiveness; international trade Monetary integration; competitiveness; international trade Monetary integration; competitiveness; international trade Monetary integration; competitiveness; international trade Monetary integration; competitiveness; international trade Monetary integration; competitiveness; international trade Monetary integration; competitiveness; international trade Monetary integration; competitiveness; international trade Monetary integration; competitiveness; international trade Monetary integration; competitiveness; international trade Monetary integration; competitiveness; international trade Monetary integration; competitiveness; international trade Monetary integration; competitiveness; international trade Monetary integration; competitiveness; international trade Monetary integration; competitiveness; international trade Monetary integration; competitiveness; international trade Monetary integration; competitiveness; international trade Monetary integration; competitiveness; international trade Monetary integration; competitiveness; international trade Monetary integration; competitiveness; international trade </v>
      </c>
    </row>
    <row r="103" spans="1:12" s="14" customFormat="1" x14ac:dyDescent="0.3">
      <c r="A103" s="4">
        <v>2</v>
      </c>
      <c r="B103" s="18" t="s">
        <v>1</v>
      </c>
      <c r="C103" s="18">
        <v>294.5</v>
      </c>
      <c r="D103" s="18">
        <f t="shared" si="20"/>
        <v>295</v>
      </c>
      <c r="E103" s="18">
        <f t="shared" si="21"/>
        <v>29</v>
      </c>
      <c r="F103" s="19">
        <f t="shared" si="22"/>
        <v>2.9765688943800134E-3</v>
      </c>
      <c r="G103" s="19" t="str">
        <f t="shared" si="16"/>
        <v xml:space="preserve">Nierówności; Makroekonomia </v>
      </c>
      <c r="H103" s="19" t="str">
        <f t="shared" si="16"/>
        <v xml:space="preserve">Inequalites; Macroeconomics </v>
      </c>
      <c r="I103" s="15" t="str">
        <f>_xlfn.TRANSLATE(J103,"en","pl")</f>
        <v>Nierówności; Makroekonomia</v>
      </c>
      <c r="J103" s="15" t="s">
        <v>2293</v>
      </c>
      <c r="K103" s="18" t="str">
        <f t="shared" si="17"/>
        <v xml:space="preserve">Nierówności; Makroekonomia Nierówności; Makroekonomia Nierówności; Makroekonomia Nierówności; Makroekonomia Nierówności; Makroekonomia Nierówności; Makroekonomia Nierówności; Makroekonomia Nierówności; Makroekonomia Nierówności; Makroekonomia Nierówności; Makroekonomia Nierówności; Makroekonomia Nierówności; Makroekonomia Nierówności; Makroekonomia Nierówności; Makroekonomia Nierówności; Makroekonomia Nierówności; Makroekonomia Nierówności; Makroekonomia Nierówności; Makroekonomia Nierówności; Makroekonomia Nierówności; Makroekonomia Nierówności; Makroekonomia Nierówności; Makroekonomia Nierówności; Makroekonomia Nierówności; Makroekonomia Nierówności; Makroekonomia Nierówności; Makroekonomia Nierówności; Makroekonomia Nierówności; Makroekonomia Nierówności; Makroekonomia </v>
      </c>
      <c r="L103" s="18" t="str">
        <f t="shared" si="18"/>
        <v xml:space="preserve">Inequalites; Macroeconomics Inequalites; Macroeconomics Inequalites; Macroeconomics Inequalites; Macroeconomics Inequalites; Macroeconomics Inequalites; Macroeconomics Inequalites; Macroeconomics Inequalites; Macroeconomics Inequalites; Macroeconomics Inequalites; Macroeconomics Inequalites; Macroeconomics Inequalites; Macroeconomics Inequalites; Macroeconomics Inequalites; Macroeconomics Inequalites; Macroeconomics Inequalites; Macroeconomics Inequalites; Macroeconomics Inequalites; Macroeconomics Inequalites; Macroeconomics Inequalites; Macroeconomics Inequalites; Macroeconomics Inequalites; Macroeconomics Inequalites; Macroeconomics Inequalites; Macroeconomics Inequalites; Macroeconomics Inequalites; Macroeconomics Inequalites; Macroeconomics Inequalites; Macroeconomics Inequalites; Macroeconomics </v>
      </c>
    </row>
    <row r="104" spans="1:12" s="11" customFormat="1" x14ac:dyDescent="0.3">
      <c r="A104" s="10">
        <v>45</v>
      </c>
      <c r="B104" s="20" t="s">
        <v>44</v>
      </c>
      <c r="C104" s="20">
        <v>288.51</v>
      </c>
      <c r="D104" s="20">
        <f t="shared" si="20"/>
        <v>289</v>
      </c>
      <c r="E104" s="20">
        <f t="shared" si="21"/>
        <v>28</v>
      </c>
      <c r="F104" s="21">
        <f t="shared" si="22"/>
        <v>2.9160267970036592E-3</v>
      </c>
      <c r="G104" s="21" t="str">
        <f t="shared" si="16"/>
        <v xml:space="preserve">Mechanizmy migracji nielegalnych; remigracja i imigracja do Polski; ekonomiczna adaptacja migrantów </v>
      </c>
      <c r="H104" s="21" t="str">
        <f t="shared" si="16"/>
        <v xml:space="preserve">Irregular migration mechanisms; remigration and immigration to Polish; economic adaptation of migrants </v>
      </c>
      <c r="I104" s="13" t="s">
        <v>2294</v>
      </c>
      <c r="J104" s="13" t="str">
        <f>_xlfn.TRANSLATE(I104,"pl","en")</f>
        <v>Irregular migration mechanisms; remigration and immigration to Polish; economic adaptation of migrants</v>
      </c>
      <c r="K104" s="20" t="str">
        <f t="shared" si="17"/>
        <v xml:space="preserve">Mechanizmy migracji nielegalnych; remigracja i imigracja do Polski; ekonomiczna adaptacja migrantów Mechanizmy migracji nielegalnych; remigracja i imigracja do Polski; ekonomiczna adaptacja migrantów Mechanizmy migracji nielegalnych; remigracja i imigracja do Polski; ekonomiczna adaptacja migrantów Mechanizmy migracji nielegalnych; remigracja i imigracja do Polski; ekonomiczna adaptacja migrantów Mechanizmy migracji nielegalnych; remigracja i imigracja do Polski; ekonomiczna adaptacja migrantów Mechanizmy migracji nielegalnych; remigracja i imigracja do Polski; ekonomiczna adaptacja migrantów Mechanizmy migracji nielegalnych; remigracja i imigracja do Polski; ekonomiczna adaptacja migrantów Mechanizmy migracji nielegalnych; remigracja i imigracja do Polski; ekonomiczna adaptacja migrantów Mechanizmy migracji nielegalnych; remigracja i imigracja do Polski; ekonomiczna adaptacja migrantów Mechanizmy migracji nielegalnych; remigracja i imigracja do Polski; ekonomiczna adaptacja migrantów Mechanizmy migracji nielegalnych; remigracja i imigracja do Polski; ekonomiczna adaptacja migrantów Mechanizmy migracji nielegalnych; remigracja i imigracja do Polski; ekonomiczna adaptacja migrantów Mechanizmy migracji nielegalnych; remigracja i imigracja do Polski; ekonomiczna adaptacja migrantów Mechanizmy migracji nielegalnych; remigracja i imigracja do Polski; ekonomiczna adaptacja migrantów Mechanizmy migracji nielegalnych; remigracja i imigracja do Polski; ekonomiczna adaptacja migrantów Mechanizmy migracji nielegalnych; remigracja i imigracja do Polski; ekonomiczna adaptacja migrantów Mechanizmy migracji nielegalnych; remigracja i imigracja do Polski; ekonomiczna adaptacja migrantów Mechanizmy migracji nielegalnych; remigracja i imigracja do Polski; ekonomiczna adaptacja migrantów Mechanizmy migracji nielegalnych; remigracja i imigracja do Polski; ekonomiczna adaptacja migrantów Mechanizmy migracji nielegalnych; remigracja i imigracja do Polski; ekonomiczna adaptacja migrantów Mechanizmy migracji nielegalnych; remigracja i imigracja do Polski; ekonomiczna adaptacja migrantów Mechanizmy migracji nielegalnych; remigracja i imigracja do Polski; ekonomiczna adaptacja migrantów Mechanizmy migracji nielegalnych; remigracja i imigracja do Polski; ekonomiczna adaptacja migrantów Mechanizmy migracji nielegalnych; remigracja i imigracja do Polski; ekonomiczna adaptacja migrantów Mechanizmy migracji nielegalnych; remigracja i imigracja do Polski; ekonomiczna adaptacja migrantów Mechanizmy migracji nielegalnych; remigracja i imigracja do Polski; ekonomiczna adaptacja migrantów Mechanizmy migracji nielegalnych; remigracja i imigracja do Polski; ekonomiczna adaptacja migrantów Mechanizmy migracji nielegalnych; remigracja i imigracja do Polski; ekonomiczna adaptacja migrantów </v>
      </c>
      <c r="L104" s="20" t="str">
        <f t="shared" si="18"/>
        <v xml:space="preserve">Irregular migration mechanisms; remigration and immigration to Polish; economic adaptation of migrants Irregular migration mechanisms; remigration and immigration to Polish; economic adaptation of migrants Irregular migration mechanisms; remigration and immigration to Polish; economic adaptation of migrants Irregular migration mechanisms; remigration and immigration to Polish; economic adaptation of migrants Irregular migration mechanisms; remigration and immigration to Polish; economic adaptation of migrants Irregular migration mechanisms; remigration and immigration to Polish; economic adaptation of migrants Irregular migration mechanisms; remigration and immigration to Polish; economic adaptation of migrants Irregular migration mechanisms; remigration and immigration to Polish; economic adaptation of migrants Irregular migration mechanisms; remigration and immigration to Polish; economic adaptation of migrants Irregular migration mechanisms; remigration and immigration to Polish; economic adaptation of migrants Irregular migration mechanisms; remigration and immigration to Polish; economic adaptation of migrants Irregular migration mechanisms; remigration and immigration to Polish; economic adaptation of migrants Irregular migration mechanisms; remigration and immigration to Polish; economic adaptation of migrants Irregular migration mechanisms; remigration and immigration to Polish; economic adaptation of migrants Irregular migration mechanisms; remigration and immigration to Polish; economic adaptation of migrants Irregular migration mechanisms; remigration and immigration to Polish; economic adaptation of migrants Irregular migration mechanisms; remigration and immigration to Polish; economic adaptation of migrants Irregular migration mechanisms; remigration and immigration to Polish; economic adaptation of migrants Irregular migration mechanisms; remigration and immigration to Polish; economic adaptation of migrants Irregular migration mechanisms; remigration and immigration to Polish; economic adaptation of migrants Irregular migration mechanisms; remigration and immigration to Polish; economic adaptation of migrants Irregular migration mechanisms; remigration and immigration to Polish; economic adaptation of migrants Irregular migration mechanisms; remigration and immigration to Polish; economic adaptation of migrants Irregular migration mechanisms; remigration and immigration to Polish; economic adaptation of migrants Irregular migration mechanisms; remigration and immigration to Polish; economic adaptation of migrants Irregular migration mechanisms; remigration and immigration to Polish; economic adaptation of migrants Irregular migration mechanisms; remigration and immigration to Polish; economic adaptation of migrants Irregular migration mechanisms; remigration and immigration to Polish; economic adaptation of migrants </v>
      </c>
    </row>
    <row r="105" spans="1:12" s="11" customFormat="1" x14ac:dyDescent="0.3">
      <c r="A105" s="10">
        <v>50</v>
      </c>
      <c r="B105" s="20" t="s">
        <v>49</v>
      </c>
      <c r="C105" s="20">
        <v>288</v>
      </c>
      <c r="D105" s="20">
        <f t="shared" si="20"/>
        <v>288</v>
      </c>
      <c r="E105" s="20">
        <f t="shared" si="21"/>
        <v>28</v>
      </c>
      <c r="F105" s="21">
        <f t="shared" si="22"/>
        <v>2.9108721276110147E-3</v>
      </c>
      <c r="G105" s="21" t="str">
        <f t="shared" si="16"/>
        <v xml:space="preserve">Rynek pracy; edukacja; płace </v>
      </c>
      <c r="H105" s="21" t="str">
        <f t="shared" si="16"/>
        <v xml:space="preserve">Labour market; education; Wages </v>
      </c>
      <c r="I105" s="13" t="s">
        <v>2295</v>
      </c>
      <c r="J105" s="13" t="str">
        <f>_xlfn.TRANSLATE(I105,"pl","en")</f>
        <v>Labour market; education; Wages</v>
      </c>
      <c r="K105" s="20" t="str">
        <f t="shared" si="17"/>
        <v xml:space="preserve">Rynek pracy; edukacja; płace Rynek pracy; edukacja; płace Rynek pracy; edukacja; płace Rynek pracy; edukacja; płace Rynek pracy; edukacja; płace Rynek pracy; edukacja; płace Rynek pracy; edukacja; płace Rynek pracy; edukacja; płace Rynek pracy; edukacja; płace Rynek pracy; edukacja; płace Rynek pracy; edukacja; płace Rynek pracy; edukacja; płace Rynek pracy; edukacja; płace Rynek pracy; edukacja; płace Rynek pracy; edukacja; płace Rynek pracy; edukacja; płace Rynek pracy; edukacja; płace Rynek pracy; edukacja; płace Rynek pracy; edukacja; płace Rynek pracy; edukacja; płace Rynek pracy; edukacja; płace Rynek pracy; edukacja; płace Rynek pracy; edukacja; płace Rynek pracy; edukacja; płace Rynek pracy; edukacja; płace Rynek pracy; edukacja; płace Rynek pracy; edukacja; płace Rynek pracy; edukacja; płace </v>
      </c>
      <c r="L105" s="20" t="str">
        <f t="shared" si="18"/>
        <v xml:space="preserve">Labour market; education; Wages Labour market; education; Wages Labour market; education; Wages Labour market; education; Wages Labour market; education; Wages Labour market; education; Wages Labour market; education; Wages Labour market; education; Wages Labour market; education; Wages Labour market; education; Wages Labour market; education; Wages Labour market; education; Wages Labour market; education; Wages Labour market; education; Wages Labour market; education; Wages Labour market; education; Wages Labour market; education; Wages Labour market; education; Wages Labour market; education; Wages Labour market; education; Wages Labour market; education; Wages Labour market; education; Wages Labour market; education; Wages Labour market; education; Wages Labour market; education; Wages Labour market; education; Wages Labour market; education; Wages Labour market; education; Wages </v>
      </c>
    </row>
    <row r="106" spans="1:12" s="14" customFormat="1" x14ac:dyDescent="0.3">
      <c r="A106" s="4">
        <v>115</v>
      </c>
      <c r="B106" s="18" t="s">
        <v>114</v>
      </c>
      <c r="C106" s="18">
        <v>285.33</v>
      </c>
      <c r="D106" s="18">
        <f t="shared" si="20"/>
        <v>286</v>
      </c>
      <c r="E106" s="18">
        <f t="shared" si="21"/>
        <v>28</v>
      </c>
      <c r="F106" s="19">
        <f t="shared" si="22"/>
        <v>2.8838859172612874E-3</v>
      </c>
      <c r="G106" s="19" t="str">
        <f t="shared" si="16"/>
        <v xml:space="preserve">Opodatkowanie; polityka społeczna; wolontariat </v>
      </c>
      <c r="H106" s="19" t="str">
        <f t="shared" si="16"/>
        <v xml:space="preserve">Taxation; social policy; volunteering </v>
      </c>
      <c r="I106" s="15" t="s">
        <v>2296</v>
      </c>
      <c r="J106" s="15" t="str">
        <f>_xlfn.TRANSLATE(I106,"pl","en")</f>
        <v>Taxation; social policy; volunteering</v>
      </c>
      <c r="K106" s="18" t="str">
        <f t="shared" si="17"/>
        <v xml:space="preserve">Opodatkowanie; polityka społeczna; wolontariat Opodatkowanie; polityka społeczna; wolontariat Opodatkowanie; polityka społeczna; wolontariat Opodatkowanie; polityka społeczna; wolontariat Opodatkowanie; polityka społeczna; wolontariat Opodatkowanie; polityka społeczna; wolontariat Opodatkowanie; polityka społeczna; wolontariat Opodatkowanie; polityka społeczna; wolontariat Opodatkowanie; polityka społeczna; wolontariat Opodatkowanie; polityka społeczna; wolontariat Opodatkowanie; polityka społeczna; wolontariat Opodatkowanie; polityka społeczna; wolontariat Opodatkowanie; polityka społeczna; wolontariat Opodatkowanie; polityka społeczna; wolontariat Opodatkowanie; polityka społeczna; wolontariat Opodatkowanie; polityka społeczna; wolontariat Opodatkowanie; polityka społeczna; wolontariat Opodatkowanie; polityka społeczna; wolontariat Opodatkowanie; polityka społeczna; wolontariat Opodatkowanie; polityka społeczna; wolontariat Opodatkowanie; polityka społeczna; wolontariat Opodatkowanie; polityka społeczna; wolontariat Opodatkowanie; polityka społeczna; wolontariat Opodatkowanie; polityka społeczna; wolontariat Opodatkowanie; polityka społeczna; wolontariat Opodatkowanie; polityka społeczna; wolontariat Opodatkowanie; polityka społeczna; wolontariat Opodatkowanie; polityka społeczna; wolontariat </v>
      </c>
      <c r="L106" s="18" t="str">
        <f t="shared" si="18"/>
        <v xml:space="preserve">Taxation; social policy; volunteering Taxation; social policy; volunteering Taxation; social policy; volunteering Taxation; social policy; volunteering Taxation; social policy; volunteering Taxation; social policy; volunteering Taxation; social policy; volunteering Taxation; social policy; volunteering Taxation; social policy; volunteering Taxation; social policy; volunteering Taxation; social policy; volunteering Taxation; social policy; volunteering Taxation; social policy; volunteering Taxation; social policy; volunteering Taxation; social policy; volunteering Taxation; social policy; volunteering Taxation; social policy; volunteering Taxation; social policy; volunteering Taxation; social policy; volunteering Taxation; social policy; volunteering Taxation; social policy; volunteering Taxation; social policy; volunteering Taxation; social policy; volunteering Taxation; social policy; volunteering Taxation; social policy; volunteering Taxation; social policy; volunteering Taxation; social policy; volunteering Taxation; social policy; volunteering </v>
      </c>
    </row>
    <row r="107" spans="1:12" s="14" customFormat="1" x14ac:dyDescent="0.3">
      <c r="A107" s="4">
        <v>65</v>
      </c>
      <c r="B107" s="18" t="s">
        <v>64</v>
      </c>
      <c r="C107" s="18">
        <v>280</v>
      </c>
      <c r="D107" s="18">
        <f t="shared" si="20"/>
        <v>280</v>
      </c>
      <c r="E107" s="18">
        <f t="shared" si="21"/>
        <v>28</v>
      </c>
      <c r="F107" s="19">
        <f t="shared" si="22"/>
        <v>2.830014568510709E-3</v>
      </c>
      <c r="G107" s="19" t="str">
        <f t="shared" si="16"/>
        <v xml:space="preserve">e-commerce; e-biznes; strateg biznesowy </v>
      </c>
      <c r="H107" s="19" t="str">
        <f t="shared" si="16"/>
        <v xml:space="preserve">e-commerce; e-business; Business Strategist </v>
      </c>
      <c r="I107" s="15" t="s">
        <v>2297</v>
      </c>
      <c r="J107" s="15" t="str">
        <f>_xlfn.TRANSLATE(I107,"pl","en")</f>
        <v>e-commerce; e-business; Business Strategist</v>
      </c>
      <c r="K107" s="18" t="str">
        <f t="shared" si="17"/>
        <v xml:space="preserve">e-commerce; e-biznes; strateg biznesowy e-commerce; e-biznes; strateg biznesowy e-commerce; e-biznes; strateg biznesowy e-commerce; e-biznes; strateg biznesowy e-commerce; e-biznes; strateg biznesowy e-commerce; e-biznes; strateg biznesowy e-commerce; e-biznes; strateg biznesowy e-commerce; e-biznes; strateg biznesowy e-commerce; e-biznes; strateg biznesowy e-commerce; e-biznes; strateg biznesowy e-commerce; e-biznes; strateg biznesowy e-commerce; e-biznes; strateg biznesowy e-commerce; e-biznes; strateg biznesowy e-commerce; e-biznes; strateg biznesowy e-commerce; e-biznes; strateg biznesowy e-commerce; e-biznes; strateg biznesowy e-commerce; e-biznes; strateg biznesowy e-commerce; e-biznes; strateg biznesowy e-commerce; e-biznes; strateg biznesowy e-commerce; e-biznes; strateg biznesowy e-commerce; e-biznes; strateg biznesowy e-commerce; e-biznes; strateg biznesowy e-commerce; e-biznes; strateg biznesowy e-commerce; e-biznes; strateg biznesowy e-commerce; e-biznes; strateg biznesowy e-commerce; e-biznes; strateg biznesowy e-commerce; e-biznes; strateg biznesowy e-commerce; e-biznes; strateg biznesowy </v>
      </c>
      <c r="L107" s="18" t="str">
        <f t="shared" si="18"/>
        <v xml:space="preserve">e-commerce; e-business; Business Strategist e-commerce; e-business; Business Strategist e-commerce; e-business; Business Strategist e-commerce; e-business; Business Strategist e-commerce; e-business; Business Strategist e-commerce; e-business; Business Strategist e-commerce; e-business; Business Strategist e-commerce; e-business; Business Strategist e-commerce; e-business; Business Strategist e-commerce; e-business; Business Strategist e-commerce; e-business; Business Strategist e-commerce; e-business; Business Strategist e-commerce; e-business; Business Strategist e-commerce; e-business; Business Strategist e-commerce; e-business; Business Strategist e-commerce; e-business; Business Strategist e-commerce; e-business; Business Strategist e-commerce; e-business; Business Strategist e-commerce; e-business; Business Strategist e-commerce; e-business; Business Strategist e-commerce; e-business; Business Strategist e-commerce; e-business; Business Strategist e-commerce; e-business; Business Strategist e-commerce; e-business; Business Strategist e-commerce; e-business; Business Strategist e-commerce; e-business; Business Strategist e-commerce; e-business; Business Strategist e-commerce; e-business; Business Strategist </v>
      </c>
    </row>
    <row r="108" spans="1:12" s="14" customFormat="1" x14ac:dyDescent="0.3">
      <c r="A108" s="4">
        <v>89</v>
      </c>
      <c r="B108" s="18" t="s">
        <v>88</v>
      </c>
      <c r="C108" s="18">
        <v>274.17</v>
      </c>
      <c r="D108" s="18">
        <f t="shared" si="20"/>
        <v>275</v>
      </c>
      <c r="E108" s="18">
        <f t="shared" si="21"/>
        <v>27</v>
      </c>
      <c r="F108" s="19">
        <f t="shared" si="22"/>
        <v>2.7710896223163612E-3</v>
      </c>
      <c r="G108" s="19" t="str">
        <f t="shared" si="16"/>
        <v xml:space="preserve">Data science; ekonometria przestrzenna; ekonomia regionalna </v>
      </c>
      <c r="H108" s="19" t="str">
        <f t="shared" si="16"/>
        <v xml:space="preserve">Data science; spatial econometrics; Regional Economy </v>
      </c>
      <c r="I108" s="15" t="s">
        <v>2298</v>
      </c>
      <c r="J108" s="15" t="str">
        <f>_xlfn.TRANSLATE(I108,"pl","en")</f>
        <v>Data science; spatial econometrics; Regional Economy</v>
      </c>
      <c r="K108" s="18" t="str">
        <f t="shared" si="17"/>
        <v xml:space="preserve">Data science; ekonometria przestrzenna; ekonomia regionalna Data science; ekonometria przestrzenna; ekonomia regionalna Data science; ekonometria przestrzenna; ekonomia regionalna Data science; ekonometria przestrzenna; ekonomia regionalna Data science; ekonometria przestrzenna; ekonomia regionalna Data science; ekonometria przestrzenna; ekonomia regionalna Data science; ekonometria przestrzenna; ekonomia regionalna Data science; ekonometria przestrzenna; ekonomia regionalna Data science; ekonometria przestrzenna; ekonomia regionalna Data science; ekonometria przestrzenna; ekonomia regionalna Data science; ekonometria przestrzenna; ekonomia regionalna Data science; ekonometria przestrzenna; ekonomia regionalna Data science; ekonometria przestrzenna; ekonomia regionalna Data science; ekonometria przestrzenna; ekonomia regionalna Data science; ekonometria przestrzenna; ekonomia regionalna Data science; ekonometria przestrzenna; ekonomia regionalna Data science; ekonometria przestrzenna; ekonomia regionalna Data science; ekonometria przestrzenna; ekonomia regionalna Data science; ekonometria przestrzenna; ekonomia regionalna Data science; ekonometria przestrzenna; ekonomia regionalna Data science; ekonometria przestrzenna; ekonomia regionalna Data science; ekonometria przestrzenna; ekonomia regionalna Data science; ekonometria przestrzenna; ekonomia regionalna Data science; ekonometria przestrzenna; ekonomia regionalna Data science; ekonometria przestrzenna; ekonomia regionalna Data science; ekonometria przestrzenna; ekonomia regionalna Data science; ekonometria przestrzenna; ekonomia regionalna </v>
      </c>
      <c r="L108" s="18" t="str">
        <f t="shared" si="18"/>
        <v xml:space="preserve">Data science; spatial econometrics; Regional Economy Data science; spatial econometrics; Regional Economy Data science; spatial econometrics; Regional Economy Data science; spatial econometrics; Regional Economy Data science; spatial econometrics; Regional Economy Data science; spatial econometrics; Regional Economy Data science; spatial econometrics; Regional Economy Data science; spatial econometrics; Regional Economy Data science; spatial econometrics; Regional Economy Data science; spatial econometrics; Regional Economy Data science; spatial econometrics; Regional Economy Data science; spatial econometrics; Regional Economy Data science; spatial econometrics; Regional Economy Data science; spatial econometrics; Regional Economy Data science; spatial econometrics; Regional Economy Data science; spatial econometrics; Regional Economy Data science; spatial econometrics; Regional Economy Data science; spatial econometrics; Regional Economy Data science; spatial econometrics; Regional Economy Data science; spatial econometrics; Regional Economy Data science; spatial econometrics; Regional Economy Data science; spatial econometrics; Regional Economy Data science; spatial econometrics; Regional Economy Data science; spatial econometrics; Regional Economy Data science; spatial econometrics; Regional Economy Data science; spatial econometrics; Regional Economy Data science; spatial econometrics; Regional Economy </v>
      </c>
    </row>
    <row r="109" spans="1:12" s="14" customFormat="1" x14ac:dyDescent="0.3">
      <c r="A109" s="4">
        <v>9</v>
      </c>
      <c r="B109" s="18" t="s">
        <v>8</v>
      </c>
      <c r="C109" s="18">
        <v>273.58</v>
      </c>
      <c r="D109" s="18">
        <f t="shared" si="20"/>
        <v>274</v>
      </c>
      <c r="E109" s="18">
        <f t="shared" si="21"/>
        <v>27</v>
      </c>
      <c r="F109" s="19">
        <f t="shared" si="22"/>
        <v>2.7651263773327134E-3</v>
      </c>
      <c r="G109" s="19" t="str">
        <f t="shared" si="16"/>
        <v xml:space="preserve">Praca; Płeć; Osoby LGBTQ+; Demografia rodziny </v>
      </c>
      <c r="H109" s="19" t="str">
        <f t="shared" si="16"/>
        <v xml:space="preserve">Labor; Gender; LGBTQ+; Family demography </v>
      </c>
      <c r="I109" s="15" t="str">
        <f>_xlfn.TRANSLATE(J109,"en","pl")</f>
        <v>Praca; Płeć; Osoby LGBTQ+; Demografia rodziny</v>
      </c>
      <c r="J109" s="15" t="s">
        <v>2079</v>
      </c>
      <c r="K109" s="18" t="str">
        <f t="shared" si="17"/>
        <v xml:space="preserve">Praca; Płeć; Osoby LGBTQ+; Demografia rodziny Praca; Płeć; Osoby LGBTQ+; Demografia rodziny Praca; Płeć; Osoby LGBTQ+; Demografia rodziny Praca; Płeć; Osoby LGBTQ+; Demografia rodziny Praca; Płeć; Osoby LGBTQ+; Demografia rodziny Praca; Płeć; Osoby LGBTQ+; Demografia rodziny Praca; Płeć; Osoby LGBTQ+; Demografia rodziny Praca; Płeć; Osoby LGBTQ+; Demografia rodziny Praca; Płeć; Osoby LGBTQ+; Demografia rodziny Praca; Płeć; Osoby LGBTQ+; Demografia rodziny Praca; Płeć; Osoby LGBTQ+; Demografia rodziny Praca; Płeć; Osoby LGBTQ+; Demografia rodziny Praca; Płeć; Osoby LGBTQ+; Demografia rodziny Praca; Płeć; Osoby LGBTQ+; Demografia rodziny Praca; Płeć; Osoby LGBTQ+; Demografia rodziny Praca; Płeć; Osoby LGBTQ+; Demografia rodziny Praca; Płeć; Osoby LGBTQ+; Demografia rodziny Praca; Płeć; Osoby LGBTQ+; Demografia rodziny Praca; Płeć; Osoby LGBTQ+; Demografia rodziny Praca; Płeć; Osoby LGBTQ+; Demografia rodziny Praca; Płeć; Osoby LGBTQ+; Demografia rodziny Praca; Płeć; Osoby LGBTQ+; Demografia rodziny Praca; Płeć; Osoby LGBTQ+; Demografia rodziny Praca; Płeć; Osoby LGBTQ+; Demografia rodziny Praca; Płeć; Osoby LGBTQ+; Demografia rodziny Praca; Płeć; Osoby LGBTQ+; Demografia rodziny Praca; Płeć; Osoby LGBTQ+; Demografia rodziny </v>
      </c>
      <c r="L109" s="18" t="str">
        <f t="shared" si="18"/>
        <v xml:space="preserve">Labor; Gender; LGBTQ+; Family demography Labor; Gender; LGBTQ+; Family demography Labor; Gender; LGBTQ+; Family demography Labor; Gender; LGBTQ+; Family demography Labor; Gender; LGBTQ+; Family demography Labor; Gender; LGBTQ+; Family demography Labor; Gender; LGBTQ+; Family demography Labor; Gender; LGBTQ+; Family demography Labor; Gender; LGBTQ+; Family demography Labor; Gender; LGBTQ+; Family demography Labor; Gender; LGBTQ+; Family demography Labor; Gender; LGBTQ+; Family demography Labor; Gender; LGBTQ+; Family demography Labor; Gender; LGBTQ+; Family demography Labor; Gender; LGBTQ+; Family demography Labor; Gender; LGBTQ+; Family demography Labor; Gender; LGBTQ+; Family demography Labor; Gender; LGBTQ+; Family demography Labor; Gender; LGBTQ+; Family demography Labor; Gender; LGBTQ+; Family demography Labor; Gender; LGBTQ+; Family demography Labor; Gender; LGBTQ+; Family demography Labor; Gender; LGBTQ+; Family demography Labor; Gender; LGBTQ+; Family demography Labor; Gender; LGBTQ+; Family demography Labor; Gender; LGBTQ+; Family demography Labor; Gender; LGBTQ+; Family demography </v>
      </c>
    </row>
    <row r="110" spans="1:12" s="11" customFormat="1" x14ac:dyDescent="0.3">
      <c r="A110" s="10">
        <v>176</v>
      </c>
      <c r="B110" s="20" t="s">
        <v>175</v>
      </c>
      <c r="C110" s="20">
        <v>273.33</v>
      </c>
      <c r="D110" s="20">
        <f t="shared" si="20"/>
        <v>274</v>
      </c>
      <c r="E110" s="20">
        <f t="shared" si="21"/>
        <v>27</v>
      </c>
      <c r="F110" s="21">
        <f t="shared" si="22"/>
        <v>2.7625995786108287E-3</v>
      </c>
      <c r="G110" s="21" t="str">
        <f t="shared" si="16"/>
        <v xml:space="preserve">Ekonomia kultury; wycena nierynkowa; mikroekonomia </v>
      </c>
      <c r="H110" s="21" t="str">
        <f t="shared" si="16"/>
        <v xml:space="preserve">Economy of culture; non-market valuation; microeconomics </v>
      </c>
      <c r="I110" s="13" t="s">
        <v>2299</v>
      </c>
      <c r="J110" s="13" t="str">
        <f t="shared" ref="J110:J117" si="23">_xlfn.TRANSLATE(I110,"pl","en")</f>
        <v>Economy of culture; non-market valuation; microeconomics</v>
      </c>
      <c r="K110" s="20" t="str">
        <f t="shared" si="17"/>
        <v xml:space="preserve">Ekonomia kultury; wycena nierynkowa; mikroekonomia Ekonomia kultury; wycena nierynkowa; mikroekonomia Ekonomia kultury; wycena nierynkowa; mikroekonomia Ekonomia kultury; wycena nierynkowa; mikroekonomia Ekonomia kultury; wycena nierynkowa; mikroekonomia Ekonomia kultury; wycena nierynkowa; mikroekonomia Ekonomia kultury; wycena nierynkowa; mikroekonomia Ekonomia kultury; wycena nierynkowa; mikroekonomia Ekonomia kultury; wycena nierynkowa; mikroekonomia Ekonomia kultury; wycena nierynkowa; mikroekonomia Ekonomia kultury; wycena nierynkowa; mikroekonomia Ekonomia kultury; wycena nierynkowa; mikroekonomia Ekonomia kultury; wycena nierynkowa; mikroekonomia Ekonomia kultury; wycena nierynkowa; mikroekonomia Ekonomia kultury; wycena nierynkowa; mikroekonomia Ekonomia kultury; wycena nierynkowa; mikroekonomia Ekonomia kultury; wycena nierynkowa; mikroekonomia Ekonomia kultury; wycena nierynkowa; mikroekonomia Ekonomia kultury; wycena nierynkowa; mikroekonomia Ekonomia kultury; wycena nierynkowa; mikroekonomia Ekonomia kultury; wycena nierynkowa; mikroekonomia Ekonomia kultury; wycena nierynkowa; mikroekonomia Ekonomia kultury; wycena nierynkowa; mikroekonomia Ekonomia kultury; wycena nierynkowa; mikroekonomia Ekonomia kultury; wycena nierynkowa; mikroekonomia Ekonomia kultury; wycena nierynkowa; mikroekonomia Ekonomia kultury; wycena nierynkowa; mikroekonomia </v>
      </c>
      <c r="L110" s="20" t="str">
        <f t="shared" si="18"/>
        <v xml:space="preserve">Economy of culture; non-market valuation; microeconomics Economy of culture; non-market valuation; microeconomics Economy of culture; non-market valuation; microeconomics Economy of culture; non-market valuation; microeconomics Economy of culture; non-market valuation; microeconomics Economy of culture; non-market valuation; microeconomics Economy of culture; non-market valuation; microeconomics Economy of culture; non-market valuation; microeconomics Economy of culture; non-market valuation; microeconomics Economy of culture; non-market valuation; microeconomics Economy of culture; non-market valuation; microeconomics Economy of culture; non-market valuation; microeconomics Economy of culture; non-market valuation; microeconomics Economy of culture; non-market valuation; microeconomics Economy of culture; non-market valuation; microeconomics Economy of culture; non-market valuation; microeconomics Economy of culture; non-market valuation; microeconomics Economy of culture; non-market valuation; microeconomics Economy of culture; non-market valuation; microeconomics Economy of culture; non-market valuation; microeconomics Economy of culture; non-market valuation; microeconomics Economy of culture; non-market valuation; microeconomics Economy of culture; non-market valuation; microeconomics Economy of culture; non-market valuation; microeconomics Economy of culture; non-market valuation; microeconomics Economy of culture; non-market valuation; microeconomics Economy of culture; non-market valuation; microeconomics </v>
      </c>
    </row>
    <row r="111" spans="1:12" s="11" customFormat="1" x14ac:dyDescent="0.3">
      <c r="A111" s="10">
        <v>122</v>
      </c>
      <c r="B111" s="20" t="s">
        <v>121</v>
      </c>
      <c r="C111" s="20">
        <v>270.29000000000002</v>
      </c>
      <c r="D111" s="20">
        <f t="shared" si="20"/>
        <v>271</v>
      </c>
      <c r="E111" s="20">
        <f t="shared" si="21"/>
        <v>27</v>
      </c>
      <c r="F111" s="21">
        <f t="shared" si="22"/>
        <v>2.7318737061527128E-3</v>
      </c>
      <c r="G111" s="21" t="str">
        <f t="shared" si="16"/>
        <v xml:space="preserve">rozwój regionalny i lokalny; rola sektora nauki w rozwoju społeczno-gospodarczym; przestrzenne aspekty innowacyjności </v>
      </c>
      <c r="H111" s="21" t="str">
        <f t="shared" si="16"/>
        <v xml:space="preserve">regional and local development; the role of the science sector in socio-economic development; spatial aspects of innovation </v>
      </c>
      <c r="I111" s="13" t="s">
        <v>2300</v>
      </c>
      <c r="J111" s="13" t="str">
        <f t="shared" si="23"/>
        <v>regional and local development; the role of the science sector in socio-economic development; spatial aspects of innovation</v>
      </c>
      <c r="K111" s="20" t="str">
        <f t="shared" si="17"/>
        <v xml:space="preserve">rozwój regionalny i lokalny; rola sektora nauki w rozwoju społeczno-gospodarczym; przestrzenne aspekty innowacyjności rozwój regionalny i lokalny; rola sektora nauki w rozwoju społeczno-gospodarczym; przestrzenne aspekty innowacyjności rozwój regionalny i lokalny; rola sektora nauki w rozwoju społeczno-gospodarczym; przestrzenne aspekty innowacyjności rozwój regionalny i lokalny; rola sektora nauki w rozwoju społeczno-gospodarczym; przestrzenne aspekty innowacyjności rozwój regionalny i lokalny; rola sektora nauki w rozwoju społeczno-gospodarczym; przestrzenne aspekty innowacyjności rozwój regionalny i lokalny; rola sektora nauki w rozwoju społeczno-gospodarczym; przestrzenne aspekty innowacyjności rozwój regionalny i lokalny; rola sektora nauki w rozwoju społeczno-gospodarczym; przestrzenne aspekty innowacyjności rozwój regionalny i lokalny; rola sektora nauki w rozwoju społeczno-gospodarczym; przestrzenne aspekty innowacyjności rozwój regionalny i lokalny; rola sektora nauki w rozwoju społeczno-gospodarczym; przestrzenne aspekty innowacyjności rozwój regionalny i lokalny; rola sektora nauki w rozwoju społeczno-gospodarczym; przestrzenne aspekty innowacyjności rozwój regionalny i lokalny; rola sektora nauki w rozwoju społeczno-gospodarczym; przestrzenne aspekty innowacyjności rozwój regionalny i lokalny; rola sektora nauki w rozwoju społeczno-gospodarczym; przestrzenne aspekty innowacyjności rozwój regionalny i lokalny; rola sektora nauki w rozwoju społeczno-gospodarczym; przestrzenne aspekty innowacyjności rozwój regionalny i lokalny; rola sektora nauki w rozwoju społeczno-gospodarczym; przestrzenne aspekty innowacyjności rozwój regionalny i lokalny; rola sektora nauki w rozwoju społeczno-gospodarczym; przestrzenne aspekty innowacyjności rozwój regionalny i lokalny; rola sektora nauki w rozwoju społeczno-gospodarczym; przestrzenne aspekty innowacyjności rozwój regionalny i lokalny; rola sektora nauki w rozwoju społeczno-gospodarczym; przestrzenne aspekty innowacyjności rozwój regionalny i lokalny; rola sektora nauki w rozwoju społeczno-gospodarczym; przestrzenne aspekty innowacyjności rozwój regionalny i lokalny; rola sektora nauki w rozwoju społeczno-gospodarczym; przestrzenne aspekty innowacyjności rozwój regionalny i lokalny; rola sektora nauki w rozwoju społeczno-gospodarczym; przestrzenne aspekty innowacyjności rozwój regionalny i lokalny; rola sektora nauki w rozwoju społeczno-gospodarczym; przestrzenne aspekty innowacyjności rozwój regionalny i lokalny; rola sektora nauki w rozwoju społeczno-gospodarczym; przestrzenne aspekty innowacyjności rozwój regionalny i lokalny; rola sektora nauki w rozwoju społeczno-gospodarczym; przestrzenne aspekty innowacyjności rozwój regionalny i lokalny; rola sektora nauki w rozwoju społeczno-gospodarczym; przestrzenne aspekty innowacyjności rozwój regionalny i lokalny; rola sektora nauki w rozwoju społeczno-gospodarczym; przestrzenne aspekty innowacyjności rozwój regionalny i lokalny; rola sektora nauki w rozwoju społeczno-gospodarczym; przestrzenne aspekty innowacyjności rozwój regionalny i lokalny; rola sektora nauki w rozwoju społeczno-gospodarczym; przestrzenne aspekty innowacyjności </v>
      </c>
      <c r="L111" s="20" t="str">
        <f t="shared" si="18"/>
        <v xml:space="preserve">regional and local development; the role of the science sector in socio-economic development; spatial aspects of innovation regional and local development; the role of the science sector in socio-economic development; spatial aspects of innovation regional and local development; the role of the science sector in socio-economic development; spatial aspects of innovation regional and local development; the role of the science sector in socio-economic development; spatial aspects of innovation regional and local development; the role of the science sector in socio-economic development; spatial aspects of innovation regional and local development; the role of the science sector in socio-economic development; spatial aspects of innovation regional and local development; the role of the science sector in socio-economic development; spatial aspects of innovation regional and local development; the role of the science sector in socio-economic development; spatial aspects of innovation regional and local development; the role of the science sector in socio-economic development; spatial aspects of innovation regional and local development; the role of the science sector in socio-economic development; spatial aspects of innovation regional and local development; the role of the science sector in socio-economic development; spatial aspects of innovation regional and local development; the role of the science sector in socio-economic development; spatial aspects of innovation regional and local development; the role of the science sector in socio-economic development; spatial aspects of innovation regional and local development; the role of the science sector in socio-economic development; spatial aspects of innovation regional and local development; the role of the science sector in socio-economic development; spatial aspects of innovation regional and local development; the role of the science sector in socio-economic development; spatial aspects of innovation regional and local development; the role of the science sector in socio-economic development; spatial aspects of innovation regional and local development; the role of the science sector in socio-economic development; spatial aspects of innovation regional and local development; the role of the science sector in socio-economic development; spatial aspects of innovation regional and local development; the role of the science sector in socio-economic development; spatial aspects of innovation regional and local development; the role of the science sector in socio-economic development; spatial aspects of innovation regional and local development; the role of the science sector in socio-economic development; spatial aspects of innovation regional and local development; the role of the science sector in socio-economic development; spatial aspects of innovation regional and local development; the role of the science sector in socio-economic development; spatial aspects of innovation regional and local development; the role of the science sector in socio-economic development; spatial aspects of innovation regional and local development; the role of the science sector in socio-economic development; spatial aspects of innovation regional and local development; the role of the science sector in socio-economic development; spatial aspects of innovation </v>
      </c>
    </row>
    <row r="112" spans="1:12" s="14" customFormat="1" x14ac:dyDescent="0.3">
      <c r="A112" s="4">
        <v>161</v>
      </c>
      <c r="B112" s="18" t="s">
        <v>160</v>
      </c>
      <c r="C112" s="18">
        <v>270</v>
      </c>
      <c r="D112" s="18">
        <f t="shared" si="20"/>
        <v>270</v>
      </c>
      <c r="E112" s="18">
        <f t="shared" si="21"/>
        <v>27</v>
      </c>
      <c r="F112" s="19">
        <f t="shared" si="22"/>
        <v>2.7289426196353264E-3</v>
      </c>
      <c r="G112" s="19" t="str">
        <f t="shared" si="16"/>
        <v xml:space="preserve">Uslugi ekosystemowe; Zielen miejska; Wycena dobr nierynkowych </v>
      </c>
      <c r="H112" s="19" t="str">
        <f t="shared" si="16"/>
        <v xml:space="preserve">Ecosystem services; Urban greenery; Valuation of non-marketable goods </v>
      </c>
      <c r="I112" s="15" t="str">
        <f>VLOOKUP(B112,'zainteresowania badawcze'!$A$3:$B$77,2,FALSE)</f>
        <v>Uslugi ekosystemowe; Zielen miejska; Wycena dobr nierynkowych</v>
      </c>
      <c r="J112" s="15" t="str">
        <f t="shared" si="23"/>
        <v>Ecosystem services; Urban greenery; Valuation of non-marketable goods</v>
      </c>
      <c r="K112" s="18" t="str">
        <f t="shared" si="17"/>
        <v xml:space="preserve">Uslugi ekosystemowe; Zielen miejska; Wycena dobr nierynkowych Uslugi ekosystemowe; Zielen miejska; Wycena dobr nierynkowych Uslugi ekosystemowe; Zielen miejska; Wycena dobr nierynkowych Uslugi ekosystemowe; Zielen miejska; Wycena dobr nierynkowych Uslugi ekosystemowe; Zielen miejska; Wycena dobr nierynkowych Uslugi ekosystemowe; Zielen miejska; Wycena dobr nierynkowych Uslugi ekosystemowe; Zielen miejska; Wycena dobr nierynkowych Uslugi ekosystemowe; Zielen miejska; Wycena dobr nierynkowych Uslugi ekosystemowe; Zielen miejska; Wycena dobr nierynkowych Uslugi ekosystemowe; Zielen miejska; Wycena dobr nierynkowych Uslugi ekosystemowe; Zielen miejska; Wycena dobr nierynkowych Uslugi ekosystemowe; Zielen miejska; Wycena dobr nierynkowych Uslugi ekosystemowe; Zielen miejska; Wycena dobr nierynkowych Uslugi ekosystemowe; Zielen miejska; Wycena dobr nierynkowych Uslugi ekosystemowe; Zielen miejska; Wycena dobr nierynkowych Uslugi ekosystemowe; Zielen miejska; Wycena dobr nierynkowych Uslugi ekosystemowe; Zielen miejska; Wycena dobr nierynkowych Uslugi ekosystemowe; Zielen miejska; Wycena dobr nierynkowych Uslugi ekosystemowe; Zielen miejska; Wycena dobr nierynkowych Uslugi ekosystemowe; Zielen miejska; Wycena dobr nierynkowych Uslugi ekosystemowe; Zielen miejska; Wycena dobr nierynkowych Uslugi ekosystemowe; Zielen miejska; Wycena dobr nierynkowych Uslugi ekosystemowe; Zielen miejska; Wycena dobr nierynkowych Uslugi ekosystemowe; Zielen miejska; Wycena dobr nierynkowych Uslugi ekosystemowe; Zielen miejska; Wycena dobr nierynkowych Uslugi ekosystemowe; Zielen miejska; Wycena dobr nierynkowych Uslugi ekosystemowe; Zielen miejska; Wycena dobr nierynkowych </v>
      </c>
      <c r="L112" s="18" t="str">
        <f t="shared" si="18"/>
        <v xml:space="preserve">Ecosystem services; Urban greenery; Valuation of non-marketable goods Ecosystem services; Urban greenery; Valuation of non-marketable goods Ecosystem services; Urban greenery; Valuation of non-marketable goods Ecosystem services; Urban greenery; Valuation of non-marketable goods Ecosystem services; Urban greenery; Valuation of non-marketable goods Ecosystem services; Urban greenery; Valuation of non-marketable goods Ecosystem services; Urban greenery; Valuation of non-marketable goods Ecosystem services; Urban greenery; Valuation of non-marketable goods Ecosystem services; Urban greenery; Valuation of non-marketable goods Ecosystem services; Urban greenery; Valuation of non-marketable goods Ecosystem services; Urban greenery; Valuation of non-marketable goods Ecosystem services; Urban greenery; Valuation of non-marketable goods Ecosystem services; Urban greenery; Valuation of non-marketable goods Ecosystem services; Urban greenery; Valuation of non-marketable goods Ecosystem services; Urban greenery; Valuation of non-marketable goods Ecosystem services; Urban greenery; Valuation of non-marketable goods Ecosystem services; Urban greenery; Valuation of non-marketable goods Ecosystem services; Urban greenery; Valuation of non-marketable goods Ecosystem services; Urban greenery; Valuation of non-marketable goods Ecosystem services; Urban greenery; Valuation of non-marketable goods Ecosystem services; Urban greenery; Valuation of non-marketable goods Ecosystem services; Urban greenery; Valuation of non-marketable goods Ecosystem services; Urban greenery; Valuation of non-marketable goods Ecosystem services; Urban greenery; Valuation of non-marketable goods Ecosystem services; Urban greenery; Valuation of non-marketable goods Ecosystem services; Urban greenery; Valuation of non-marketable goods Ecosystem services; Urban greenery; Valuation of non-marketable goods </v>
      </c>
    </row>
    <row r="113" spans="1:12" s="14" customFormat="1" x14ac:dyDescent="0.3">
      <c r="A113" s="4">
        <v>167</v>
      </c>
      <c r="B113" s="18" t="s">
        <v>166</v>
      </c>
      <c r="C113" s="18">
        <v>270</v>
      </c>
      <c r="D113" s="18">
        <f t="shared" si="20"/>
        <v>270</v>
      </c>
      <c r="E113" s="18">
        <f t="shared" si="21"/>
        <v>27</v>
      </c>
      <c r="F113" s="19">
        <f t="shared" si="22"/>
        <v>2.7289426196353264E-3</v>
      </c>
      <c r="G113" s="19" t="str">
        <f t="shared" si="16"/>
        <v xml:space="preserve">Rynki finansowe; rynki energetyczne; ekonometria finansowa </v>
      </c>
      <c r="H113" s="19" t="str">
        <f t="shared" si="16"/>
        <v xml:space="preserve">Financial markets; energy markets; Financial econometrics </v>
      </c>
      <c r="I113" s="15" t="s">
        <v>2301</v>
      </c>
      <c r="J113" s="15" t="str">
        <f t="shared" si="23"/>
        <v>Financial markets; energy markets; Financial econometrics</v>
      </c>
      <c r="K113" s="18" t="str">
        <f t="shared" si="17"/>
        <v xml:space="preserve">Rynki finansowe; rynki energetyczne; ekonometria finansowa Rynki finansowe; rynki energetyczne; ekonometria finansowa Rynki finansowe; rynki energetyczne; ekonometria finansowa Rynki finansowe; rynki energetyczne; ekonometria finansowa Rynki finansowe; rynki energetyczne; ekonometria finansowa Rynki finansowe; rynki energetyczne; ekonometria finansowa Rynki finansowe; rynki energetyczne; ekonometria finansowa Rynki finansowe; rynki energetyczne; ekonometria finansowa Rynki finansowe; rynki energetyczne; ekonometria finansowa Rynki finansowe; rynki energetyczne; ekonometria finansowa Rynki finansowe; rynki energetyczne; ekonometria finansowa Rynki finansowe; rynki energetyczne; ekonometria finansowa Rynki finansowe; rynki energetyczne; ekonometria finansowa Rynki finansowe; rynki energetyczne; ekonometria finansowa Rynki finansowe; rynki energetyczne; ekonometria finansowa Rynki finansowe; rynki energetyczne; ekonometria finansowa Rynki finansowe; rynki energetyczne; ekonometria finansowa Rynki finansowe; rynki energetyczne; ekonometria finansowa Rynki finansowe; rynki energetyczne; ekonometria finansowa Rynki finansowe; rynki energetyczne; ekonometria finansowa Rynki finansowe; rynki energetyczne; ekonometria finansowa Rynki finansowe; rynki energetyczne; ekonometria finansowa Rynki finansowe; rynki energetyczne; ekonometria finansowa Rynki finansowe; rynki energetyczne; ekonometria finansowa Rynki finansowe; rynki energetyczne; ekonometria finansowa Rynki finansowe; rynki energetyczne; ekonometria finansowa Rynki finansowe; rynki energetyczne; ekonometria finansowa </v>
      </c>
      <c r="L113" s="18" t="str">
        <f t="shared" si="18"/>
        <v xml:space="preserve">Financial markets; energy markets; Financial econometrics Financial markets; energy markets; Financial econometrics Financial markets; energy markets; Financial econometrics Financial markets; energy markets; Financial econometrics Financial markets; energy markets; Financial econometrics Financial markets; energy markets; Financial econometrics Financial markets; energy markets; Financial econometrics Financial markets; energy markets; Financial econometrics Financial markets; energy markets; Financial econometrics Financial markets; energy markets; Financial econometrics Financial markets; energy markets; Financial econometrics Financial markets; energy markets; Financial econometrics Financial markets; energy markets; Financial econometrics Financial markets; energy markets; Financial econometrics Financial markets; energy markets; Financial econometrics Financial markets; energy markets; Financial econometrics Financial markets; energy markets; Financial econometrics Financial markets; energy markets; Financial econometrics Financial markets; energy markets; Financial econometrics Financial markets; energy markets; Financial econometrics Financial markets; energy markets; Financial econometrics Financial markets; energy markets; Financial econometrics Financial markets; energy markets; Financial econometrics Financial markets; energy markets; Financial econometrics Financial markets; energy markets; Financial econometrics Financial markets; energy markets; Financial econometrics Financial markets; energy markets; Financial econometrics </v>
      </c>
    </row>
    <row r="114" spans="1:12" s="14" customFormat="1" x14ac:dyDescent="0.3">
      <c r="A114" s="4">
        <v>194</v>
      </c>
      <c r="B114" s="18" t="s">
        <v>193</v>
      </c>
      <c r="C114" s="18">
        <v>270</v>
      </c>
      <c r="D114" s="18">
        <f t="shared" si="20"/>
        <v>270</v>
      </c>
      <c r="E114" s="18">
        <f t="shared" si="21"/>
        <v>27</v>
      </c>
      <c r="F114" s="19">
        <f t="shared" si="22"/>
        <v>2.7289426196353264E-3</v>
      </c>
      <c r="G114" s="19" t="str">
        <f t="shared" si="16"/>
        <v xml:space="preserve">Makroekonomia; ekonomia monetarna </v>
      </c>
      <c r="H114" s="19" t="str">
        <f t="shared" si="16"/>
        <v xml:space="preserve">Macroeconomics; Monetary economics </v>
      </c>
      <c r="I114" s="15" t="s">
        <v>2302</v>
      </c>
      <c r="J114" s="15" t="str">
        <f t="shared" si="23"/>
        <v>Macroeconomics; Monetary economics</v>
      </c>
      <c r="K114" s="18" t="str">
        <f t="shared" si="17"/>
        <v xml:space="preserve">Makroekonomia; ekonomia monetarna Makroekonomia; ekonomia monetarna Makroekonomia; ekonomia monetarna Makroekonomia; ekonomia monetarna Makroekonomia; ekonomia monetarna Makroekonomia; ekonomia monetarna Makroekonomia; ekonomia monetarna Makroekonomia; ekonomia monetarna Makroekonomia; ekonomia monetarna Makroekonomia; ekonomia monetarna Makroekonomia; ekonomia monetarna Makroekonomia; ekonomia monetarna Makroekonomia; ekonomia monetarna Makroekonomia; ekonomia monetarna Makroekonomia; ekonomia monetarna Makroekonomia; ekonomia monetarna Makroekonomia; ekonomia monetarna Makroekonomia; ekonomia monetarna Makroekonomia; ekonomia monetarna Makroekonomia; ekonomia monetarna Makroekonomia; ekonomia monetarna Makroekonomia; ekonomia monetarna Makroekonomia; ekonomia monetarna Makroekonomia; ekonomia monetarna Makroekonomia; ekonomia monetarna Makroekonomia; ekonomia monetarna Makroekonomia; ekonomia monetarna </v>
      </c>
      <c r="L114" s="18" t="str">
        <f t="shared" si="18"/>
        <v xml:space="preserve">Macroeconomics; Monetary economics Macroeconomics; Monetary economics Macroeconomics; Monetary economics Macroeconomics; Monetary economics Macroeconomics; Monetary economics Macroeconomics; Monetary economics Macroeconomics; Monetary economics Macroeconomics; Monetary economics Macroeconomics; Monetary economics Macroeconomics; Monetary economics Macroeconomics; Monetary economics Macroeconomics; Monetary economics Macroeconomics; Monetary economics Macroeconomics; Monetary economics Macroeconomics; Monetary economics Macroeconomics; Monetary economics Macroeconomics; Monetary economics Macroeconomics; Monetary economics Macroeconomics; Monetary economics Macroeconomics; Monetary economics Macroeconomics; Monetary economics Macroeconomics; Monetary economics Macroeconomics; Monetary economics Macroeconomics; Monetary economics Macroeconomics; Monetary economics Macroeconomics; Monetary economics Macroeconomics; Monetary economics </v>
      </c>
    </row>
    <row r="115" spans="1:12" s="11" customFormat="1" x14ac:dyDescent="0.3">
      <c r="A115" s="10">
        <v>134</v>
      </c>
      <c r="B115" s="20" t="s">
        <v>133</v>
      </c>
      <c r="C115" s="20">
        <v>263.33</v>
      </c>
      <c r="D115" s="20">
        <f t="shared" si="20"/>
        <v>264</v>
      </c>
      <c r="E115" s="20">
        <f t="shared" si="21"/>
        <v>26</v>
      </c>
      <c r="F115" s="21">
        <f t="shared" si="22"/>
        <v>2.661527629735446E-3</v>
      </c>
      <c r="G115" s="21" t="str">
        <f t="shared" si="16"/>
        <v xml:space="preserve">Zachowania ekonomiczne; Podejmowanie decyzji; Ekonomia zdrowia; Ekonomia eksperymentalna </v>
      </c>
      <c r="H115" s="21" t="str">
        <f t="shared" si="16"/>
        <v xml:space="preserve">Economic behavior; Decision-making; Health Economics; Experimental Economics </v>
      </c>
      <c r="I115" s="13" t="str">
        <f>VLOOKUP(B115,'zainteresowania badawcze'!$A$3:$B$77,2,FALSE)</f>
        <v>Zachowania ekonomiczne; Podejmowanie decyzji; Ekonomia zdrowia; Ekonomia eksperymentalna</v>
      </c>
      <c r="J115" s="13" t="str">
        <f t="shared" si="23"/>
        <v>Economic behavior; Decision-making; Health Economics; Experimental Economics</v>
      </c>
      <c r="K115" s="20" t="str">
        <f t="shared" si="17"/>
        <v xml:space="preserve">Zachowania ekonomiczne; Podejmowanie decyzji; Ekonomia zdrowia; Ekonomia eksperymentalna Zachowania ekonomiczne; Podejmowanie decyzji; Ekonomia zdrowia; Ekonomia eksperymentalna Zachowania ekonomiczne; Podejmowanie decyzji; Ekonomia zdrowia; Ekonomia eksperymentalna Zachowania ekonomiczne; Podejmowanie decyzji; Ekonomia zdrowia; Ekonomia eksperymentalna Zachowania ekonomiczne; Podejmowanie decyzji; Ekonomia zdrowia; Ekonomia eksperymentalna Zachowania ekonomiczne; Podejmowanie decyzji; Ekonomia zdrowia; Ekonomia eksperymentalna Zachowania ekonomiczne; Podejmowanie decyzji; Ekonomia zdrowia; Ekonomia eksperymentalna Zachowania ekonomiczne; Podejmowanie decyzji; Ekonomia zdrowia; Ekonomia eksperymentalna Zachowania ekonomiczne; Podejmowanie decyzji; Ekonomia zdrowia; Ekonomia eksperymentalna Zachowania ekonomiczne; Podejmowanie decyzji; Ekonomia zdrowia; Ekonomia eksperymentalna Zachowania ekonomiczne; Podejmowanie decyzji; Ekonomia zdrowia; Ekonomia eksperymentalna Zachowania ekonomiczne; Podejmowanie decyzji; Ekonomia zdrowia; Ekonomia eksperymentalna Zachowania ekonomiczne; Podejmowanie decyzji; Ekonomia zdrowia; Ekonomia eksperymentalna Zachowania ekonomiczne; Podejmowanie decyzji; Ekonomia zdrowia; Ekonomia eksperymentalna Zachowania ekonomiczne; Podejmowanie decyzji; Ekonomia zdrowia; Ekonomia eksperymentalna Zachowania ekonomiczne; Podejmowanie decyzji; Ekonomia zdrowia; Ekonomia eksperymentalna Zachowania ekonomiczne; Podejmowanie decyzji; Ekonomia zdrowia; Ekonomia eksperymentalna Zachowania ekonomiczne; Podejmowanie decyzji; Ekonomia zdrowia; Ekonomia eksperymentalna Zachowania ekonomiczne; Podejmowanie decyzji; Ekonomia zdrowia; Ekonomia eksperymentalna Zachowania ekonomiczne; Podejmowanie decyzji; Ekonomia zdrowia; Ekonomia eksperymentalna Zachowania ekonomiczne; Podejmowanie decyzji; Ekonomia zdrowia; Ekonomia eksperymentalna Zachowania ekonomiczne; Podejmowanie decyzji; Ekonomia zdrowia; Ekonomia eksperymentalna Zachowania ekonomiczne; Podejmowanie decyzji; Ekonomia zdrowia; Ekonomia eksperymentalna Zachowania ekonomiczne; Podejmowanie decyzji; Ekonomia zdrowia; Ekonomia eksperymentalna Zachowania ekonomiczne; Podejmowanie decyzji; Ekonomia zdrowia; Ekonomia eksperymentalna Zachowania ekonomiczne; Podejmowanie decyzji; Ekonomia zdrowia; Ekonomia eksperymentalna </v>
      </c>
      <c r="L115" s="20" t="str">
        <f t="shared" si="18"/>
        <v xml:space="preserve">Economic behavior; Decision-making; Health Economics; Experimental Economics Economic behavior; Decision-making; Health Economics; Experimental Economics Economic behavior; Decision-making; Health Economics; Experimental Economics Economic behavior; Decision-making; Health Economics; Experimental Economics Economic behavior; Decision-making; Health Economics; Experimental Economics Economic behavior; Decision-making; Health Economics; Experimental Economics Economic behavior; Decision-making; Health Economics; Experimental Economics Economic behavior; Decision-making; Health Economics; Experimental Economics Economic behavior; Decision-making; Health Economics; Experimental Economics Economic behavior; Decision-making; Health Economics; Experimental Economics Economic behavior; Decision-making; Health Economics; Experimental Economics Economic behavior; Decision-making; Health Economics; Experimental Economics Economic behavior; Decision-making; Health Economics; Experimental Economics Economic behavior; Decision-making; Health Economics; Experimental Economics Economic behavior; Decision-making; Health Economics; Experimental Economics Economic behavior; Decision-making; Health Economics; Experimental Economics Economic behavior; Decision-making; Health Economics; Experimental Economics Economic behavior; Decision-making; Health Economics; Experimental Economics Economic behavior; Decision-making; Health Economics; Experimental Economics Economic behavior; Decision-making; Health Economics; Experimental Economics Economic behavior; Decision-making; Health Economics; Experimental Economics Economic behavior; Decision-making; Health Economics; Experimental Economics Economic behavior; Decision-making; Health Economics; Experimental Economics Economic behavior; Decision-making; Health Economics; Experimental Economics Economic behavior; Decision-making; Health Economics; Experimental Economics Economic behavior; Decision-making; Health Economics; Experimental Economics </v>
      </c>
    </row>
    <row r="116" spans="1:12" s="11" customFormat="1" x14ac:dyDescent="0.3">
      <c r="A116" s="10">
        <v>111</v>
      </c>
      <c r="B116" s="20" t="s">
        <v>2208</v>
      </c>
      <c r="C116" s="20">
        <v>253.33</v>
      </c>
      <c r="D116" s="20">
        <f t="shared" si="20"/>
        <v>254</v>
      </c>
      <c r="E116" s="20">
        <f t="shared" si="21"/>
        <v>25</v>
      </c>
      <c r="F116" s="21">
        <f t="shared" si="22"/>
        <v>2.5604556808600642E-3</v>
      </c>
      <c r="G116" s="21" t="str">
        <f t="shared" si="16"/>
        <v xml:space="preserve">Deep learning; finanse; sztuczna inteligencja </v>
      </c>
      <c r="H116" s="21" t="str">
        <f t="shared" si="16"/>
        <v xml:space="preserve">Deep learning; finance; artificial intelligence </v>
      </c>
      <c r="I116" s="13" t="s">
        <v>2303</v>
      </c>
      <c r="J116" s="13" t="str">
        <f t="shared" si="23"/>
        <v>Deep learning; finance; artificial intelligence</v>
      </c>
      <c r="K116" s="20" t="str">
        <f t="shared" si="17"/>
        <v xml:space="preserve">Deep learning; finanse; sztuczna inteligencja Deep learning; finanse; sztuczna inteligencja Deep learning; finanse; sztuczna inteligencja Deep learning; finanse; sztuczna inteligencja Deep learning; finanse; sztuczna inteligencja Deep learning; finanse; sztuczna inteligencja Deep learning; finanse; sztuczna inteligencja Deep learning; finanse; sztuczna inteligencja Deep learning; finanse; sztuczna inteligencja Deep learning; finanse; sztuczna inteligencja Deep learning; finanse; sztuczna inteligencja Deep learning; finanse; sztuczna inteligencja Deep learning; finanse; sztuczna inteligencja Deep learning; finanse; sztuczna inteligencja Deep learning; finanse; sztuczna inteligencja Deep learning; finanse; sztuczna inteligencja Deep learning; finanse; sztuczna inteligencja Deep learning; finanse; sztuczna inteligencja Deep learning; finanse; sztuczna inteligencja Deep learning; finanse; sztuczna inteligencja Deep learning; finanse; sztuczna inteligencja Deep learning; finanse; sztuczna inteligencja Deep learning; finanse; sztuczna inteligencja Deep learning; finanse; sztuczna inteligencja Deep learning; finanse; sztuczna inteligencja </v>
      </c>
      <c r="L116" s="20" t="str">
        <f t="shared" si="18"/>
        <v xml:space="preserve">Deep learning; finance; artificial intelligence Deep learning; finance; artificial intelligence Deep learning; finance; artificial intelligence Deep learning; finance; artificial intelligence Deep learning; finance; artificial intelligence Deep learning; finance; artificial intelligence Deep learning; finance; artificial intelligence Deep learning; finance; artificial intelligence Deep learning; finance; artificial intelligence Deep learning; finance; artificial intelligence Deep learning; finance; artificial intelligence Deep learning; finance; artificial intelligence Deep learning; finance; artificial intelligence Deep learning; finance; artificial intelligence Deep learning; finance; artificial intelligence Deep learning; finance; artificial intelligence Deep learning; finance; artificial intelligence Deep learning; finance; artificial intelligence Deep learning; finance; artificial intelligence Deep learning; finance; artificial intelligence Deep learning; finance; artificial intelligence Deep learning; finance; artificial intelligence Deep learning; finance; artificial intelligence Deep learning; finance; artificial intelligence Deep learning; finance; artificial intelligence </v>
      </c>
    </row>
    <row r="117" spans="1:12" s="14" customFormat="1" x14ac:dyDescent="0.3">
      <c r="A117" s="4">
        <v>141</v>
      </c>
      <c r="B117" s="18" t="s">
        <v>140</v>
      </c>
      <c r="C117" s="18">
        <v>251.91</v>
      </c>
      <c r="D117" s="18">
        <f t="shared" si="20"/>
        <v>252</v>
      </c>
      <c r="E117" s="18">
        <f t="shared" si="21"/>
        <v>25</v>
      </c>
      <c r="F117" s="19">
        <f t="shared" si="22"/>
        <v>2.5461034641197596E-3</v>
      </c>
      <c r="G117" s="19" t="str">
        <f t="shared" si="16"/>
        <v xml:space="preserve">Finanse ilościowe; ekonometria finansowa; modelowanie zmienności </v>
      </c>
      <c r="H117" s="19" t="str">
        <f t="shared" si="16"/>
        <v xml:space="preserve">Quantitative finance; financial econometrics; Modeling Variability </v>
      </c>
      <c r="I117" s="15" t="s">
        <v>2304</v>
      </c>
      <c r="J117" s="15" t="str">
        <f t="shared" si="23"/>
        <v>Quantitative finance; financial econometrics; Modeling Variability</v>
      </c>
      <c r="K117" s="18" t="str">
        <f t="shared" si="17"/>
        <v xml:space="preserve">Finanse ilościowe; ekonometria finansowa; modelowanie zmienności Finanse ilościowe; ekonometria finansowa; modelowanie zmienności Finanse ilościowe; ekonometria finansowa; modelowanie zmienności Finanse ilościowe; ekonometria finansowa; modelowanie zmienności Finanse ilościowe; ekonometria finansowa; modelowanie zmienności Finanse ilościowe; ekonometria finansowa; modelowanie zmienności Finanse ilościowe; ekonometria finansowa; modelowanie zmienności Finanse ilościowe; ekonometria finansowa; modelowanie zmienności Finanse ilościowe; ekonometria finansowa; modelowanie zmienności Finanse ilościowe; ekonometria finansowa; modelowanie zmienności Finanse ilościowe; ekonometria finansowa; modelowanie zmienności Finanse ilościowe; ekonometria finansowa; modelowanie zmienności Finanse ilościowe; ekonometria finansowa; modelowanie zmienności Finanse ilościowe; ekonometria finansowa; modelowanie zmienności Finanse ilościowe; ekonometria finansowa; modelowanie zmienności Finanse ilościowe; ekonometria finansowa; modelowanie zmienności Finanse ilościowe; ekonometria finansowa; modelowanie zmienności Finanse ilościowe; ekonometria finansowa; modelowanie zmienności Finanse ilościowe; ekonometria finansowa; modelowanie zmienności Finanse ilościowe; ekonometria finansowa; modelowanie zmienności Finanse ilościowe; ekonometria finansowa; modelowanie zmienności Finanse ilościowe; ekonometria finansowa; modelowanie zmienności Finanse ilościowe; ekonometria finansowa; modelowanie zmienności Finanse ilościowe; ekonometria finansowa; modelowanie zmienności Finanse ilościowe; ekonometria finansowa; modelowanie zmienności </v>
      </c>
      <c r="L117" s="18" t="str">
        <f t="shared" si="18"/>
        <v xml:space="preserve">Quantitative finance; financial econometrics; Modeling Variability Quantitative finance; financial econometrics; Modeling Variability Quantitative finance; financial econometrics; Modeling Variability Quantitative finance; financial econometrics; Modeling Variability Quantitative finance; financial econometrics; Modeling Variability Quantitative finance; financial econometrics; Modeling Variability Quantitative finance; financial econometrics; Modeling Variability Quantitative finance; financial econometrics; Modeling Variability Quantitative finance; financial econometrics; Modeling Variability Quantitative finance; financial econometrics; Modeling Variability Quantitative finance; financial econometrics; Modeling Variability Quantitative finance; financial econometrics; Modeling Variability Quantitative finance; financial econometrics; Modeling Variability Quantitative finance; financial econometrics; Modeling Variability Quantitative finance; financial econometrics; Modeling Variability Quantitative finance; financial econometrics; Modeling Variability Quantitative finance; financial econometrics; Modeling Variability Quantitative finance; financial econometrics; Modeling Variability Quantitative finance; financial econometrics; Modeling Variability Quantitative finance; financial econometrics; Modeling Variability Quantitative finance; financial econometrics; Modeling Variability Quantitative finance; financial econometrics; Modeling Variability Quantitative finance; financial econometrics; Modeling Variability Quantitative finance; financial econometrics; Modeling Variability Quantitative finance; financial econometrics; Modeling Variability </v>
      </c>
    </row>
    <row r="118" spans="1:12" s="11" customFormat="1" x14ac:dyDescent="0.3">
      <c r="A118" s="10">
        <v>11</v>
      </c>
      <c r="B118" s="20" t="s">
        <v>10</v>
      </c>
      <c r="C118" s="20">
        <v>240</v>
      </c>
      <c r="D118" s="20">
        <f t="shared" si="20"/>
        <v>240</v>
      </c>
      <c r="E118" s="20">
        <f t="shared" si="21"/>
        <v>24</v>
      </c>
      <c r="F118" s="21">
        <f t="shared" si="22"/>
        <v>2.4257267730091788E-3</v>
      </c>
      <c r="G118" s="21" t="str">
        <f t="shared" si="16"/>
        <v xml:space="preserve">Ekonometria; Ekonomika rolnictwa </v>
      </c>
      <c r="H118" s="21" t="str">
        <f t="shared" si="16"/>
        <v xml:space="preserve">Econometrics; Agricultural Economics </v>
      </c>
      <c r="I118" s="13" t="str">
        <f>_xlfn.TRANSLATE(J118,"en","pl")</f>
        <v>Ekonometria; Ekonomika rolnictwa</v>
      </c>
      <c r="J118" s="13" t="s">
        <v>2305</v>
      </c>
      <c r="K118" s="20" t="str">
        <f t="shared" si="17"/>
        <v xml:space="preserve">Ekonometria; Ekonomika rolnictwa Ekonometria; Ekonomika rolnictwa Ekonometria; Ekonomika rolnictwa Ekonometria; Ekonomika rolnictwa Ekonometria; Ekonomika rolnictwa Ekonometria; Ekonomika rolnictwa Ekonometria; Ekonomika rolnictwa Ekonometria; Ekonomika rolnictwa Ekonometria; Ekonomika rolnictwa Ekonometria; Ekonomika rolnictwa Ekonometria; Ekonomika rolnictwa Ekonometria; Ekonomika rolnictwa Ekonometria; Ekonomika rolnictwa Ekonometria; Ekonomika rolnictwa Ekonometria; Ekonomika rolnictwa Ekonometria; Ekonomika rolnictwa Ekonometria; Ekonomika rolnictwa Ekonometria; Ekonomika rolnictwa Ekonometria; Ekonomika rolnictwa Ekonometria; Ekonomika rolnictwa Ekonometria; Ekonomika rolnictwa Ekonometria; Ekonomika rolnictwa Ekonometria; Ekonomika rolnictwa Ekonometria; Ekonomika rolnictwa </v>
      </c>
      <c r="L118" s="20" t="str">
        <f t="shared" si="18"/>
        <v xml:space="preserve">Econometrics; Agricultural Economics Econometrics; Agricultural Economics Econometrics; Agricultural Economics Econometrics; Agricultural Economics Econometrics; Agricultural Economics Econometrics; Agricultural Economics Econometrics; Agricultural Economics Econometrics; Agricultural Economics Econometrics; Agricultural Economics Econometrics; Agricultural Economics Econometrics; Agricultural Economics Econometrics; Agricultural Economics Econometrics; Agricultural Economics Econometrics; Agricultural Economics Econometrics; Agricultural Economics Econometrics; Agricultural Economics Econometrics; Agricultural Economics Econometrics; Agricultural Economics Econometrics; Agricultural Economics Econometrics; Agricultural Economics Econometrics; Agricultural Economics Econometrics; Agricultural Economics Econometrics; Agricultural Economics Econometrics; Agricultural Economics </v>
      </c>
    </row>
    <row r="119" spans="1:12" s="14" customFormat="1" x14ac:dyDescent="0.3">
      <c r="A119" s="4">
        <v>82</v>
      </c>
      <c r="B119" s="18" t="s">
        <v>81</v>
      </c>
      <c r="C119" s="18">
        <v>240</v>
      </c>
      <c r="D119" s="18">
        <f t="shared" si="20"/>
        <v>240</v>
      </c>
      <c r="E119" s="18">
        <f t="shared" si="21"/>
        <v>24</v>
      </c>
      <c r="F119" s="19">
        <f t="shared" si="22"/>
        <v>2.4257267730091788E-3</v>
      </c>
      <c r="G119" s="19" t="str">
        <f t="shared" si="16"/>
        <v xml:space="preserve">Finanse publiczne; ekonomia polityczna; teoria wyboru publicznego </v>
      </c>
      <c r="H119" s="19" t="str">
        <f t="shared" si="16"/>
        <v xml:space="preserve">Public finance; political economy; Public Choice Theory </v>
      </c>
      <c r="I119" s="15" t="s">
        <v>2306</v>
      </c>
      <c r="J119" s="15" t="str">
        <f t="shared" ref="J119:J126" si="24">_xlfn.TRANSLATE(I119,"pl","en")</f>
        <v>Public finance; political economy; Public Choice Theory</v>
      </c>
      <c r="K119" s="18" t="str">
        <f t="shared" si="17"/>
        <v xml:space="preserve">Finanse publiczne; ekonomia polityczna; teoria wyboru publicznego Finanse publiczne; ekonomia polityczna; teoria wyboru publicznego Finanse publiczne; ekonomia polityczna; teoria wyboru publicznego Finanse publiczne; ekonomia polityczna; teoria wyboru publicznego Finanse publiczne; ekonomia polityczna; teoria wyboru publicznego Finanse publiczne; ekonomia polityczna; teoria wyboru publicznego Finanse publiczne; ekonomia polityczna; teoria wyboru publicznego Finanse publiczne; ekonomia polityczna; teoria wyboru publicznego Finanse publiczne; ekonomia polityczna; teoria wyboru publicznego Finanse publiczne; ekonomia polityczna; teoria wyboru publicznego Finanse publiczne; ekonomia polityczna; teoria wyboru publicznego Finanse publiczne; ekonomia polityczna; teoria wyboru publicznego Finanse publiczne; ekonomia polityczna; teoria wyboru publicznego Finanse publiczne; ekonomia polityczna; teoria wyboru publicznego Finanse publiczne; ekonomia polityczna; teoria wyboru publicznego Finanse publiczne; ekonomia polityczna; teoria wyboru publicznego Finanse publiczne; ekonomia polityczna; teoria wyboru publicznego Finanse publiczne; ekonomia polityczna; teoria wyboru publicznego Finanse publiczne; ekonomia polityczna; teoria wyboru publicznego Finanse publiczne; ekonomia polityczna; teoria wyboru publicznego Finanse publiczne; ekonomia polityczna; teoria wyboru publicznego Finanse publiczne; ekonomia polityczna; teoria wyboru publicznego Finanse publiczne; ekonomia polityczna; teoria wyboru publicznego Finanse publiczne; ekonomia polityczna; teoria wyboru publicznego </v>
      </c>
      <c r="L119" s="18" t="str">
        <f t="shared" si="18"/>
        <v xml:space="preserve">Public finance; political economy; Public Choice Theory Public finance; political economy; Public Choice Theory Public finance; political economy; Public Choice Theory Public finance; political economy; Public Choice Theory Public finance; political economy; Public Choice Theory Public finance; political economy; Public Choice Theory Public finance; political economy; Public Choice Theory Public finance; political economy; Public Choice Theory Public finance; political economy; Public Choice Theory Public finance; political economy; Public Choice Theory Public finance; political economy; Public Choice Theory Public finance; political economy; Public Choice Theory Public finance; political economy; Public Choice Theory Public finance; political economy; Public Choice Theory Public finance; political economy; Public Choice Theory Public finance; political economy; Public Choice Theory Public finance; political economy; Public Choice Theory Public finance; political economy; Public Choice Theory Public finance; political economy; Public Choice Theory Public finance; political economy; Public Choice Theory Public finance; political economy; Public Choice Theory Public finance; political economy; Public Choice Theory Public finance; political economy; Public Choice Theory Public finance; political economy; Public Choice Theory </v>
      </c>
    </row>
    <row r="120" spans="1:12" s="14" customFormat="1" x14ac:dyDescent="0.3">
      <c r="A120" s="4">
        <v>78</v>
      </c>
      <c r="B120" s="18" t="s">
        <v>77</v>
      </c>
      <c r="C120" s="18">
        <v>238.58</v>
      </c>
      <c r="D120" s="18">
        <f t="shared" si="20"/>
        <v>239</v>
      </c>
      <c r="E120" s="18">
        <f t="shared" si="21"/>
        <v>23</v>
      </c>
      <c r="F120" s="19">
        <f t="shared" si="22"/>
        <v>2.4113745562688747E-3</v>
      </c>
      <c r="G120" s="19" t="str">
        <f t="shared" si="16"/>
        <v xml:space="preserve">Bankowość centralna; modelowanie makroekonomiczne; polityka pieniężna </v>
      </c>
      <c r="H120" s="19" t="str">
        <f t="shared" si="16"/>
        <v xml:space="preserve">Central banking; macroeconomic modelling; Monetary policy </v>
      </c>
      <c r="I120" s="15" t="s">
        <v>2307</v>
      </c>
      <c r="J120" s="15" t="str">
        <f t="shared" si="24"/>
        <v>Central banking; macroeconomic modelling; Monetary policy</v>
      </c>
      <c r="K120" s="18" t="str">
        <f t="shared" si="17"/>
        <v xml:space="preserve">Bankowość centralna; modelowanie makroekonomiczne; polityka pieniężna Bankowość centralna; modelowanie makroekonomiczne; polityka pieniężna Bankowość centralna; modelowanie makroekonomiczne; polityka pieniężna Bankowość centralna; modelowanie makroekonomiczne; polityka pieniężna Bankowość centralna; modelowanie makroekonomiczne; polityka pieniężna Bankowość centralna; modelowanie makroekonomiczne; polityka pieniężna Bankowość centralna; modelowanie makroekonomiczne; polityka pieniężna Bankowość centralna; modelowanie makroekonomiczne; polityka pieniężna Bankowość centralna; modelowanie makroekonomiczne; polityka pieniężna Bankowość centralna; modelowanie makroekonomiczne; polityka pieniężna Bankowość centralna; modelowanie makroekonomiczne; polityka pieniężna Bankowość centralna; modelowanie makroekonomiczne; polityka pieniężna Bankowość centralna; modelowanie makroekonomiczne; polityka pieniężna Bankowość centralna; modelowanie makroekonomiczne; polityka pieniężna Bankowość centralna; modelowanie makroekonomiczne; polityka pieniężna Bankowość centralna; modelowanie makroekonomiczne; polityka pieniężna Bankowość centralna; modelowanie makroekonomiczne; polityka pieniężna Bankowość centralna; modelowanie makroekonomiczne; polityka pieniężna Bankowość centralna; modelowanie makroekonomiczne; polityka pieniężna Bankowość centralna; modelowanie makroekonomiczne; polityka pieniężna Bankowość centralna; modelowanie makroekonomiczne; polityka pieniężna Bankowość centralna; modelowanie makroekonomiczne; polityka pieniężna Bankowość centralna; modelowanie makroekonomiczne; polityka pieniężna </v>
      </c>
      <c r="L120" s="18" t="str">
        <f t="shared" si="18"/>
        <v xml:space="preserve">Central banking; macroeconomic modelling; Monetary policy Central banking; macroeconomic modelling; Monetary policy Central banking; macroeconomic modelling; Monetary policy Central banking; macroeconomic modelling; Monetary policy Central banking; macroeconomic modelling; Monetary policy Central banking; macroeconomic modelling; Monetary policy Central banking; macroeconomic modelling; Monetary policy Central banking; macroeconomic modelling; Monetary policy Central banking; macroeconomic modelling; Monetary policy Central banking; macroeconomic modelling; Monetary policy Central banking; macroeconomic modelling; Monetary policy Central banking; macroeconomic modelling; Monetary policy Central banking; macroeconomic modelling; Monetary policy Central banking; macroeconomic modelling; Monetary policy Central banking; macroeconomic modelling; Monetary policy Central banking; macroeconomic modelling; Monetary policy Central banking; macroeconomic modelling; Monetary policy Central banking; macroeconomic modelling; Monetary policy Central banking; macroeconomic modelling; Monetary policy Central banking; macroeconomic modelling; Monetary policy Central banking; macroeconomic modelling; Monetary policy Central banking; macroeconomic modelling; Monetary policy Central banking; macroeconomic modelling; Monetary policy </v>
      </c>
    </row>
    <row r="121" spans="1:12" s="11" customFormat="1" x14ac:dyDescent="0.3">
      <c r="A121" s="10">
        <v>117</v>
      </c>
      <c r="B121" s="20" t="s">
        <v>116</v>
      </c>
      <c r="C121" s="20">
        <v>237.78</v>
      </c>
      <c r="D121" s="20">
        <f t="shared" si="20"/>
        <v>238</v>
      </c>
      <c r="E121" s="20">
        <f t="shared" si="21"/>
        <v>23</v>
      </c>
      <c r="F121" s="21">
        <f t="shared" si="22"/>
        <v>2.4032888003588443E-3</v>
      </c>
      <c r="G121" s="21" t="str">
        <f t="shared" si="16"/>
        <v xml:space="preserve">Ekonometria; statystyka; szeregi czasowe </v>
      </c>
      <c r="H121" s="21" t="str">
        <f t="shared" si="16"/>
        <v xml:space="preserve">Econometrics; statistics; Time series </v>
      </c>
      <c r="I121" s="13" t="s">
        <v>2308</v>
      </c>
      <c r="J121" s="13" t="str">
        <f t="shared" si="24"/>
        <v>Econometrics; statistics; Time series</v>
      </c>
      <c r="K121" s="20" t="str">
        <f t="shared" si="17"/>
        <v xml:space="preserve">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v>
      </c>
      <c r="L121" s="20" t="str">
        <f t="shared" si="18"/>
        <v xml:space="preserve">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v>
      </c>
    </row>
    <row r="122" spans="1:12" s="14" customFormat="1" x14ac:dyDescent="0.3">
      <c r="A122" s="4">
        <v>83</v>
      </c>
      <c r="B122" s="18" t="s">
        <v>82</v>
      </c>
      <c r="C122" s="18">
        <v>237.74</v>
      </c>
      <c r="D122" s="18">
        <f t="shared" si="20"/>
        <v>238</v>
      </c>
      <c r="E122" s="18">
        <f t="shared" si="21"/>
        <v>23</v>
      </c>
      <c r="F122" s="19">
        <f t="shared" si="22"/>
        <v>2.4028845125633426E-3</v>
      </c>
      <c r="G122" s="19" t="str">
        <f t="shared" si="16"/>
        <v xml:space="preserve">Finanse; przedsiębiorczość; analiza przestrzenna </v>
      </c>
      <c r="H122" s="19" t="str">
        <f t="shared" si="16"/>
        <v xml:space="preserve">Finance; entrepreneurship; Spatial Analysis </v>
      </c>
      <c r="I122" s="15" t="s">
        <v>2309</v>
      </c>
      <c r="J122" s="15" t="str">
        <f t="shared" si="24"/>
        <v>Finance; entrepreneurship; Spatial Analysis</v>
      </c>
      <c r="K122" s="18" t="str">
        <f t="shared" si="17"/>
        <v xml:space="preserve">Finanse; przedsiębiorczość; analiza przestrzenna Finanse; przedsiębiorczość; analiza przestrzenna Finanse; przedsiębiorczość; analiza przestrzenna Finanse; przedsiębiorczość; analiza przestrzenna Finanse; przedsiębiorczość; analiza przestrzenna Finanse; przedsiębiorczość; analiza przestrzenna Finanse; przedsiębiorczość; analiza przestrzenna Finanse; przedsiębiorczość; analiza przestrzenna Finanse; przedsiębiorczość; analiza przestrzenna Finanse; przedsiębiorczość; analiza przestrzenna Finanse; przedsiębiorczość; analiza przestrzenna Finanse; przedsiębiorczość; analiza przestrzenna Finanse; przedsiębiorczość; analiza przestrzenna Finanse; przedsiębiorczość; analiza przestrzenna Finanse; przedsiębiorczość; analiza przestrzenna Finanse; przedsiębiorczość; analiza przestrzenna Finanse; przedsiębiorczość; analiza przestrzenna Finanse; przedsiębiorczość; analiza przestrzenna Finanse; przedsiębiorczość; analiza przestrzenna Finanse; przedsiębiorczość; analiza przestrzenna Finanse; przedsiębiorczość; analiza przestrzenna Finanse; przedsiębiorczość; analiza przestrzenna Finanse; przedsiębiorczość; analiza przestrzenna </v>
      </c>
      <c r="L122" s="18" t="str">
        <f t="shared" si="18"/>
        <v xml:space="preserve">Finance; entrepreneurship; Spatial Analysis Finance; entrepreneurship; Spatial Analysis Finance; entrepreneurship; Spatial Analysis Finance; entrepreneurship; Spatial Analysis Finance; entrepreneurship; Spatial Analysis Finance; entrepreneurship; Spatial Analysis Finance; entrepreneurship; Spatial Analysis Finance; entrepreneurship; Spatial Analysis Finance; entrepreneurship; Spatial Analysis Finance; entrepreneurship; Spatial Analysis Finance; entrepreneurship; Spatial Analysis Finance; entrepreneurship; Spatial Analysis Finance; entrepreneurship; Spatial Analysis Finance; entrepreneurship; Spatial Analysis Finance; entrepreneurship; Spatial Analysis Finance; entrepreneurship; Spatial Analysis Finance; entrepreneurship; Spatial Analysis Finance; entrepreneurship; Spatial Analysis Finance; entrepreneurship; Spatial Analysis Finance; entrepreneurship; Spatial Analysis Finance; entrepreneurship; Spatial Analysis Finance; entrepreneurship; Spatial Analysis Finance; entrepreneurship; Spatial Analysis </v>
      </c>
    </row>
    <row r="123" spans="1:12" s="14" customFormat="1" x14ac:dyDescent="0.3">
      <c r="A123" s="4">
        <v>94</v>
      </c>
      <c r="B123" s="18" t="s">
        <v>93</v>
      </c>
      <c r="C123" s="18">
        <v>229.32</v>
      </c>
      <c r="D123" s="18">
        <f t="shared" si="20"/>
        <v>230</v>
      </c>
      <c r="E123" s="18">
        <f t="shared" si="21"/>
        <v>23</v>
      </c>
      <c r="F123" s="19">
        <f t="shared" si="22"/>
        <v>2.3177819316102704E-3</v>
      </c>
      <c r="G123" s="19" t="str">
        <f t="shared" si="16"/>
        <v xml:space="preserve">Big Data; Data Science; Analiza danych; Text Mining; Machine Learning; Konwersacyjna sztuczna inteligencja; Spoleczenstwo informacyjne; Gospodarka cyfrowa </v>
      </c>
      <c r="H123" s="19" t="str">
        <f t="shared" si="16"/>
        <v xml:space="preserve">Big Data; Data Science; Data analysis; Text Mining; Machine Learning; Conversational AI; Information Society; Digital economy </v>
      </c>
      <c r="I123" s="15" t="str">
        <f>VLOOKUP(B123,'zainteresowania badawcze'!$A$3:$B$77,2,FALSE)</f>
        <v>Big Data; Data Science; Analiza danych; Text Mining; Machine Learning; Konwersacyjna sztuczna inteligencja; Spoleczenstwo informacyjne; Gospodarka cyfrowa</v>
      </c>
      <c r="J123" s="15" t="str">
        <f t="shared" si="24"/>
        <v>Big Data; Data Science; Data analysis; Text Mining; Machine Learning; Conversational AI; Information Society; Digital economy</v>
      </c>
      <c r="K123" s="18" t="str">
        <f t="shared" si="17"/>
        <v xml:space="preserve">Big Data; Data Science; Analiza danych; Text Mining; Machine Learning; Konwersacyjna sztuczna inteligencja; Spoleczenstwo informacyjne; Gospodarka cyfrowa Big Data; Data Science; Analiza danych; Text Mining; Machine Learning; Konwersacyjna sztuczna inteligencja; Spoleczenstwo informacyjne; Gospodarka cyfrowa Big Data; Data Science; Analiza danych; Text Mining; Machine Learning; Konwersacyjna sztuczna inteligencja; Spoleczenstwo informacyjne; Gospodarka cyfrowa Big Data; Data Science; Analiza danych; Text Mining; Machine Learning; Konwersacyjna sztuczna inteligencja; Spoleczenstwo informacyjne; Gospodarka cyfrowa Big Data; Data Science; Analiza danych; Text Mining; Machine Learning; Konwersacyjna sztuczna inteligencja; Spoleczenstwo informacyjne; Gospodarka cyfrowa Big Data; Data Science; Analiza danych; Text Mining; Machine Learning; Konwersacyjna sztuczna inteligencja; Spoleczenstwo informacyjne; Gospodarka cyfrowa Big Data; Data Science; Analiza danych; Text Mining; Machine Learning; Konwersacyjna sztuczna inteligencja; Spoleczenstwo informacyjne; Gospodarka cyfrowa Big Data; Data Science; Analiza danych; Text Mining; Machine Learning; Konwersacyjna sztuczna inteligencja; Spoleczenstwo informacyjne; Gospodarka cyfrowa Big Data; Data Science; Analiza danych; Text Mining; Machine Learning; Konwersacyjna sztuczna inteligencja; Spoleczenstwo informacyjne; Gospodarka cyfrowa Big Data; Data Science; Analiza danych; Text Mining; Machine Learning; Konwersacyjna sztuczna inteligencja; Spoleczenstwo informacyjne; Gospodarka cyfrowa Big Data; Data Science; Analiza danych; Text Mining; Machine Learning; Konwersacyjna sztuczna inteligencja; Spoleczenstwo informacyjne; Gospodarka cyfrowa Big Data; Data Science; Analiza danych; Text Mining; Machine Learning; Konwersacyjna sztuczna inteligencja; Spoleczenstwo informacyjne; Gospodarka cyfrowa Big Data; Data Science; Analiza danych; Text Mining; Machine Learning; Konwersacyjna sztuczna inteligencja; Spoleczenstwo informacyjne; Gospodarka cyfrowa Big Data; Data Science; Analiza danych; Text Mining; Machine Learning; Konwersacyjna sztuczna inteligencja; Spoleczenstwo informacyjne; Gospodarka cyfrowa Big Data; Data Science; Analiza danych; Text Mining; Machine Learning; Konwersacyjna sztuczna inteligencja; Spoleczenstwo informacyjne; Gospodarka cyfrowa Big Data; Data Science; Analiza danych; Text Mining; Machine Learning; Konwersacyjna sztuczna inteligencja; Spoleczenstwo informacyjne; Gospodarka cyfrowa Big Data; Data Science; Analiza danych; Text Mining; Machine Learning; Konwersacyjna sztuczna inteligencja; Spoleczenstwo informacyjne; Gospodarka cyfrowa Big Data; Data Science; Analiza danych; Text Mining; Machine Learning; Konwersacyjna sztuczna inteligencja; Spoleczenstwo informacyjne; Gospodarka cyfrowa Big Data; Data Science; Analiza danych; Text Mining; Machine Learning; Konwersacyjna sztuczna inteligencja; Spoleczenstwo informacyjne; Gospodarka cyfrowa Big Data; Data Science; Analiza danych; Text Mining; Machine Learning; Konwersacyjna sztuczna inteligencja; Spoleczenstwo informacyjne; Gospodarka cyfrowa Big Data; Data Science; Analiza danych; Text Mining; Machine Learning; Konwersacyjna sztuczna inteligencja; Spoleczenstwo informacyjne; Gospodarka cyfrowa Big Data; Data Science; Analiza danych; Text Mining; Machine Learning; Konwersacyjna sztuczna inteligencja; Spoleczenstwo informacyjne; Gospodarka cyfrowa Big Data; Data Science; Analiza danych; Text Mining; Machine Learning; Konwersacyjna sztuczna inteligencja; Spoleczenstwo informacyjne; Gospodarka cyfrowa </v>
      </c>
      <c r="L123" s="18" t="str">
        <f t="shared" si="18"/>
        <v xml:space="preserve">Big Data; Data Science; Data analysis; Text Mining; Machine Learning; Conversational AI; Information Society; Digital economy Big Data; Data Science; Data analysis; Text Mining; Machine Learning; Conversational AI; Information Society; Digital economy Big Data; Data Science; Data analysis; Text Mining; Machine Learning; Conversational AI; Information Society; Digital economy Big Data; Data Science; Data analysis; Text Mining; Machine Learning; Conversational AI; Information Society; Digital economy Big Data; Data Science; Data analysis; Text Mining; Machine Learning; Conversational AI; Information Society; Digital economy Big Data; Data Science; Data analysis; Text Mining; Machine Learning; Conversational AI; Information Society; Digital economy Big Data; Data Science; Data analysis; Text Mining; Machine Learning; Conversational AI; Information Society; Digital economy Big Data; Data Science; Data analysis; Text Mining; Machine Learning; Conversational AI; Information Society; Digital economy Big Data; Data Science; Data analysis; Text Mining; Machine Learning; Conversational AI; Information Society; Digital economy Big Data; Data Science; Data analysis; Text Mining; Machine Learning; Conversational AI; Information Society; Digital economy Big Data; Data Science; Data analysis; Text Mining; Machine Learning; Conversational AI; Information Society; Digital economy Big Data; Data Science; Data analysis; Text Mining; Machine Learning; Conversational AI; Information Society; Digital economy Big Data; Data Science; Data analysis; Text Mining; Machine Learning; Conversational AI; Information Society; Digital economy Big Data; Data Science; Data analysis; Text Mining; Machine Learning; Conversational AI; Information Society; Digital economy Big Data; Data Science; Data analysis; Text Mining; Machine Learning; Conversational AI; Information Society; Digital economy Big Data; Data Science; Data analysis; Text Mining; Machine Learning; Conversational AI; Information Society; Digital economy Big Data; Data Science; Data analysis; Text Mining; Machine Learning; Conversational AI; Information Society; Digital economy Big Data; Data Science; Data analysis; Text Mining; Machine Learning; Conversational AI; Information Society; Digital economy Big Data; Data Science; Data analysis; Text Mining; Machine Learning; Conversational AI; Information Society; Digital economy Big Data; Data Science; Data analysis; Text Mining; Machine Learning; Conversational AI; Information Society; Digital economy Big Data; Data Science; Data analysis; Text Mining; Machine Learning; Conversational AI; Information Society; Digital economy Big Data; Data Science; Data analysis; Text Mining; Machine Learning; Conversational AI; Information Society; Digital economy Big Data; Data Science; Data analysis; Text Mining; Machine Learning; Conversational AI; Information Society; Digital economy </v>
      </c>
    </row>
    <row r="124" spans="1:12" s="11" customFormat="1" x14ac:dyDescent="0.3">
      <c r="A124" s="10">
        <v>138</v>
      </c>
      <c r="B124" s="20" t="s">
        <v>2209</v>
      </c>
      <c r="C124" s="20">
        <v>220</v>
      </c>
      <c r="D124" s="20">
        <f t="shared" si="20"/>
        <v>220</v>
      </c>
      <c r="E124" s="20">
        <f t="shared" si="21"/>
        <v>22</v>
      </c>
      <c r="F124" s="21">
        <f t="shared" si="22"/>
        <v>2.2235828752584139E-3</v>
      </c>
      <c r="G124" s="21" t="str">
        <f t="shared" si="16"/>
        <v xml:space="preserve">Innowacje; edukacja; finanse </v>
      </c>
      <c r="H124" s="21" t="str">
        <f t="shared" si="16"/>
        <v xml:space="preserve">Innovation; education; finance </v>
      </c>
      <c r="I124" s="13" t="s">
        <v>2310</v>
      </c>
      <c r="J124" s="13" t="str">
        <f t="shared" si="24"/>
        <v>Innovation; education; finance</v>
      </c>
      <c r="K124" s="20" t="str">
        <f t="shared" si="17"/>
        <v xml:space="preserve">Innowacje; edukacja; finanse Innowacje; edukacja; finanse Innowacje; edukacja; finanse Innowacje; edukacja; finanse Innowacje; edukacja; finanse Innowacje; edukacja; finanse Innowacje; edukacja; finanse Innowacje; edukacja; finanse Innowacje; edukacja; finanse Innowacje; edukacja; finanse Innowacje; edukacja; finanse Innowacje; edukacja; finanse Innowacje; edukacja; finanse Innowacje; edukacja; finanse Innowacje; edukacja; finanse Innowacje; edukacja; finanse Innowacje; edukacja; finanse Innowacje; edukacja; finanse Innowacje; edukacja; finanse Innowacje; edukacja; finanse Innowacje; edukacja; finanse Innowacje; edukacja; finanse </v>
      </c>
      <c r="L124" s="20" t="str">
        <f t="shared" si="18"/>
        <v xml:space="preserve">Innovation; education; finance Innovation; education; finance Innovation; education; finance Innovation; education; finance Innovation; education; finance Innovation; education; finance Innovation; education; finance Innovation; education; finance Innovation; education; finance Innovation; education; finance Innovation; education; finance Innovation; education; finance Innovation; education; finance Innovation; education; finance Innovation; education; finance Innovation; education; finance Innovation; education; finance Innovation; education; finance Innovation; education; finance Innovation; education; finance Innovation; education; finance Innovation; education; finance </v>
      </c>
    </row>
    <row r="125" spans="1:12" s="11" customFormat="1" x14ac:dyDescent="0.3">
      <c r="A125" s="10">
        <v>193</v>
      </c>
      <c r="B125" s="20" t="s">
        <v>192</v>
      </c>
      <c r="C125" s="20">
        <v>220</v>
      </c>
      <c r="D125" s="20">
        <f t="shared" si="20"/>
        <v>220</v>
      </c>
      <c r="E125" s="20">
        <f t="shared" si="21"/>
        <v>22</v>
      </c>
      <c r="F125" s="21">
        <f t="shared" si="22"/>
        <v>2.2235828752584139E-3</v>
      </c>
      <c r="G125" s="21" t="str">
        <f t="shared" si="16"/>
        <v xml:space="preserve">Statystyka; szeregi czasowe; ekonometria </v>
      </c>
      <c r="H125" s="21" t="str">
        <f t="shared" si="16"/>
        <v xml:space="preserve">Statistics; time series; econometrics </v>
      </c>
      <c r="I125" s="13" t="s">
        <v>2311</v>
      </c>
      <c r="J125" s="13" t="str">
        <f t="shared" si="24"/>
        <v>Statistics; time series; econometrics</v>
      </c>
      <c r="K125" s="20" t="str">
        <f t="shared" si="17"/>
        <v xml:space="preserve">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Statystyka; szeregi czasowe; ekonometria </v>
      </c>
      <c r="L125" s="20" t="str">
        <f t="shared" si="18"/>
        <v xml:space="preserve">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Statistics; time series; econometrics </v>
      </c>
    </row>
    <row r="126" spans="1:12" s="11" customFormat="1" x14ac:dyDescent="0.3">
      <c r="A126" s="10">
        <v>60</v>
      </c>
      <c r="B126" s="20" t="s">
        <v>59</v>
      </c>
      <c r="C126" s="20">
        <v>210.33</v>
      </c>
      <c r="D126" s="20">
        <f t="shared" si="20"/>
        <v>211</v>
      </c>
      <c r="E126" s="20">
        <f t="shared" si="21"/>
        <v>21</v>
      </c>
      <c r="F126" s="21">
        <f t="shared" si="22"/>
        <v>2.1258463006959194E-3</v>
      </c>
      <c r="G126" s="21" t="str">
        <f t="shared" si="16"/>
        <v xml:space="preserve">Teoria gier; determinanty migracji zarobkowych; modelowanie procesów demograficznych </v>
      </c>
      <c r="H126" s="21" t="str">
        <f t="shared" si="16"/>
        <v xml:space="preserve">Game theory; determinants of labour migration; modeling of demographic processes </v>
      </c>
      <c r="I126" s="13" t="s">
        <v>2312</v>
      </c>
      <c r="J126" s="13" t="str">
        <f t="shared" si="24"/>
        <v>Game theory; determinants of labour migration; modeling of demographic processes</v>
      </c>
      <c r="K126" s="20" t="str">
        <f t="shared" si="17"/>
        <v xml:space="preserve">Teoria gier; determinanty migracji zarobkowych; modelowanie procesów demograficznych Teoria gier; determinanty migracji zarobkowych; modelowanie procesów demograficznych Teoria gier; determinanty migracji zarobkowych; modelowanie procesów demograficznych Teoria gier; determinanty migracji zarobkowych; modelowanie procesów demograficznych Teoria gier; determinanty migracji zarobkowych; modelowanie procesów demograficznych Teoria gier; determinanty migracji zarobkowych; modelowanie procesów demograficznych Teoria gier; determinanty migracji zarobkowych; modelowanie procesów demograficznych Teoria gier; determinanty migracji zarobkowych; modelowanie procesów demograficznych Teoria gier; determinanty migracji zarobkowych; modelowanie procesów demograficznych Teoria gier; determinanty migracji zarobkowych; modelowanie procesów demograficznych Teoria gier; determinanty migracji zarobkowych; modelowanie procesów demograficznych Teoria gier; determinanty migracji zarobkowych; modelowanie procesów demograficznych Teoria gier; determinanty migracji zarobkowych; modelowanie procesów demograficznych Teoria gier; determinanty migracji zarobkowych; modelowanie procesów demograficznych Teoria gier; determinanty migracji zarobkowych; modelowanie procesów demograficznych Teoria gier; determinanty migracji zarobkowych; modelowanie procesów demograficznych Teoria gier; determinanty migracji zarobkowych; modelowanie procesów demograficznych Teoria gier; determinanty migracji zarobkowych; modelowanie procesów demograficznych Teoria gier; determinanty migracji zarobkowych; modelowanie procesów demograficznych Teoria gier; determinanty migracji zarobkowych; modelowanie procesów demograficznych Teoria gier; determinanty migracji zarobkowych; modelowanie procesów demograficznych </v>
      </c>
      <c r="L126" s="20" t="str">
        <f t="shared" si="18"/>
        <v xml:space="preserve">Game theory; determinants of labour migration; modeling of demographic processes Game theory; determinants of labour migration; modeling of demographic processes Game theory; determinants of labour migration; modeling of demographic processes Game theory; determinants of labour migration; modeling of demographic processes Game theory; determinants of labour migration; modeling of demographic processes Game theory; determinants of labour migration; modeling of demographic processes Game theory; determinants of labour migration; modeling of demographic processes Game theory; determinants of labour migration; modeling of demographic processes Game theory; determinants of labour migration; modeling of demographic processes Game theory; determinants of labour migration; modeling of demographic processes Game theory; determinants of labour migration; modeling of demographic processes Game theory; determinants of labour migration; modeling of demographic processes Game theory; determinants of labour migration; modeling of demographic processes Game theory; determinants of labour migration; modeling of demographic processes Game theory; determinants of labour migration; modeling of demographic processes Game theory; determinants of labour migration; modeling of demographic processes Game theory; determinants of labour migration; modeling of demographic processes Game theory; determinants of labour migration; modeling of demographic processes Game theory; determinants of labour migration; modeling of demographic processes Game theory; determinants of labour migration; modeling of demographic processes Game theory; determinants of labour migration; modeling of demographic processes </v>
      </c>
    </row>
    <row r="127" spans="1:12" s="11" customFormat="1" x14ac:dyDescent="0.3">
      <c r="A127" s="10">
        <v>1</v>
      </c>
      <c r="B127" s="20" t="s">
        <v>0</v>
      </c>
      <c r="C127" s="20">
        <v>210</v>
      </c>
      <c r="D127" s="20">
        <f t="shared" si="20"/>
        <v>210</v>
      </c>
      <c r="E127" s="20">
        <f t="shared" si="21"/>
        <v>21</v>
      </c>
      <c r="F127" s="21">
        <f t="shared" si="22"/>
        <v>2.1225109263830317E-3</v>
      </c>
      <c r="G127" s="21" t="str">
        <f t="shared" si="16"/>
        <v xml:space="preserve">Makroekonomia; Kapitał ludzki; Demografia gospodarcza; Ekonomia rozwoju; Ekonomia pracy </v>
      </c>
      <c r="H127" s="21" t="str">
        <f t="shared" si="16"/>
        <v xml:space="preserve">Macroeconomics; Human Capital; Economic Demography; Development Economics; Labor Economics </v>
      </c>
      <c r="I127" s="13" t="str">
        <f>_xlfn.TRANSLATE(J127,"en","pl")</f>
        <v>Makroekonomia; Kapitał ludzki; Demografia gospodarcza; Ekonomia rozwoju; Ekonomia pracy</v>
      </c>
      <c r="J127" s="13" t="s">
        <v>2313</v>
      </c>
      <c r="K127" s="20" t="str">
        <f t="shared" si="17"/>
        <v xml:space="preserve">Makroekonomia; Kapitał ludzki; Demografia gospodarcza; Ekonomia rozwoju; Ekonomia pracy Makroekonomia; Kapitał ludzki; Demografia gospodarcza; Ekonomia rozwoju; Ekonomia pracy Makroekonomia; Kapitał ludzki; Demografia gospodarcza; Ekonomia rozwoju; Ekonomia pracy Makroekonomia; Kapitał ludzki; Demografia gospodarcza; Ekonomia rozwoju; Ekonomia pracy Makroekonomia; Kapitał ludzki; Demografia gospodarcza; Ekonomia rozwoju; Ekonomia pracy Makroekonomia; Kapitał ludzki; Demografia gospodarcza; Ekonomia rozwoju; Ekonomia pracy Makroekonomia; Kapitał ludzki; Demografia gospodarcza; Ekonomia rozwoju; Ekonomia pracy Makroekonomia; Kapitał ludzki; Demografia gospodarcza; Ekonomia rozwoju; Ekonomia pracy Makroekonomia; Kapitał ludzki; Demografia gospodarcza; Ekonomia rozwoju; Ekonomia pracy Makroekonomia; Kapitał ludzki; Demografia gospodarcza; Ekonomia rozwoju; Ekonomia pracy Makroekonomia; Kapitał ludzki; Demografia gospodarcza; Ekonomia rozwoju; Ekonomia pracy Makroekonomia; Kapitał ludzki; Demografia gospodarcza; Ekonomia rozwoju; Ekonomia pracy Makroekonomia; Kapitał ludzki; Demografia gospodarcza; Ekonomia rozwoju; Ekonomia pracy Makroekonomia; Kapitał ludzki; Demografia gospodarcza; Ekonomia rozwoju; Ekonomia pracy Makroekonomia; Kapitał ludzki; Demografia gospodarcza; Ekonomia rozwoju; Ekonomia pracy Makroekonomia; Kapitał ludzki; Demografia gospodarcza; Ekonomia rozwoju; Ekonomia pracy Makroekonomia; Kapitał ludzki; Demografia gospodarcza; Ekonomia rozwoju; Ekonomia pracy Makroekonomia; Kapitał ludzki; Demografia gospodarcza; Ekonomia rozwoju; Ekonomia pracy Makroekonomia; Kapitał ludzki; Demografia gospodarcza; Ekonomia rozwoju; Ekonomia pracy Makroekonomia; Kapitał ludzki; Demografia gospodarcza; Ekonomia rozwoju; Ekonomia pracy Makroekonomia; Kapitał ludzki; Demografia gospodarcza; Ekonomia rozwoju; Ekonomia pracy </v>
      </c>
      <c r="L127" s="20" t="str">
        <f t="shared" si="18"/>
        <v xml:space="preserve">Macroeconomics; Human Capital; Economic Demography; Development Economics; Labor Economics Macroeconomics; Human Capital; Economic Demography; Development Economics; Labor Economics Macroeconomics; Human Capital; Economic Demography; Development Economics; Labor Economics Macroeconomics; Human Capital; Economic Demography; Development Economics; Labor Economics Macroeconomics; Human Capital; Economic Demography; Development Economics; Labor Economics Macroeconomics; Human Capital; Economic Demography; Development Economics; Labor Economics Macroeconomics; Human Capital; Economic Demography; Development Economics; Labor Economics Macroeconomics; Human Capital; Economic Demography; Development Economics; Labor Economics Macroeconomics; Human Capital; Economic Demography; Development Economics; Labor Economics Macroeconomics; Human Capital; Economic Demography; Development Economics; Labor Economics Macroeconomics; Human Capital; Economic Demography; Development Economics; Labor Economics Macroeconomics; Human Capital; Economic Demography; Development Economics; Labor Economics Macroeconomics; Human Capital; Economic Demography; Development Economics; Labor Economics Macroeconomics; Human Capital; Economic Demography; Development Economics; Labor Economics Macroeconomics; Human Capital; Economic Demography; Development Economics; Labor Economics Macroeconomics; Human Capital; Economic Demography; Development Economics; Labor Economics Macroeconomics; Human Capital; Economic Demography; Development Economics; Labor Economics Macroeconomics; Human Capital; Economic Demography; Development Economics; Labor Economics Macroeconomics; Human Capital; Economic Demography; Development Economics; Labor Economics Macroeconomics; Human Capital; Economic Demography; Development Economics; Labor Economics Macroeconomics; Human Capital; Economic Demography; Development Economics; Labor Economics </v>
      </c>
    </row>
    <row r="128" spans="1:12" s="11" customFormat="1" x14ac:dyDescent="0.3">
      <c r="A128" s="10">
        <v>105</v>
      </c>
      <c r="B128" s="20" t="s">
        <v>104</v>
      </c>
      <c r="C128" s="20">
        <v>209.28</v>
      </c>
      <c r="D128" s="20">
        <f t="shared" si="20"/>
        <v>210</v>
      </c>
      <c r="E128" s="20">
        <f t="shared" si="21"/>
        <v>21</v>
      </c>
      <c r="F128" s="21">
        <f t="shared" si="22"/>
        <v>2.1152337460640042E-3</v>
      </c>
      <c r="G128" s="21" t="str">
        <f t="shared" si="16"/>
        <v xml:space="preserve">Polityka publiczna; transport; mobilność regionalna </v>
      </c>
      <c r="H128" s="21" t="str">
        <f t="shared" si="16"/>
        <v xml:space="preserve">Public policy; transport; Regional mobility </v>
      </c>
      <c r="I128" s="13" t="s">
        <v>2314</v>
      </c>
      <c r="J128" s="13" t="str">
        <f>_xlfn.TRANSLATE(I128,"pl","en")</f>
        <v>Public policy; transport; Regional mobility</v>
      </c>
      <c r="K128" s="20" t="str">
        <f t="shared" si="17"/>
        <v xml:space="preserve">Polityka publiczna; transport; mobilność regionalna Polityka publiczna; transport; mobilność regionalna Polityka publiczna; transport; mobilność regionalna Polityka publiczna; transport; mobilność regionalna Polityka publiczna; transport; mobilność regionalna Polityka publiczna; transport; mobilność regionalna Polityka publiczna; transport; mobilność regionalna Polityka publiczna; transport; mobilność regionalna Polityka publiczna; transport; mobilność regionalna Polityka publiczna; transport; mobilność regionalna Polityka publiczna; transport; mobilność regionalna Polityka publiczna; transport; mobilność regionalna Polityka publiczna; transport; mobilność regionalna Polityka publiczna; transport; mobilność regionalna Polityka publiczna; transport; mobilność regionalna Polityka publiczna; transport; mobilność regionalna Polityka publiczna; transport; mobilność regionalna Polityka publiczna; transport; mobilność regionalna Polityka publiczna; transport; mobilność regionalna Polityka publiczna; transport; mobilność regionalna Polityka publiczna; transport; mobilność regionalna </v>
      </c>
      <c r="L128" s="20" t="str">
        <f t="shared" si="18"/>
        <v xml:space="preserve">Public policy; transport; Regional mobility Public policy; transport; Regional mobility Public policy; transport; Regional mobility Public policy; transport; Regional mobility Public policy; transport; Regional mobility Public policy; transport; Regional mobility Public policy; transport; Regional mobility Public policy; transport; Regional mobility Public policy; transport; Regional mobility Public policy; transport; Regional mobility Public policy; transport; Regional mobility Public policy; transport; Regional mobility Public policy; transport; Regional mobility Public policy; transport; Regional mobility Public policy; transport; Regional mobility Public policy; transport; Regional mobility Public policy; transport; Regional mobility Public policy; transport; Regional mobility Public policy; transport; Regional mobility Public policy; transport; Regional mobility Public policy; transport; Regional mobility </v>
      </c>
    </row>
    <row r="129" spans="1:12" s="11" customFormat="1" x14ac:dyDescent="0.3">
      <c r="A129" s="10">
        <v>23</v>
      </c>
      <c r="B129" s="20" t="s">
        <v>22</v>
      </c>
      <c r="C129" s="20">
        <v>205</v>
      </c>
      <c r="D129" s="20">
        <f t="shared" si="20"/>
        <v>205</v>
      </c>
      <c r="E129" s="20">
        <f t="shared" si="21"/>
        <v>20</v>
      </c>
      <c r="F129" s="21">
        <f t="shared" si="22"/>
        <v>2.0719749519453406E-3</v>
      </c>
      <c r="G129" s="21" t="str">
        <f t="shared" si="16"/>
        <v xml:space="preserve">migracja międzynarodowa; polityka migracyjna; Modelowanie ekonomiczne </v>
      </c>
      <c r="H129" s="21" t="str">
        <f t="shared" si="16"/>
        <v xml:space="preserve">international migration; migration policy; economic modelling </v>
      </c>
      <c r="I129" s="13" t="str">
        <f>_xlfn.TRANSLATE(J129,"en","pl")</f>
        <v>migracja międzynarodowa; polityka migracyjna; Modelowanie ekonomiczne</v>
      </c>
      <c r="J129" s="20" t="s">
        <v>2315</v>
      </c>
      <c r="K129" s="20" t="str">
        <f t="shared" si="17"/>
        <v xml:space="preserve">migracja międzynarodowa; polityka migracyjna; Modelowanie ekonomiczne migracja międzynarodowa; polityka migracyjna; Modelowanie ekonomiczne migracja międzynarodowa; polityka migracyjna; Modelowanie ekonomiczne migracja międzynarodowa; polityka migracyjna; Modelowanie ekonomiczne migracja międzynarodowa; polityka migracyjna; Modelowanie ekonomiczne migracja międzynarodowa; polityka migracyjna; Modelowanie ekonomiczne migracja międzynarodowa; polityka migracyjna; Modelowanie ekonomiczne migracja międzynarodowa; polityka migracyjna; Modelowanie ekonomiczne migracja międzynarodowa; polityka migracyjna; Modelowanie ekonomiczne migracja międzynarodowa; polityka migracyjna; Modelowanie ekonomiczne migracja międzynarodowa; polityka migracyjna; Modelowanie ekonomiczne migracja międzynarodowa; polityka migracyjna; Modelowanie ekonomiczne migracja międzynarodowa; polityka migracyjna; Modelowanie ekonomiczne migracja międzynarodowa; polityka migracyjna; Modelowanie ekonomiczne migracja międzynarodowa; polityka migracyjna; Modelowanie ekonomiczne migracja międzynarodowa; polityka migracyjna; Modelowanie ekonomiczne migracja międzynarodowa; polityka migracyjna; Modelowanie ekonomiczne migracja międzynarodowa; polityka migracyjna; Modelowanie ekonomiczne migracja międzynarodowa; polityka migracyjna; Modelowanie ekonomiczne migracja międzynarodowa; polityka migracyjna; Modelowanie ekonomiczne </v>
      </c>
      <c r="L129" s="20" t="str">
        <f t="shared" si="18"/>
        <v xml:space="preserve">international migration; migration policy; economic modelling international migration; migration policy; economic modelling international migration; migration policy; economic modelling international migration; migration policy; economic modelling international migration; migration policy; economic modelling international migration; migration policy; economic modelling international migration; migration policy; economic modelling international migration; migration policy; economic modelling international migration; migration policy; economic modelling international migration; migration policy; economic modelling international migration; migration policy; economic modelling international migration; migration policy; economic modelling international migration; migration policy; economic modelling international migration; migration policy; economic modelling international migration; migration policy; economic modelling international migration; migration policy; economic modelling international migration; migration policy; economic modelling international migration; migration policy; economic modelling international migration; migration policy; economic modelling international migration; migration policy; economic modelling </v>
      </c>
    </row>
    <row r="130" spans="1:12" s="11" customFormat="1" x14ac:dyDescent="0.3">
      <c r="A130" s="10">
        <v>130</v>
      </c>
      <c r="B130" s="20" t="s">
        <v>129</v>
      </c>
      <c r="C130" s="20">
        <v>200</v>
      </c>
      <c r="D130" s="20">
        <f t="shared" ref="D130:D161" si="25">_xlfn.CEILING.MATH(C130)</f>
        <v>200</v>
      </c>
      <c r="E130" s="20">
        <f t="shared" ref="E130:E161" si="26">INT(D130/10)</f>
        <v>20</v>
      </c>
      <c r="F130" s="21">
        <f t="shared" ref="F130:F161" si="27">C130/SUM($C$2:$C$196)</f>
        <v>2.021438977507649E-3</v>
      </c>
      <c r="G130" s="21" t="str">
        <f t="shared" si="16"/>
        <v xml:space="preserve">Pedagogika; biobanking </v>
      </c>
      <c r="H130" s="21" t="str">
        <f t="shared" si="16"/>
        <v xml:space="preserve">Pedagogy; Biobanking </v>
      </c>
      <c r="I130" s="13" t="s">
        <v>2316</v>
      </c>
      <c r="J130" s="13" t="str">
        <f t="shared" ref="J130:J142" si="28">_xlfn.TRANSLATE(I130,"pl","en")</f>
        <v>Pedagogy; Biobanking</v>
      </c>
      <c r="K130" s="20" t="str">
        <f t="shared" si="17"/>
        <v xml:space="preserve">Pedagogika; biobanking Pedagogika; biobanking Pedagogika; biobanking Pedagogika; biobanking Pedagogika; biobanking Pedagogika; biobanking Pedagogika; biobanking Pedagogika; biobanking Pedagogika; biobanking Pedagogika; biobanking Pedagogika; biobanking Pedagogika; biobanking Pedagogika; biobanking Pedagogika; biobanking Pedagogika; biobanking Pedagogika; biobanking Pedagogika; biobanking Pedagogika; biobanking Pedagogika; biobanking Pedagogika; biobanking </v>
      </c>
      <c r="L130" s="20" t="str">
        <f t="shared" si="18"/>
        <v xml:space="preserve">Pedagogy; Biobanking Pedagogy; Biobanking Pedagogy; Biobanking Pedagogy; Biobanking Pedagogy; Biobanking Pedagogy; Biobanking Pedagogy; Biobanking Pedagogy; Biobanking Pedagogy; Biobanking Pedagogy; Biobanking Pedagogy; Biobanking Pedagogy; Biobanking Pedagogy; Biobanking Pedagogy; Biobanking Pedagogy; Biobanking Pedagogy; Biobanking Pedagogy; Biobanking Pedagogy; Biobanking Pedagogy; Biobanking Pedagogy; Biobanking </v>
      </c>
    </row>
    <row r="131" spans="1:12" s="11" customFormat="1" x14ac:dyDescent="0.3">
      <c r="A131" s="10">
        <v>135</v>
      </c>
      <c r="B131" s="20" t="s">
        <v>134</v>
      </c>
      <c r="C131" s="20">
        <v>200</v>
      </c>
      <c r="D131" s="20">
        <f t="shared" si="25"/>
        <v>200</v>
      </c>
      <c r="E131" s="20">
        <f t="shared" si="26"/>
        <v>20</v>
      </c>
      <c r="F131" s="21">
        <f t="shared" si="27"/>
        <v>2.021438977507649E-3</v>
      </c>
      <c r="G131" s="21" t="str">
        <f t="shared" ref="G131:H194" si="29">I131&amp;" "</f>
        <v xml:space="preserve">Podatki; doradztwo podatkowe; rachunkowość </v>
      </c>
      <c r="H131" s="21" t="str">
        <f t="shared" si="29"/>
        <v xml:space="preserve">Taxes; tax consultancy; accounting </v>
      </c>
      <c r="I131" s="13" t="s">
        <v>2317</v>
      </c>
      <c r="J131" s="13" t="str">
        <f t="shared" si="28"/>
        <v>Taxes; tax consultancy; accounting</v>
      </c>
      <c r="K131" s="20" t="str">
        <f t="shared" ref="K131:K194" si="30">REPT(G131,E131)</f>
        <v xml:space="preserve">Podatki; doradztwo podatkowe; rachunkowość Podatki; doradztwo podatkowe; rachunkowość Podatki; doradztwo podatkowe; rachunkowość Podatki; doradztwo podatkowe; rachunkowość Podatki; doradztwo podatkowe; rachunkowość Podatki; doradztwo podatkowe; rachunkowość Podatki; doradztwo podatkowe; rachunkowość Podatki; doradztwo podatkowe; rachunkowość Podatki; doradztwo podatkowe; rachunkowość Podatki; doradztwo podatkowe; rachunkowość Podatki; doradztwo podatkowe; rachunkowość Podatki; doradztwo podatkowe; rachunkowość Podatki; doradztwo podatkowe; rachunkowość Podatki; doradztwo podatkowe; rachunkowość Podatki; doradztwo podatkowe; rachunkowość Podatki; doradztwo podatkowe; rachunkowość Podatki; doradztwo podatkowe; rachunkowość Podatki; doradztwo podatkowe; rachunkowość Podatki; doradztwo podatkowe; rachunkowość Podatki; doradztwo podatkowe; rachunkowość </v>
      </c>
      <c r="L131" s="20" t="str">
        <f t="shared" ref="L131:L194" si="31">REPT(H131,E131)</f>
        <v xml:space="preserve">Taxes; tax consultancy; accounting Taxes; tax consultancy; accounting Taxes; tax consultancy; accounting Taxes; tax consultancy; accounting Taxes; tax consultancy; accounting Taxes; tax consultancy; accounting Taxes; tax consultancy; accounting Taxes; tax consultancy; accounting Taxes; tax consultancy; accounting Taxes; tax consultancy; accounting Taxes; tax consultancy; accounting Taxes; tax consultancy; accounting Taxes; tax consultancy; accounting Taxes; tax consultancy; accounting Taxes; tax consultancy; accounting Taxes; tax consultancy; accounting Taxes; tax consultancy; accounting Taxes; tax consultancy; accounting Taxes; tax consultancy; accounting Taxes; tax consultancy; accounting </v>
      </c>
    </row>
    <row r="132" spans="1:12" s="14" customFormat="1" x14ac:dyDescent="0.3">
      <c r="A132" s="4">
        <v>175</v>
      </c>
      <c r="B132" s="18" t="s">
        <v>174</v>
      </c>
      <c r="C132" s="18">
        <v>190</v>
      </c>
      <c r="D132" s="18">
        <f t="shared" si="25"/>
        <v>190</v>
      </c>
      <c r="E132" s="18">
        <f t="shared" si="26"/>
        <v>19</v>
      </c>
      <c r="F132" s="19">
        <f t="shared" si="27"/>
        <v>1.9203670286322668E-3</v>
      </c>
      <c r="G132" s="19" t="str">
        <f t="shared" si="29"/>
        <v xml:space="preserve">Badania rynku pracy; Struktury zatrudnienia; Wynagrodzenia; Stopy zwrotu z wyksztalcenia; Niedopasowania edukacyjne; Automatyzacja; Sztuczna inteligencja </v>
      </c>
      <c r="H132" s="19" t="str">
        <f t="shared" si="29"/>
        <v xml:space="preserve">Labour market research; Employment structures; Salary; Rates of return on education; Educational mismatches; Automation; Artificial intelligence </v>
      </c>
      <c r="I132" s="15" t="str">
        <f>VLOOKUP(B132,'zainteresowania badawcze'!$A$3:$B$77,2,FALSE)</f>
        <v>Badania rynku pracy; Struktury zatrudnienia; Wynagrodzenia; Stopy zwrotu z wyksztalcenia; Niedopasowania edukacyjne; Automatyzacja; Sztuczna inteligencja</v>
      </c>
      <c r="J132" s="15" t="str">
        <f t="shared" si="28"/>
        <v>Labour market research; Employment structures; Salary; Rates of return on education; Educational mismatches; Automation; Artificial intelligence</v>
      </c>
      <c r="K132" s="18" t="str">
        <f t="shared" si="30"/>
        <v xml:space="preserve">Badania rynku pracy; Struktury zatrudnienia; Wynagrodzenia; Stopy zwrotu z wyksztalcenia; Niedopasowania edukacyjne; Automatyzacja; Sztuczna inteligencja Badania rynku pracy; Struktury zatrudnienia; Wynagrodzenia; Stopy zwrotu z wyksztalcenia; Niedopasowania edukacyjne; Automatyzacja; Sztuczna inteligencja Badania rynku pracy; Struktury zatrudnienia; Wynagrodzenia; Stopy zwrotu z wyksztalcenia; Niedopasowania edukacyjne; Automatyzacja; Sztuczna inteligencja Badania rynku pracy; Struktury zatrudnienia; Wynagrodzenia; Stopy zwrotu z wyksztalcenia; Niedopasowania edukacyjne; Automatyzacja; Sztuczna inteligencja Badania rynku pracy; Struktury zatrudnienia; Wynagrodzenia; Stopy zwrotu z wyksztalcenia; Niedopasowania edukacyjne; Automatyzacja; Sztuczna inteligencja Badania rynku pracy; Struktury zatrudnienia; Wynagrodzenia; Stopy zwrotu z wyksztalcenia; Niedopasowania edukacyjne; Automatyzacja; Sztuczna inteligencja Badania rynku pracy; Struktury zatrudnienia; Wynagrodzenia; Stopy zwrotu z wyksztalcenia; Niedopasowania edukacyjne; Automatyzacja; Sztuczna inteligencja Badania rynku pracy; Struktury zatrudnienia; Wynagrodzenia; Stopy zwrotu z wyksztalcenia; Niedopasowania edukacyjne; Automatyzacja; Sztuczna inteligencja Badania rynku pracy; Struktury zatrudnienia; Wynagrodzenia; Stopy zwrotu z wyksztalcenia; Niedopasowania edukacyjne; Automatyzacja; Sztuczna inteligencja Badania rynku pracy; Struktury zatrudnienia; Wynagrodzenia; Stopy zwrotu z wyksztalcenia; Niedopasowania edukacyjne; Automatyzacja; Sztuczna inteligencja Badania rynku pracy; Struktury zatrudnienia; Wynagrodzenia; Stopy zwrotu z wyksztalcenia; Niedopasowania edukacyjne; Automatyzacja; Sztuczna inteligencja Badania rynku pracy; Struktury zatrudnienia; Wynagrodzenia; Stopy zwrotu z wyksztalcenia; Niedopasowania edukacyjne; Automatyzacja; Sztuczna inteligencja Badania rynku pracy; Struktury zatrudnienia; Wynagrodzenia; Stopy zwrotu z wyksztalcenia; Niedopasowania edukacyjne; Automatyzacja; Sztuczna inteligencja Badania rynku pracy; Struktury zatrudnienia; Wynagrodzenia; Stopy zwrotu z wyksztalcenia; Niedopasowania edukacyjne; Automatyzacja; Sztuczna inteligencja Badania rynku pracy; Struktury zatrudnienia; Wynagrodzenia; Stopy zwrotu z wyksztalcenia; Niedopasowania edukacyjne; Automatyzacja; Sztuczna inteligencja Badania rynku pracy; Struktury zatrudnienia; Wynagrodzenia; Stopy zwrotu z wyksztalcenia; Niedopasowania edukacyjne; Automatyzacja; Sztuczna inteligencja Badania rynku pracy; Struktury zatrudnienia; Wynagrodzenia; Stopy zwrotu z wyksztalcenia; Niedopasowania edukacyjne; Automatyzacja; Sztuczna inteligencja Badania rynku pracy; Struktury zatrudnienia; Wynagrodzenia; Stopy zwrotu z wyksztalcenia; Niedopasowania edukacyjne; Automatyzacja; Sztuczna inteligencja Badania rynku pracy; Struktury zatrudnienia; Wynagrodzenia; Stopy zwrotu z wyksztalcenia; Niedopasowania edukacyjne; Automatyzacja; Sztuczna inteligencja </v>
      </c>
      <c r="L132" s="18" t="str">
        <f t="shared" si="31"/>
        <v xml:space="preserve">Labour market research; Employment structures; Salary; Rates of return on education; Educational mismatches; Automation; Artificial intelligence Labour market research; Employment structures; Salary; Rates of return on education; Educational mismatches; Automation; Artificial intelligence Labour market research; Employment structures; Salary; Rates of return on education; Educational mismatches; Automation; Artificial intelligence Labour market research; Employment structures; Salary; Rates of return on education; Educational mismatches; Automation; Artificial intelligence Labour market research; Employment structures; Salary; Rates of return on education; Educational mismatches; Automation; Artificial intelligence Labour market research; Employment structures; Salary; Rates of return on education; Educational mismatches; Automation; Artificial intelligence Labour market research; Employment structures; Salary; Rates of return on education; Educational mismatches; Automation; Artificial intelligence Labour market research; Employment structures; Salary; Rates of return on education; Educational mismatches; Automation; Artificial intelligence Labour market research; Employment structures; Salary; Rates of return on education; Educational mismatches; Automation; Artificial intelligence Labour market research; Employment structures; Salary; Rates of return on education; Educational mismatches; Automation; Artificial intelligence Labour market research; Employment structures; Salary; Rates of return on education; Educational mismatches; Automation; Artificial intelligence Labour market research; Employment structures; Salary; Rates of return on education; Educational mismatches; Automation; Artificial intelligence Labour market research; Employment structures; Salary; Rates of return on education; Educational mismatches; Automation; Artificial intelligence Labour market research; Employment structures; Salary; Rates of return on education; Educational mismatches; Automation; Artificial intelligence Labour market research; Employment structures; Salary; Rates of return on education; Educational mismatches; Automation; Artificial intelligence Labour market research; Employment structures; Salary; Rates of return on education; Educational mismatches; Automation; Artificial intelligence Labour market research; Employment structures; Salary; Rates of return on education; Educational mismatches; Automation; Artificial intelligence Labour market research; Employment structures; Salary; Rates of return on education; Educational mismatches; Automation; Artificial intelligence Labour market research; Employment structures; Salary; Rates of return on education; Educational mismatches; Automation; Artificial intelligence </v>
      </c>
    </row>
    <row r="133" spans="1:12" s="11" customFormat="1" x14ac:dyDescent="0.3">
      <c r="A133" s="10">
        <v>171</v>
      </c>
      <c r="B133" s="20" t="s">
        <v>170</v>
      </c>
      <c r="C133" s="20">
        <v>189.5</v>
      </c>
      <c r="D133" s="20">
        <f t="shared" si="25"/>
        <v>190</v>
      </c>
      <c r="E133" s="20">
        <f t="shared" si="26"/>
        <v>19</v>
      </c>
      <c r="F133" s="21">
        <f t="shared" si="27"/>
        <v>1.9153134311884975E-3</v>
      </c>
      <c r="G133" s="21" t="str">
        <f t="shared" si="29"/>
        <v xml:space="preserve">Studia regionalne; sieci społeczne; ekonometria regionalna </v>
      </c>
      <c r="H133" s="21" t="str">
        <f t="shared" si="29"/>
        <v xml:space="preserve">Regional Studies; social networks; Regional econometrics </v>
      </c>
      <c r="I133" s="13" t="s">
        <v>2318</v>
      </c>
      <c r="J133" s="13" t="str">
        <f t="shared" si="28"/>
        <v>Regional Studies; social networks; Regional econometrics</v>
      </c>
      <c r="K133" s="20" t="str">
        <f t="shared" si="30"/>
        <v xml:space="preserve">Studia regionalne; sieci społeczne; ekonometria regionalna Studia regionalne; sieci społeczne; ekonometria regionalna Studia regionalne; sieci społeczne; ekonometria regionalna Studia regionalne; sieci społeczne; ekonometria regionalna Studia regionalne; sieci społeczne; ekonometria regionalna Studia regionalne; sieci społeczne; ekonometria regionalna Studia regionalne; sieci społeczne; ekonometria regionalna Studia regionalne; sieci społeczne; ekonometria regionalna Studia regionalne; sieci społeczne; ekonometria regionalna Studia regionalne; sieci społeczne; ekonometria regionalna Studia regionalne; sieci społeczne; ekonometria regionalna Studia regionalne; sieci społeczne; ekonometria regionalna Studia regionalne; sieci społeczne; ekonometria regionalna Studia regionalne; sieci społeczne; ekonometria regionalna Studia regionalne; sieci społeczne; ekonometria regionalna Studia regionalne; sieci społeczne; ekonometria regionalna Studia regionalne; sieci społeczne; ekonometria regionalna Studia regionalne; sieci społeczne; ekonometria regionalna Studia regionalne; sieci społeczne; ekonometria regionalna </v>
      </c>
      <c r="L133" s="20" t="str">
        <f t="shared" si="31"/>
        <v xml:space="preserve">Regional Studies; social networks; Regional econometrics Regional Studies; social networks; Regional econometrics Regional Studies; social networks; Regional econometrics Regional Studies; social networks; Regional econometrics Regional Studies; social networks; Regional econometrics Regional Studies; social networks; Regional econometrics Regional Studies; social networks; Regional econometrics Regional Studies; social networks; Regional econometrics Regional Studies; social networks; Regional econometrics Regional Studies; social networks; Regional econometrics Regional Studies; social networks; Regional econometrics Regional Studies; social networks; Regional econometrics Regional Studies; social networks; Regional econometrics Regional Studies; social networks; Regional econometrics Regional Studies; social networks; Regional econometrics Regional Studies; social networks; Regional econometrics Regional Studies; social networks; Regional econometrics Regional Studies; social networks; Regional econometrics Regional Studies; social networks; Regional econometrics </v>
      </c>
    </row>
    <row r="134" spans="1:12" s="11" customFormat="1" x14ac:dyDescent="0.3">
      <c r="A134" s="10">
        <v>44</v>
      </c>
      <c r="B134" s="20" t="s">
        <v>43</v>
      </c>
      <c r="C134" s="20">
        <v>188.28</v>
      </c>
      <c r="D134" s="20">
        <f t="shared" si="25"/>
        <v>189</v>
      </c>
      <c r="E134" s="20">
        <f t="shared" si="26"/>
        <v>18</v>
      </c>
      <c r="F134" s="21">
        <f t="shared" si="27"/>
        <v>1.902982653425701E-3</v>
      </c>
      <c r="G134" s="21" t="str">
        <f t="shared" si="29"/>
        <v xml:space="preserve">Systemy płatności rynki dwustronne; sieć fintech; ekonomia monetarna </v>
      </c>
      <c r="H134" s="21" t="str">
        <f t="shared" si="29"/>
        <v xml:space="preserve">Payment systems, two-sided markets; fintech network; Monetary economics </v>
      </c>
      <c r="I134" s="13" t="s">
        <v>2319</v>
      </c>
      <c r="J134" s="13" t="str">
        <f t="shared" si="28"/>
        <v>Payment systems, two-sided markets; fintech network; Monetary economics</v>
      </c>
      <c r="K134" s="20" t="str">
        <f t="shared" si="30"/>
        <v xml:space="preserve">Systemy płatności rynki dwustronne; sieć fintech; ekonomia monetarna Systemy płatności rynki dwustronne; sieć fintech; ekonomia monetarna Systemy płatności rynki dwustronne; sieć fintech; ekonomia monetarna Systemy płatności rynki dwustronne; sieć fintech; ekonomia monetarna Systemy płatności rynki dwustronne; sieć fintech; ekonomia monetarna Systemy płatności rynki dwustronne; sieć fintech; ekonomia monetarna Systemy płatności rynki dwustronne; sieć fintech; ekonomia monetarna Systemy płatności rynki dwustronne; sieć fintech; ekonomia monetarna Systemy płatności rynki dwustronne; sieć fintech; ekonomia monetarna Systemy płatności rynki dwustronne; sieć fintech; ekonomia monetarna Systemy płatności rynki dwustronne; sieć fintech; ekonomia monetarna Systemy płatności rynki dwustronne; sieć fintech; ekonomia monetarna Systemy płatności rynki dwustronne; sieć fintech; ekonomia monetarna Systemy płatności rynki dwustronne; sieć fintech; ekonomia monetarna Systemy płatności rynki dwustronne; sieć fintech; ekonomia monetarna Systemy płatności rynki dwustronne; sieć fintech; ekonomia monetarna Systemy płatności rynki dwustronne; sieć fintech; ekonomia monetarna Systemy płatności rynki dwustronne; sieć fintech; ekonomia monetarna </v>
      </c>
      <c r="L134" s="20" t="str">
        <f t="shared" si="31"/>
        <v xml:space="preserve">Payment systems, two-sided markets; fintech network; Monetary economics Payment systems, two-sided markets; fintech network; Monetary economics Payment systems, two-sided markets; fintech network; Monetary economics Payment systems, two-sided markets; fintech network; Monetary economics Payment systems, two-sided markets; fintech network; Monetary economics Payment systems, two-sided markets; fintech network; Monetary economics Payment systems, two-sided markets; fintech network; Monetary economics Payment systems, two-sided markets; fintech network; Monetary economics Payment systems, two-sided markets; fintech network; Monetary economics Payment systems, two-sided markets; fintech network; Monetary economics Payment systems, two-sided markets; fintech network; Monetary economics Payment systems, two-sided markets; fintech network; Monetary economics Payment systems, two-sided markets; fintech network; Monetary economics Payment systems, two-sided markets; fintech network; Monetary economics Payment systems, two-sided markets; fintech network; Monetary economics Payment systems, two-sided markets; fintech network; Monetary economics Payment systems, two-sided markets; fintech network; Monetary economics Payment systems, two-sided markets; fintech network; Monetary economics </v>
      </c>
    </row>
    <row r="135" spans="1:12" s="14" customFormat="1" x14ac:dyDescent="0.3">
      <c r="A135" s="4">
        <v>157</v>
      </c>
      <c r="B135" s="18" t="s">
        <v>156</v>
      </c>
      <c r="C135" s="18">
        <v>188.07</v>
      </c>
      <c r="D135" s="18">
        <f t="shared" si="25"/>
        <v>189</v>
      </c>
      <c r="E135" s="18">
        <f t="shared" si="26"/>
        <v>18</v>
      </c>
      <c r="F135" s="19">
        <f t="shared" si="27"/>
        <v>1.9008601424993178E-3</v>
      </c>
      <c r="G135" s="19" t="str">
        <f t="shared" si="29"/>
        <v xml:space="preserve">Rachunkowość; fałszerstwa finansowe; zarządzanie dochodami </v>
      </c>
      <c r="H135" s="19" t="str">
        <f t="shared" si="29"/>
        <v xml:space="preserve">Accounting; financial counterfeiting; Income management </v>
      </c>
      <c r="I135" s="15" t="s">
        <v>2320</v>
      </c>
      <c r="J135" s="15" t="str">
        <f t="shared" si="28"/>
        <v>Accounting; financial counterfeiting; Income management</v>
      </c>
      <c r="K135" s="18" t="str">
        <f t="shared" si="30"/>
        <v xml:space="preserve">Rachunkowość; fałszerstwa finansowe; zarządzanie dochodami Rachunkowość; fałszerstwa finansowe; zarządzanie dochodami Rachunkowość; fałszerstwa finansowe; zarządzanie dochodami Rachunkowość; fałszerstwa finansowe; zarządzanie dochodami Rachunkowość; fałszerstwa finansowe; zarządzanie dochodami Rachunkowość; fałszerstwa finansowe; zarządzanie dochodami Rachunkowość; fałszerstwa finansowe; zarządzanie dochodami Rachunkowość; fałszerstwa finansowe; zarządzanie dochodami Rachunkowość; fałszerstwa finansowe; zarządzanie dochodami Rachunkowość; fałszerstwa finansowe; zarządzanie dochodami Rachunkowość; fałszerstwa finansowe; zarządzanie dochodami Rachunkowość; fałszerstwa finansowe; zarządzanie dochodami Rachunkowość; fałszerstwa finansowe; zarządzanie dochodami Rachunkowość; fałszerstwa finansowe; zarządzanie dochodami Rachunkowość; fałszerstwa finansowe; zarządzanie dochodami Rachunkowość; fałszerstwa finansowe; zarządzanie dochodami Rachunkowość; fałszerstwa finansowe; zarządzanie dochodami Rachunkowość; fałszerstwa finansowe; zarządzanie dochodami </v>
      </c>
      <c r="L135" s="18" t="str">
        <f t="shared" si="31"/>
        <v xml:space="preserve">Accounting; financial counterfeiting; Income management Accounting; financial counterfeiting; Income management Accounting; financial counterfeiting; Income management Accounting; financial counterfeiting; Income management Accounting; financial counterfeiting; Income management Accounting; financial counterfeiting; Income management Accounting; financial counterfeiting; Income management Accounting; financial counterfeiting; Income management Accounting; financial counterfeiting; Income management Accounting; financial counterfeiting; Income management Accounting; financial counterfeiting; Income management Accounting; financial counterfeiting; Income management Accounting; financial counterfeiting; Income management Accounting; financial counterfeiting; Income management Accounting; financial counterfeiting; Income management Accounting; financial counterfeiting; Income management Accounting; financial counterfeiting; Income management Accounting; financial counterfeiting; Income management </v>
      </c>
    </row>
    <row r="136" spans="1:12" s="11" customFormat="1" x14ac:dyDescent="0.3">
      <c r="A136" s="10">
        <v>19</v>
      </c>
      <c r="B136" s="20" t="s">
        <v>18</v>
      </c>
      <c r="C136" s="20">
        <v>183.5</v>
      </c>
      <c r="D136" s="20">
        <f t="shared" si="25"/>
        <v>184</v>
      </c>
      <c r="E136" s="20">
        <f t="shared" si="26"/>
        <v>18</v>
      </c>
      <c r="F136" s="21">
        <f t="shared" si="27"/>
        <v>1.8546702618632682E-3</v>
      </c>
      <c r="G136" s="21" t="str">
        <f t="shared" si="29"/>
        <v xml:space="preserve">Ekonomia Polityczna; Ekonomia Edukacji; Lokalne Finanse Publiczne </v>
      </c>
      <c r="H136" s="21" t="str">
        <f t="shared" si="29"/>
        <v xml:space="preserve">Political Economy; Economics of Education; Local Public Finance </v>
      </c>
      <c r="I136" s="13" t="s">
        <v>2321</v>
      </c>
      <c r="J136" s="13" t="str">
        <f t="shared" si="28"/>
        <v>Political Economy; Economics of Education; Local Public Finance</v>
      </c>
      <c r="K136" s="20" t="str">
        <f t="shared" si="30"/>
        <v xml:space="preserve">Ekonomia Polityczna; Ekonomia Edukacji; Lokalne Finanse Publiczne Ekonomia Polityczna; Ekonomia Edukacji; Lokalne Finanse Publiczne Ekonomia Polityczna; Ekonomia Edukacji; Lokalne Finanse Publiczne Ekonomia Polityczna; Ekonomia Edukacji; Lokalne Finanse Publiczne Ekonomia Polityczna; Ekonomia Edukacji; Lokalne Finanse Publiczne Ekonomia Polityczna; Ekonomia Edukacji; Lokalne Finanse Publiczne Ekonomia Polityczna; Ekonomia Edukacji; Lokalne Finanse Publiczne Ekonomia Polityczna; Ekonomia Edukacji; Lokalne Finanse Publiczne Ekonomia Polityczna; Ekonomia Edukacji; Lokalne Finanse Publiczne Ekonomia Polityczna; Ekonomia Edukacji; Lokalne Finanse Publiczne Ekonomia Polityczna; Ekonomia Edukacji; Lokalne Finanse Publiczne Ekonomia Polityczna; Ekonomia Edukacji; Lokalne Finanse Publiczne Ekonomia Polityczna; Ekonomia Edukacji; Lokalne Finanse Publiczne Ekonomia Polityczna; Ekonomia Edukacji; Lokalne Finanse Publiczne Ekonomia Polityczna; Ekonomia Edukacji; Lokalne Finanse Publiczne Ekonomia Polityczna; Ekonomia Edukacji; Lokalne Finanse Publiczne Ekonomia Polityczna; Ekonomia Edukacji; Lokalne Finanse Publiczne Ekonomia Polityczna; Ekonomia Edukacji; Lokalne Finanse Publiczne </v>
      </c>
      <c r="L136" s="20" t="str">
        <f t="shared" si="31"/>
        <v xml:space="preserve">Political Economy; Economics of Education; Local Public Finance Political Economy; Economics of Education; Local Public Finance Political Economy; Economics of Education; Local Public Finance Political Economy; Economics of Education; Local Public Finance Political Economy; Economics of Education; Local Public Finance Political Economy; Economics of Education; Local Public Finance Political Economy; Economics of Education; Local Public Finance Political Economy; Economics of Education; Local Public Finance Political Economy; Economics of Education; Local Public Finance Political Economy; Economics of Education; Local Public Finance Political Economy; Economics of Education; Local Public Finance Political Economy; Economics of Education; Local Public Finance Political Economy; Economics of Education; Local Public Finance Political Economy; Economics of Education; Local Public Finance Political Economy; Economics of Education; Local Public Finance Political Economy; Economics of Education; Local Public Finance Political Economy; Economics of Education; Local Public Finance Political Economy; Economics of Education; Local Public Finance </v>
      </c>
    </row>
    <row r="137" spans="1:12" s="14" customFormat="1" x14ac:dyDescent="0.3">
      <c r="A137" s="4">
        <v>107</v>
      </c>
      <c r="B137" s="18" t="s">
        <v>106</v>
      </c>
      <c r="C137" s="18">
        <v>175</v>
      </c>
      <c r="D137" s="18">
        <f t="shared" si="25"/>
        <v>175</v>
      </c>
      <c r="E137" s="18">
        <f t="shared" si="26"/>
        <v>17</v>
      </c>
      <c r="F137" s="19">
        <f t="shared" si="27"/>
        <v>1.768759105319193E-3</v>
      </c>
      <c r="G137" s="19" t="str">
        <f t="shared" si="29"/>
        <v xml:space="preserve">Handel międzynarodowy; makroekonomia </v>
      </c>
      <c r="H137" s="19" t="str">
        <f t="shared" si="29"/>
        <v xml:space="preserve">International trade; macroeconomics </v>
      </c>
      <c r="I137" s="15" t="s">
        <v>2322</v>
      </c>
      <c r="J137" s="15" t="str">
        <f t="shared" si="28"/>
        <v>International trade; macroeconomics</v>
      </c>
      <c r="K137" s="18" t="str">
        <f t="shared" si="30"/>
        <v xml:space="preserve">Handel międzynarodowy; makroekonomia Handel międzynarodowy; makroekonomia Handel międzynarodowy; makroekonomia Handel międzynarodowy; makroekonomia Handel międzynarodowy; makroekonomia Handel międzynarodowy; makroekonomia Handel międzynarodowy; makroekonomia Handel międzynarodowy; makroekonomia Handel międzynarodowy; makroekonomia Handel międzynarodowy; makroekonomia Handel międzynarodowy; makroekonomia Handel międzynarodowy; makroekonomia Handel międzynarodowy; makroekonomia Handel międzynarodowy; makroekonomia Handel międzynarodowy; makroekonomia Handel międzynarodowy; makroekonomia Handel międzynarodowy; makroekonomia </v>
      </c>
      <c r="L137" s="18" t="str">
        <f t="shared" si="31"/>
        <v xml:space="preserve">International trade; macroeconomics International trade; macroeconomics International trade; macroeconomics International trade; macroeconomics International trade; macroeconomics International trade; macroeconomics International trade; macroeconomics International trade; macroeconomics International trade; macroeconomics International trade; macroeconomics International trade; macroeconomics International trade; macroeconomics International trade; macroeconomics International trade; macroeconomics International trade; macroeconomics International trade; macroeconomics International trade; macroeconomics </v>
      </c>
    </row>
    <row r="138" spans="1:12" s="14" customFormat="1" x14ac:dyDescent="0.3">
      <c r="A138" s="4">
        <v>74</v>
      </c>
      <c r="B138" s="18" t="s">
        <v>73</v>
      </c>
      <c r="C138" s="18">
        <v>173.02</v>
      </c>
      <c r="D138" s="18">
        <f t="shared" si="25"/>
        <v>174</v>
      </c>
      <c r="E138" s="18">
        <f t="shared" si="26"/>
        <v>17</v>
      </c>
      <c r="F138" s="19">
        <f t="shared" si="27"/>
        <v>1.7487468594418675E-3</v>
      </c>
      <c r="G138" s="19" t="str">
        <f t="shared" si="29"/>
        <v xml:space="preserve">Finanse klimatyczne; finanse korporacyjne; sieci społeczne </v>
      </c>
      <c r="H138" s="19" t="str">
        <f t="shared" si="29"/>
        <v xml:space="preserve">Climate finance; corporate finance; social networks </v>
      </c>
      <c r="I138" s="15" t="s">
        <v>2323</v>
      </c>
      <c r="J138" s="15" t="str">
        <f t="shared" si="28"/>
        <v>Climate finance; corporate finance; social networks</v>
      </c>
      <c r="K138" s="18" t="str">
        <f t="shared" si="30"/>
        <v xml:space="preserve">Finanse klimatyczne; finanse korporacyjne; sieci społeczne Finanse klimatyczne; finanse korporacyjne; sieci społeczne Finanse klimatyczne; finanse korporacyjne; sieci społeczne Finanse klimatyczne; finanse korporacyjne; sieci społeczne Finanse klimatyczne; finanse korporacyjne; sieci społeczne Finanse klimatyczne; finanse korporacyjne; sieci społeczne Finanse klimatyczne; finanse korporacyjne; sieci społeczne Finanse klimatyczne; finanse korporacyjne; sieci społeczne Finanse klimatyczne; finanse korporacyjne; sieci społeczne Finanse klimatyczne; finanse korporacyjne; sieci społeczne Finanse klimatyczne; finanse korporacyjne; sieci społeczne Finanse klimatyczne; finanse korporacyjne; sieci społeczne Finanse klimatyczne; finanse korporacyjne; sieci społeczne Finanse klimatyczne; finanse korporacyjne; sieci społeczne Finanse klimatyczne; finanse korporacyjne; sieci społeczne Finanse klimatyczne; finanse korporacyjne; sieci społeczne Finanse klimatyczne; finanse korporacyjne; sieci społeczne </v>
      </c>
      <c r="L138" s="18" t="str">
        <f t="shared" si="31"/>
        <v xml:space="preserve">Climate finance; corporate finance; social networks Climate finance; corporate finance; social networks Climate finance; corporate finance; social networks Climate finance; corporate finance; social networks Climate finance; corporate finance; social networks Climate finance; corporate finance; social networks Climate finance; corporate finance; social networks Climate finance; corporate finance; social networks Climate finance; corporate finance; social networks Climate finance; corporate finance; social networks Climate finance; corporate finance; social networks Climate finance; corporate finance; social networks Climate finance; corporate finance; social networks Climate finance; corporate finance; social networks Climate finance; corporate finance; social networks Climate finance; corporate finance; social networks Climate finance; corporate finance; social networks </v>
      </c>
    </row>
    <row r="139" spans="1:12" s="11" customFormat="1" x14ac:dyDescent="0.3">
      <c r="A139" s="10">
        <v>112</v>
      </c>
      <c r="B139" s="20" t="s">
        <v>111</v>
      </c>
      <c r="C139" s="20">
        <v>162.13999999999999</v>
      </c>
      <c r="D139" s="20">
        <f t="shared" si="25"/>
        <v>163</v>
      </c>
      <c r="E139" s="20">
        <f t="shared" si="26"/>
        <v>16</v>
      </c>
      <c r="F139" s="21">
        <f t="shared" si="27"/>
        <v>1.638780579065451E-3</v>
      </c>
      <c r="G139" s="21" t="str">
        <f t="shared" si="29"/>
        <v xml:space="preserve">Ekonomia instytucjonalna; ekonomika rolnictwa; polityka rolna </v>
      </c>
      <c r="H139" s="21" t="str">
        <f t="shared" si="29"/>
        <v xml:space="preserve">Institutional Economics; agricultural economics; agricultural policy </v>
      </c>
      <c r="I139" s="13" t="s">
        <v>2324</v>
      </c>
      <c r="J139" s="13" t="str">
        <f t="shared" si="28"/>
        <v>Institutional Economics; agricultural economics; agricultural policy</v>
      </c>
      <c r="K139" s="20" t="str">
        <f t="shared" si="30"/>
        <v xml:space="preserve">Ekonomia instytucjonalna; ekonomika rolnictwa; polityka rolna Ekonomia instytucjonalna; ekonomika rolnictwa; polityka rolna Ekonomia instytucjonalna; ekonomika rolnictwa; polityka rolna Ekonomia instytucjonalna; ekonomika rolnictwa; polityka rolna Ekonomia instytucjonalna; ekonomika rolnictwa; polityka rolna Ekonomia instytucjonalna; ekonomika rolnictwa; polityka rolna Ekonomia instytucjonalna; ekonomika rolnictwa; polityka rolna Ekonomia instytucjonalna; ekonomika rolnictwa; polityka rolna Ekonomia instytucjonalna; ekonomika rolnictwa; polityka rolna Ekonomia instytucjonalna; ekonomika rolnictwa; polityka rolna Ekonomia instytucjonalna; ekonomika rolnictwa; polityka rolna Ekonomia instytucjonalna; ekonomika rolnictwa; polityka rolna Ekonomia instytucjonalna; ekonomika rolnictwa; polityka rolna Ekonomia instytucjonalna; ekonomika rolnictwa; polityka rolna Ekonomia instytucjonalna; ekonomika rolnictwa; polityka rolna Ekonomia instytucjonalna; ekonomika rolnictwa; polityka rolna </v>
      </c>
      <c r="L139" s="20" t="str">
        <f t="shared" si="31"/>
        <v xml:space="preserve">Institutional Economics; agricultural economics; agricultural policy Institutional Economics; agricultural economics; agricultural policy Institutional Economics; agricultural economics; agricultural policy Institutional Economics; agricultural economics; agricultural policy Institutional Economics; agricultural economics; agricultural policy Institutional Economics; agricultural economics; agricultural policy Institutional Economics; agricultural economics; agricultural policy Institutional Economics; agricultural economics; agricultural policy Institutional Economics; agricultural economics; agricultural policy Institutional Economics; agricultural economics; agricultural policy Institutional Economics; agricultural economics; agricultural policy Institutional Economics; agricultural economics; agricultural policy Institutional Economics; agricultural economics; agricultural policy Institutional Economics; agricultural economics; agricultural policy Institutional Economics; agricultural economics; agricultural policy Institutional Economics; agricultural economics; agricultural policy </v>
      </c>
    </row>
    <row r="140" spans="1:12" s="14" customFormat="1" x14ac:dyDescent="0.3">
      <c r="A140" s="4">
        <v>170</v>
      </c>
      <c r="B140" s="18" t="s">
        <v>169</v>
      </c>
      <c r="C140" s="18">
        <v>161.62</v>
      </c>
      <c r="D140" s="18">
        <f t="shared" si="25"/>
        <v>162</v>
      </c>
      <c r="E140" s="18">
        <f t="shared" si="26"/>
        <v>16</v>
      </c>
      <c r="F140" s="19">
        <f t="shared" si="27"/>
        <v>1.6335248377239314E-3</v>
      </c>
      <c r="G140" s="19" t="str">
        <f t="shared" si="29"/>
        <v xml:space="preserve">Teoria opodatkowania; polityka podatkowa; koniunktura gospodarcza </v>
      </c>
      <c r="H140" s="19" t="str">
        <f t="shared" si="29"/>
        <v xml:space="preserve">Theory of taxation; tax policy; economic situation </v>
      </c>
      <c r="I140" s="15" t="s">
        <v>2325</v>
      </c>
      <c r="J140" s="15" t="str">
        <f t="shared" si="28"/>
        <v>Theory of taxation; tax policy; economic situation</v>
      </c>
      <c r="K140" s="18" t="str">
        <f t="shared" si="30"/>
        <v xml:space="preserve">Teoria opodatkowania; polityka podatkowa; koniunktura gospodarcza Teoria opodatkowania; polityka podatkowa; koniunktura gospodarcza Teoria opodatkowania; polityka podatkowa; koniunktura gospodarcza Teoria opodatkowania; polityka podatkowa; koniunktura gospodarcza Teoria opodatkowania; polityka podatkowa; koniunktura gospodarcza Teoria opodatkowania; polityka podatkowa; koniunktura gospodarcza Teoria opodatkowania; polityka podatkowa; koniunktura gospodarcza Teoria opodatkowania; polityka podatkowa; koniunktura gospodarcza Teoria opodatkowania; polityka podatkowa; koniunktura gospodarcza Teoria opodatkowania; polityka podatkowa; koniunktura gospodarcza Teoria opodatkowania; polityka podatkowa; koniunktura gospodarcza Teoria opodatkowania; polityka podatkowa; koniunktura gospodarcza Teoria opodatkowania; polityka podatkowa; koniunktura gospodarcza Teoria opodatkowania; polityka podatkowa; koniunktura gospodarcza Teoria opodatkowania; polityka podatkowa; koniunktura gospodarcza Teoria opodatkowania; polityka podatkowa; koniunktura gospodarcza </v>
      </c>
      <c r="L140" s="18" t="str">
        <f t="shared" si="31"/>
        <v xml:space="preserve">Theory of taxation; tax policy; economic situation Theory of taxation; tax policy; economic situation Theory of taxation; tax policy; economic situation Theory of taxation; tax policy; economic situation Theory of taxation; tax policy; economic situation Theory of taxation; tax policy; economic situation Theory of taxation; tax policy; economic situation Theory of taxation; tax policy; economic situation Theory of taxation; tax policy; economic situation Theory of taxation; tax policy; economic situation Theory of taxation; tax policy; economic situation Theory of taxation; tax policy; economic situation Theory of taxation; tax policy; economic situation Theory of taxation; tax policy; economic situation Theory of taxation; tax policy; economic situation Theory of taxation; tax policy; economic situation </v>
      </c>
    </row>
    <row r="141" spans="1:12" s="14" customFormat="1" x14ac:dyDescent="0.3">
      <c r="A141" s="4">
        <v>180</v>
      </c>
      <c r="B141" s="18" t="s">
        <v>179</v>
      </c>
      <c r="C141" s="18">
        <v>159.75</v>
      </c>
      <c r="D141" s="18">
        <f t="shared" si="25"/>
        <v>160</v>
      </c>
      <c r="E141" s="18">
        <f t="shared" si="26"/>
        <v>16</v>
      </c>
      <c r="F141" s="19">
        <f t="shared" si="27"/>
        <v>1.6146243832842347E-3</v>
      </c>
      <c r="G141" s="19" t="str">
        <f t="shared" si="29"/>
        <v xml:space="preserve">Ekonometria; ryzyko rynkowe; uczenie statystyczne </v>
      </c>
      <c r="H141" s="19" t="str">
        <f t="shared" si="29"/>
        <v xml:space="preserve">Econometrics; market risk; Statistical learning </v>
      </c>
      <c r="I141" s="15" t="s">
        <v>2326</v>
      </c>
      <c r="J141" s="15" t="str">
        <f t="shared" si="28"/>
        <v>Econometrics; market risk; Statistical learning</v>
      </c>
      <c r="K141" s="18" t="str">
        <f t="shared" si="30"/>
        <v xml:space="preserve">Ekonometria; ryzyko rynkowe; uczenie statystyczne Ekonometria; ryzyko rynkowe; uczenie statystyczne Ekonometria; ryzyko rynkowe; uczenie statystyczne Ekonometria; ryzyko rynkowe; uczenie statystyczne Ekonometria; ryzyko rynkowe; uczenie statystyczne Ekonometria; ryzyko rynkowe; uczenie statystyczne Ekonometria; ryzyko rynkowe; uczenie statystyczne Ekonometria; ryzyko rynkowe; uczenie statystyczne Ekonometria; ryzyko rynkowe; uczenie statystyczne Ekonometria; ryzyko rynkowe; uczenie statystyczne Ekonometria; ryzyko rynkowe; uczenie statystyczne Ekonometria; ryzyko rynkowe; uczenie statystyczne Ekonometria; ryzyko rynkowe; uczenie statystyczne Ekonometria; ryzyko rynkowe; uczenie statystyczne Ekonometria; ryzyko rynkowe; uczenie statystyczne Ekonometria; ryzyko rynkowe; uczenie statystyczne </v>
      </c>
      <c r="L141" s="18" t="str">
        <f t="shared" si="31"/>
        <v xml:space="preserve">Econometrics; market risk; Statistical learning Econometrics; market risk; Statistical learning Econometrics; market risk; Statistical learning Econometrics; market risk; Statistical learning Econometrics; market risk; Statistical learning Econometrics; market risk; Statistical learning Econometrics; market risk; Statistical learning Econometrics; market risk; Statistical learning Econometrics; market risk; Statistical learning Econometrics; market risk; Statistical learning Econometrics; market risk; Statistical learning Econometrics; market risk; Statistical learning Econometrics; market risk; Statistical learning Econometrics; market risk; Statistical learning Econometrics; market risk; Statistical learning Econometrics; market risk; Statistical learning </v>
      </c>
    </row>
    <row r="142" spans="1:12" s="14" customFormat="1" x14ac:dyDescent="0.3">
      <c r="A142" s="4">
        <v>113</v>
      </c>
      <c r="B142" s="18" t="s">
        <v>112</v>
      </c>
      <c r="C142" s="18">
        <v>157.83000000000001</v>
      </c>
      <c r="D142" s="18">
        <f t="shared" si="25"/>
        <v>158</v>
      </c>
      <c r="E142" s="18">
        <f t="shared" si="26"/>
        <v>15</v>
      </c>
      <c r="F142" s="19">
        <f t="shared" si="27"/>
        <v>1.5952185691001616E-3</v>
      </c>
      <c r="G142" s="19" t="str">
        <f t="shared" si="29"/>
        <v xml:space="preserve">zarządzanie jakością w sektorze publicznym; efektywność i skuteczność administracji publicznej; zarządzanie sieciami współpracy </v>
      </c>
      <c r="H142" s="19" t="str">
        <f t="shared" si="29"/>
        <v xml:space="preserve">quality management in the public sector; efficiency and effectiveness of public administration; management of collaborative networks </v>
      </c>
      <c r="I142" s="18" t="s">
        <v>2327</v>
      </c>
      <c r="J142" s="15" t="str">
        <f t="shared" si="28"/>
        <v>quality management in the public sector; efficiency and effectiveness of public administration; management of collaborative networks</v>
      </c>
      <c r="K142" s="18" t="str">
        <f t="shared" si="30"/>
        <v xml:space="preserve">zarządzanie jakością w sektorze publicznym; efektywność i skuteczność administracji publicznej; zarządzanie sieciami współpracy zarządzanie jakością w sektorze publicznym; efektywność i skuteczność administracji publicznej; zarządzanie sieciami współpracy zarządzanie jakością w sektorze publicznym; efektywność i skuteczność administracji publicznej; zarządzanie sieciami współpracy zarządzanie jakością w sektorze publicznym; efektywność i skuteczność administracji publicznej; zarządzanie sieciami współpracy zarządzanie jakością w sektorze publicznym; efektywność i skuteczność administracji publicznej; zarządzanie sieciami współpracy zarządzanie jakością w sektorze publicznym; efektywność i skuteczność administracji publicznej; zarządzanie sieciami współpracy zarządzanie jakością w sektorze publicznym; efektywność i skuteczność administracji publicznej; zarządzanie sieciami współpracy zarządzanie jakością w sektorze publicznym; efektywność i skuteczność administracji publicznej; zarządzanie sieciami współpracy zarządzanie jakością w sektorze publicznym; efektywność i skuteczność administracji publicznej; zarządzanie sieciami współpracy zarządzanie jakością w sektorze publicznym; efektywność i skuteczność administracji publicznej; zarządzanie sieciami współpracy zarządzanie jakością w sektorze publicznym; efektywność i skuteczność administracji publicznej; zarządzanie sieciami współpracy zarządzanie jakością w sektorze publicznym; efektywność i skuteczność administracji publicznej; zarządzanie sieciami współpracy zarządzanie jakością w sektorze publicznym; efektywność i skuteczność administracji publicznej; zarządzanie sieciami współpracy zarządzanie jakością w sektorze publicznym; efektywność i skuteczność administracji publicznej; zarządzanie sieciami współpracy zarządzanie jakością w sektorze publicznym; efektywność i skuteczność administracji publicznej; zarządzanie sieciami współpracy </v>
      </c>
      <c r="L142" s="18" t="str">
        <f t="shared" si="31"/>
        <v xml:space="preserve">quality management in the public sector; efficiency and effectiveness of public administration; management of collaborative networks quality management in the public sector; efficiency and effectiveness of public administration; management of collaborative networks quality management in the public sector; efficiency and effectiveness of public administration; management of collaborative networks quality management in the public sector; efficiency and effectiveness of public administration; management of collaborative networks quality management in the public sector; efficiency and effectiveness of public administration; management of collaborative networks quality management in the public sector; efficiency and effectiveness of public administration; management of collaborative networks quality management in the public sector; efficiency and effectiveness of public administration; management of collaborative networks quality management in the public sector; efficiency and effectiveness of public administration; management of collaborative networks quality management in the public sector; efficiency and effectiveness of public administration; management of collaborative networks quality management in the public sector; efficiency and effectiveness of public administration; management of collaborative networks quality management in the public sector; efficiency and effectiveness of public administration; management of collaborative networks quality management in the public sector; efficiency and effectiveness of public administration; management of collaborative networks quality management in the public sector; efficiency and effectiveness of public administration; management of collaborative networks quality management in the public sector; efficiency and effectiveness of public administration; management of collaborative networks quality management in the public sector; efficiency and effectiveness of public administration; management of collaborative networks </v>
      </c>
    </row>
    <row r="143" spans="1:12" s="14" customFormat="1" x14ac:dyDescent="0.3">
      <c r="A143" s="4">
        <v>15</v>
      </c>
      <c r="B143" s="18" t="s">
        <v>14</v>
      </c>
      <c r="C143" s="18">
        <v>157.5</v>
      </c>
      <c r="D143" s="18">
        <f t="shared" si="25"/>
        <v>158</v>
      </c>
      <c r="E143" s="18">
        <f t="shared" si="26"/>
        <v>15</v>
      </c>
      <c r="F143" s="19">
        <f t="shared" si="27"/>
        <v>1.5918831947872737E-3</v>
      </c>
      <c r="G143" s="19" t="str">
        <f t="shared" si="29"/>
        <v xml:space="preserve">gotowość do zapłaty; Elektrownia wiatrowa; Eksperyment laboratoryjny; Eksperyment terenowy; Decyzje konsumenckie; Błędy poznawcze; Heurystyki </v>
      </c>
      <c r="H143" s="19" t="str">
        <f t="shared" si="29"/>
        <v xml:space="preserve">Willingness to Pay; WTP; Laboratory Experiment; Field Experiment; Consumer Decisions; Cognitive Biases; Heuristics </v>
      </c>
      <c r="I143" s="15" t="str">
        <f>_xlfn.TRANSLATE(J143,"en","pl")</f>
        <v>gotowość do zapłaty; Elektrownia wiatrowa; Eksperyment laboratoryjny; Eksperyment terenowy; Decyzje konsumenckie; Błędy poznawcze; Heurystyki</v>
      </c>
      <c r="J143" s="15" t="s">
        <v>2083</v>
      </c>
      <c r="K143" s="18" t="str">
        <f t="shared" si="30"/>
        <v xml:space="preserve">gotowość do zapłaty; Elektrownia wiatrowa; Eksperyment laboratoryjny; Eksperyment terenowy; Decyzje konsumenckie; Błędy poznawcze; Heurystyki gotowość do zapłaty; Elektrownia wiatrowa; Eksperyment laboratoryjny; Eksperyment terenowy; Decyzje konsumenckie; Błędy poznawcze; Heurystyki gotowość do zapłaty; Elektrownia wiatrowa; Eksperyment laboratoryjny; Eksperyment terenowy; Decyzje konsumenckie; Błędy poznawcze; Heurystyki gotowość do zapłaty; Elektrownia wiatrowa; Eksperyment laboratoryjny; Eksperyment terenowy; Decyzje konsumenckie; Błędy poznawcze; Heurystyki gotowość do zapłaty; Elektrownia wiatrowa; Eksperyment laboratoryjny; Eksperyment terenowy; Decyzje konsumenckie; Błędy poznawcze; Heurystyki gotowość do zapłaty; Elektrownia wiatrowa; Eksperyment laboratoryjny; Eksperyment terenowy; Decyzje konsumenckie; Błędy poznawcze; Heurystyki gotowość do zapłaty; Elektrownia wiatrowa; Eksperyment laboratoryjny; Eksperyment terenowy; Decyzje konsumenckie; Błędy poznawcze; Heurystyki gotowość do zapłaty; Elektrownia wiatrowa; Eksperyment laboratoryjny; Eksperyment terenowy; Decyzje konsumenckie; Błędy poznawcze; Heurystyki gotowość do zapłaty; Elektrownia wiatrowa; Eksperyment laboratoryjny; Eksperyment terenowy; Decyzje konsumenckie; Błędy poznawcze; Heurystyki gotowość do zapłaty; Elektrownia wiatrowa; Eksperyment laboratoryjny; Eksperyment terenowy; Decyzje konsumenckie; Błędy poznawcze; Heurystyki gotowość do zapłaty; Elektrownia wiatrowa; Eksperyment laboratoryjny; Eksperyment terenowy; Decyzje konsumenckie; Błędy poznawcze; Heurystyki gotowość do zapłaty; Elektrownia wiatrowa; Eksperyment laboratoryjny; Eksperyment terenowy; Decyzje konsumenckie; Błędy poznawcze; Heurystyki gotowość do zapłaty; Elektrownia wiatrowa; Eksperyment laboratoryjny; Eksperyment terenowy; Decyzje konsumenckie; Błędy poznawcze; Heurystyki gotowość do zapłaty; Elektrownia wiatrowa; Eksperyment laboratoryjny; Eksperyment terenowy; Decyzje konsumenckie; Błędy poznawcze; Heurystyki gotowość do zapłaty; Elektrownia wiatrowa; Eksperyment laboratoryjny; Eksperyment terenowy; Decyzje konsumenckie; Błędy poznawcze; Heurystyki </v>
      </c>
      <c r="L143" s="18" t="str">
        <f t="shared" si="31"/>
        <v xml:space="preserve">Willingness to Pay; WTP; Laboratory Experiment; Field Experiment; Consumer Decisions; Cognitive Biases; Heuristics Willingness to Pay; WTP; Laboratory Experiment; Field Experiment; Consumer Decisions; Cognitive Biases; Heuristics Willingness to Pay; WTP; Laboratory Experiment; Field Experiment; Consumer Decisions; Cognitive Biases; Heuristics Willingness to Pay; WTP; Laboratory Experiment; Field Experiment; Consumer Decisions; Cognitive Biases; Heuristics Willingness to Pay; WTP; Laboratory Experiment; Field Experiment; Consumer Decisions; Cognitive Biases; Heuristics Willingness to Pay; WTP; Laboratory Experiment; Field Experiment; Consumer Decisions; Cognitive Biases; Heuristics Willingness to Pay; WTP; Laboratory Experiment; Field Experiment; Consumer Decisions; Cognitive Biases; Heuristics Willingness to Pay; WTP; Laboratory Experiment; Field Experiment; Consumer Decisions; Cognitive Biases; Heuristics Willingness to Pay; WTP; Laboratory Experiment; Field Experiment; Consumer Decisions; Cognitive Biases; Heuristics Willingness to Pay; WTP; Laboratory Experiment; Field Experiment; Consumer Decisions; Cognitive Biases; Heuristics Willingness to Pay; WTP; Laboratory Experiment; Field Experiment; Consumer Decisions; Cognitive Biases; Heuristics Willingness to Pay; WTP; Laboratory Experiment; Field Experiment; Consumer Decisions; Cognitive Biases; Heuristics Willingness to Pay; WTP; Laboratory Experiment; Field Experiment; Consumer Decisions; Cognitive Biases; Heuristics Willingness to Pay; WTP; Laboratory Experiment; Field Experiment; Consumer Decisions; Cognitive Biases; Heuristics Willingness to Pay; WTP; Laboratory Experiment; Field Experiment; Consumer Decisions; Cognitive Biases; Heuristics </v>
      </c>
    </row>
    <row r="144" spans="1:12" s="14" customFormat="1" x14ac:dyDescent="0.3">
      <c r="A144" s="4">
        <v>158</v>
      </c>
      <c r="B144" s="18" t="s">
        <v>157</v>
      </c>
      <c r="C144" s="18">
        <v>155.21</v>
      </c>
      <c r="D144" s="18">
        <f t="shared" si="25"/>
        <v>156</v>
      </c>
      <c r="E144" s="18">
        <f t="shared" si="26"/>
        <v>15</v>
      </c>
      <c r="F144" s="19">
        <f t="shared" si="27"/>
        <v>1.5687377184948113E-3</v>
      </c>
      <c r="G144" s="19" t="str">
        <f t="shared" si="29"/>
        <v xml:space="preserve">Preferencje społeczne; ekonomia behawioralna; ekonomia eksperymentalna </v>
      </c>
      <c r="H144" s="19" t="str">
        <f t="shared" si="29"/>
        <v xml:space="preserve">Social preferences; behavioural economics; experimental economy </v>
      </c>
      <c r="I144" s="15" t="s">
        <v>2328</v>
      </c>
      <c r="J144" s="15" t="str">
        <f>_xlfn.TRANSLATE(I144,"pl","en")</f>
        <v>Social preferences; behavioural economics; experimental economy</v>
      </c>
      <c r="K144" s="18" t="str">
        <f t="shared" si="30"/>
        <v xml:space="preserve">Preferencje społeczne; ekonomia behawioralna; ekonomia eksperymentalna Preferencje społeczne; ekonomia behawioralna; ekonomia eksperymentalna Preferencje społeczne; ekonomia behawioralna; ekonomia eksperymentalna Preferencje społeczne; ekonomia behawioralna; ekonomia eksperymentalna Preferencje społeczne; ekonomia behawioralna; ekonomia eksperymentalna Preferencje społeczne; ekonomia behawioralna; ekonomia eksperymentalna Preferencje społeczne; ekonomia behawioralna; ekonomia eksperymentalna Preferencje społeczne; ekonomia behawioralna; ekonomia eksperymentalna Preferencje społeczne; ekonomia behawioralna; ekonomia eksperymentalna Preferencje społeczne; ekonomia behawioralna; ekonomia eksperymentalna Preferencje społeczne; ekonomia behawioralna; ekonomia eksperymentalna Preferencje społeczne; ekonomia behawioralna; ekonomia eksperymentalna Preferencje społeczne; ekonomia behawioralna; ekonomia eksperymentalna Preferencje społeczne; ekonomia behawioralna; ekonomia eksperymentalna Preferencje społeczne; ekonomia behawioralna; ekonomia eksperymentalna </v>
      </c>
      <c r="L144" s="18" t="str">
        <f t="shared" si="31"/>
        <v xml:space="preserve">Social preferences; behavioural economics; experimental economy Social preferences; behavioural economics; experimental economy Social preferences; behavioural economics; experimental economy Social preferences; behavioural economics; experimental economy Social preferences; behavioural economics; experimental economy Social preferences; behavioural economics; experimental economy Social preferences; behavioural economics; experimental economy Social preferences; behavioural economics; experimental economy Social preferences; behavioural economics; experimental economy Social preferences; behavioural economics; experimental economy Social preferences; behavioural economics; experimental economy Social preferences; behavioural economics; experimental economy Social preferences; behavioural economics; experimental economy Social preferences; behavioural economics; experimental economy Social preferences; behavioural economics; experimental economy </v>
      </c>
    </row>
    <row r="145" spans="1:12" s="14" customFormat="1" x14ac:dyDescent="0.3">
      <c r="A145" s="4">
        <v>132</v>
      </c>
      <c r="B145" s="18" t="s">
        <v>131</v>
      </c>
      <c r="C145" s="18">
        <v>148.49</v>
      </c>
      <c r="D145" s="18">
        <f t="shared" si="25"/>
        <v>149</v>
      </c>
      <c r="E145" s="18">
        <f t="shared" si="26"/>
        <v>14</v>
      </c>
      <c r="F145" s="19">
        <f t="shared" si="27"/>
        <v>1.5008173688505543E-3</v>
      </c>
      <c r="G145" s="19" t="str">
        <f t="shared" si="29"/>
        <v xml:space="preserve">Ekonometria stosowana; polityka pieniężna; modelowanie zależności nieliniowych </v>
      </c>
      <c r="H145" s="19" t="str">
        <f t="shared" si="29"/>
        <v xml:space="preserve">Applied econometrics; monetary policy; Modeling of nonlinear relationships </v>
      </c>
      <c r="I145" s="15" t="s">
        <v>2329</v>
      </c>
      <c r="J145" s="15" t="str">
        <f>_xlfn.TRANSLATE(I145,"pl","en")</f>
        <v>Applied econometrics; monetary policy; Modeling of nonlinear relationships</v>
      </c>
      <c r="K145" s="18" t="str">
        <f t="shared" si="30"/>
        <v xml:space="preserve">Ekonometria stosowana; polityka pieniężna; modelowanie zależności nieliniowych Ekonometria stosowana; polityka pieniężna; modelowanie zależności nieliniowych Ekonometria stosowana; polityka pieniężna; modelowanie zależności nieliniowych Ekonometria stosowana; polityka pieniężna; modelowanie zależności nieliniowych Ekonometria stosowana; polityka pieniężna; modelowanie zależności nieliniowych Ekonometria stosowana; polityka pieniężna; modelowanie zależności nieliniowych Ekonometria stosowana; polityka pieniężna; modelowanie zależności nieliniowych Ekonometria stosowana; polityka pieniężna; modelowanie zależności nieliniowych Ekonometria stosowana; polityka pieniężna; modelowanie zależności nieliniowych Ekonometria stosowana; polityka pieniężna; modelowanie zależności nieliniowych Ekonometria stosowana; polityka pieniężna; modelowanie zależności nieliniowych Ekonometria stosowana; polityka pieniężna; modelowanie zależności nieliniowych Ekonometria stosowana; polityka pieniężna; modelowanie zależności nieliniowych Ekonometria stosowana; polityka pieniężna; modelowanie zależności nieliniowych </v>
      </c>
      <c r="L145" s="18" t="str">
        <f t="shared" si="31"/>
        <v xml:space="preserve">Applied econometrics; monetary policy; Modeling of nonlinear relationships Applied econometrics; monetary policy; Modeling of nonlinear relationships Applied econometrics; monetary policy; Modeling of nonlinear relationships Applied econometrics; monetary policy; Modeling of nonlinear relationships Applied econometrics; monetary policy; Modeling of nonlinear relationships Applied econometrics; monetary policy; Modeling of nonlinear relationships Applied econometrics; monetary policy; Modeling of nonlinear relationships Applied econometrics; monetary policy; Modeling of nonlinear relationships Applied econometrics; monetary policy; Modeling of nonlinear relationships Applied econometrics; monetary policy; Modeling of nonlinear relationships Applied econometrics; monetary policy; Modeling of nonlinear relationships Applied econometrics; monetary policy; Modeling of nonlinear relationships Applied econometrics; monetary policy; Modeling of nonlinear relationships Applied econometrics; monetary policy; Modeling of nonlinear relationships </v>
      </c>
    </row>
    <row r="146" spans="1:12" s="11" customFormat="1" x14ac:dyDescent="0.3">
      <c r="A146" s="10">
        <v>76</v>
      </c>
      <c r="B146" s="20" t="s">
        <v>75</v>
      </c>
      <c r="C146" s="20">
        <v>143.32</v>
      </c>
      <c r="D146" s="20">
        <f t="shared" si="25"/>
        <v>144</v>
      </c>
      <c r="E146" s="20">
        <f t="shared" si="26"/>
        <v>14</v>
      </c>
      <c r="F146" s="21">
        <f t="shared" si="27"/>
        <v>1.4485631712819814E-3</v>
      </c>
      <c r="G146" s="21" t="str">
        <f t="shared" si="29"/>
        <v xml:space="preserve">Rachunkowość finansowa i zarządcza; czynniki instytucjonalne; konkurencja podatkowa  </v>
      </c>
      <c r="H146" s="21" t="str">
        <f t="shared" si="29"/>
        <v xml:space="preserve">Financial and management accounting; institutional factors; Tax competition </v>
      </c>
      <c r="I146" s="13" t="s">
        <v>2330</v>
      </c>
      <c r="J146" s="13" t="str">
        <f>_xlfn.TRANSLATE(I146,"pl","en")</f>
        <v>Financial and management accounting; institutional factors; Tax competition</v>
      </c>
      <c r="K146" s="20" t="str">
        <f t="shared" si="30"/>
        <v xml:space="preserve">Rachunkowość finansowa i zarządcza; czynniki instytucjonalne; konkurencja podatkowa  Rachunkowość finansowa i zarządcza; czynniki instytucjonalne; konkurencja podatkowa  Rachunkowość finansowa i zarządcza; czynniki instytucjonalne; konkurencja podatkowa  Rachunkowość finansowa i zarządcza; czynniki instytucjonalne; konkurencja podatkowa  Rachunkowość finansowa i zarządcza; czynniki instytucjonalne; konkurencja podatkowa  Rachunkowość finansowa i zarządcza; czynniki instytucjonalne; konkurencja podatkowa  Rachunkowość finansowa i zarządcza; czynniki instytucjonalne; konkurencja podatkowa  Rachunkowość finansowa i zarządcza; czynniki instytucjonalne; konkurencja podatkowa  Rachunkowość finansowa i zarządcza; czynniki instytucjonalne; konkurencja podatkowa  Rachunkowość finansowa i zarządcza; czynniki instytucjonalne; konkurencja podatkowa  Rachunkowość finansowa i zarządcza; czynniki instytucjonalne; konkurencja podatkowa  Rachunkowość finansowa i zarządcza; czynniki instytucjonalne; konkurencja podatkowa  Rachunkowość finansowa i zarządcza; czynniki instytucjonalne; konkurencja podatkowa  Rachunkowość finansowa i zarządcza; czynniki instytucjonalne; konkurencja podatkowa  </v>
      </c>
      <c r="L146" s="20" t="str">
        <f t="shared" si="31"/>
        <v xml:space="preserve">Financial and management accounting; institutional factors; Tax competition Financial and management accounting; institutional factors; Tax competition Financial and management accounting; institutional factors; Tax competition Financial and management accounting; institutional factors; Tax competition Financial and management accounting; institutional factors; Tax competition Financial and management accounting; institutional factors; Tax competition Financial and management accounting; institutional factors; Tax competition Financial and management accounting; institutional factors; Tax competition Financial and management accounting; institutional factors; Tax competition Financial and management accounting; institutional factors; Tax competition Financial and management accounting; institutional factors; Tax competition Financial and management accounting; institutional factors; Tax competition Financial and management accounting; institutional factors; Tax competition Financial and management accounting; institutional factors; Tax competition </v>
      </c>
    </row>
    <row r="147" spans="1:12" s="11" customFormat="1" x14ac:dyDescent="0.3">
      <c r="A147" s="10">
        <v>12</v>
      </c>
      <c r="B147" s="20" t="s">
        <v>11</v>
      </c>
      <c r="C147" s="20">
        <v>140</v>
      </c>
      <c r="D147" s="20">
        <f t="shared" si="25"/>
        <v>140</v>
      </c>
      <c r="E147" s="20">
        <f t="shared" si="26"/>
        <v>14</v>
      </c>
      <c r="F147" s="21">
        <f t="shared" si="27"/>
        <v>1.4150072842553545E-3</v>
      </c>
      <c r="G147" s="21" t="str">
        <f t="shared" si="29"/>
        <v xml:space="preserve">Psychologia </v>
      </c>
      <c r="H147" s="21" t="str">
        <f t="shared" si="29"/>
        <v xml:space="preserve">Psychology </v>
      </c>
      <c r="I147" s="13" t="str">
        <f>_xlfn.TRANSLATE(J147,"en","pl")</f>
        <v>Psychologia</v>
      </c>
      <c r="J147" s="13" t="s">
        <v>2081</v>
      </c>
      <c r="K147" s="20" t="str">
        <f t="shared" si="30"/>
        <v xml:space="preserve">Psychologia Psychologia Psychologia Psychologia Psychologia Psychologia Psychologia Psychologia Psychologia Psychologia Psychologia Psychologia Psychologia Psychologia </v>
      </c>
      <c r="L147" s="20" t="str">
        <f t="shared" si="31"/>
        <v xml:space="preserve">Psychology Psychology Psychology Psychology Psychology Psychology Psychology Psychology Psychology Psychology Psychology Psychology Psychology Psychology </v>
      </c>
    </row>
    <row r="148" spans="1:12" s="11" customFormat="1" x14ac:dyDescent="0.3">
      <c r="A148" s="10">
        <v>73</v>
      </c>
      <c r="B148" s="20" t="s">
        <v>72</v>
      </c>
      <c r="C148" s="20">
        <v>140</v>
      </c>
      <c r="D148" s="20">
        <f t="shared" si="25"/>
        <v>140</v>
      </c>
      <c r="E148" s="20">
        <f t="shared" si="26"/>
        <v>14</v>
      </c>
      <c r="F148" s="21">
        <f t="shared" si="27"/>
        <v>1.4150072842553545E-3</v>
      </c>
      <c r="G148" s="21" t="str">
        <f t="shared" si="29"/>
        <v xml:space="preserve">Zrównoważony rozwój; preferencje konsumenckie; ekonomia środowiska </v>
      </c>
      <c r="H148" s="21" t="str">
        <f t="shared" si="29"/>
        <v xml:space="preserve">Sustainable development; consumer preferences; Environmental Economics </v>
      </c>
      <c r="I148" s="13" t="s">
        <v>2331</v>
      </c>
      <c r="J148" s="13" t="str">
        <f t="shared" ref="J148:J159" si="32">_xlfn.TRANSLATE(I148,"pl","en")</f>
        <v>Sustainable development; consumer preferences; Environmental Economics</v>
      </c>
      <c r="K148" s="20" t="str">
        <f t="shared" si="30"/>
        <v xml:space="preserve">Zrównoważony rozwój; preferencje konsumenckie; ekonomia środowiska Zrównoważony rozwój; preferencje konsumenckie; ekonomia środowiska Zrównoważony rozwój; preferencje konsumenckie; ekonomia środowiska Zrównoważony rozwój; preferencje konsumenckie; ekonomia środowiska Zrównoważony rozwój; preferencje konsumenckie; ekonomia środowiska Zrównoważony rozwój; preferencje konsumenckie; ekonomia środowiska Zrównoważony rozwój; preferencje konsumenckie; ekonomia środowiska Zrównoważony rozwój; preferencje konsumenckie; ekonomia środowiska Zrównoważony rozwój; preferencje konsumenckie; ekonomia środowiska Zrównoważony rozwój; preferencje konsumenckie; ekonomia środowiska Zrównoważony rozwój; preferencje konsumenckie; ekonomia środowiska Zrównoważony rozwój; preferencje konsumenckie; ekonomia środowiska Zrównoważony rozwój; preferencje konsumenckie; ekonomia środowiska Zrównoważony rozwój; preferencje konsumenckie; ekonomia środowiska </v>
      </c>
      <c r="L148" s="20" t="str">
        <f t="shared" si="31"/>
        <v xml:space="preserve">Sustainable development; consumer preferences; Environmental Economics Sustainable development; consumer preferences; Environmental Economics Sustainable development; consumer preferences; Environmental Economics Sustainable development; consumer preferences; Environmental Economics Sustainable development; consumer preferences; Environmental Economics Sustainable development; consumer preferences; Environmental Economics Sustainable development; consumer preferences; Environmental Economics Sustainable development; consumer preferences; Environmental Economics Sustainable development; consumer preferences; Environmental Economics Sustainable development; consumer preferences; Environmental Economics Sustainable development; consumer preferences; Environmental Economics Sustainable development; consumer preferences; Environmental Economics Sustainable development; consumer preferences; Environmental Economics Sustainable development; consumer preferences; Environmental Economics </v>
      </c>
    </row>
    <row r="149" spans="1:12" s="14" customFormat="1" x14ac:dyDescent="0.3">
      <c r="A149" s="4">
        <v>95</v>
      </c>
      <c r="B149" s="18" t="s">
        <v>94</v>
      </c>
      <c r="C149" s="18">
        <v>140</v>
      </c>
      <c r="D149" s="18">
        <f t="shared" si="25"/>
        <v>140</v>
      </c>
      <c r="E149" s="18">
        <f t="shared" si="26"/>
        <v>14</v>
      </c>
      <c r="F149" s="19">
        <f t="shared" si="27"/>
        <v>1.4150072842553545E-3</v>
      </c>
      <c r="G149" s="19" t="str">
        <f t="shared" si="29"/>
        <v xml:space="preserve">Prognozowanie zysków na akcje; modelowanie rynków finansowych; szoki makroekonomiczne </v>
      </c>
      <c r="H149" s="19" t="str">
        <f t="shared" si="29"/>
        <v xml:space="preserve">Forecasting earnings per share; modelling of financial markets; macroeconomic shocks </v>
      </c>
      <c r="I149" s="15" t="s">
        <v>2332</v>
      </c>
      <c r="J149" s="15" t="str">
        <f t="shared" si="32"/>
        <v>Forecasting earnings per share; modelling of financial markets; macroeconomic shocks</v>
      </c>
      <c r="K149" s="18" t="str">
        <f t="shared" si="30"/>
        <v xml:space="preserve">Prognozowanie zysków na akcje; modelowanie rynków finansowych; szoki makroekonomiczne Prognozowanie zysków na akcje; modelowanie rynków finansowych; szoki makroekonomiczne Prognozowanie zysków na akcje; modelowanie rynków finansowych; szoki makroekonomiczne Prognozowanie zysków na akcje; modelowanie rynków finansowych; szoki makroekonomiczne Prognozowanie zysków na akcje; modelowanie rynków finansowych; szoki makroekonomiczne Prognozowanie zysków na akcje; modelowanie rynków finansowych; szoki makroekonomiczne Prognozowanie zysków na akcje; modelowanie rynków finansowych; szoki makroekonomiczne Prognozowanie zysków na akcje; modelowanie rynków finansowych; szoki makroekonomiczne Prognozowanie zysków na akcje; modelowanie rynków finansowych; szoki makroekonomiczne Prognozowanie zysków na akcje; modelowanie rynków finansowych; szoki makroekonomiczne Prognozowanie zysków na akcje; modelowanie rynków finansowych; szoki makroekonomiczne Prognozowanie zysków na akcje; modelowanie rynków finansowych; szoki makroekonomiczne Prognozowanie zysków na akcje; modelowanie rynków finansowych; szoki makroekonomiczne Prognozowanie zysków na akcje; modelowanie rynków finansowych; szoki makroekonomiczne </v>
      </c>
      <c r="L149" s="18" t="str">
        <f t="shared" si="31"/>
        <v xml:space="preserve">Forecasting earnings per share; modelling of financial markets; macroeconomic shocks Forecasting earnings per share; modelling of financial markets; macroeconomic shocks Forecasting earnings per share; modelling of financial markets; macroeconomic shocks Forecasting earnings per share; modelling of financial markets; macroeconomic shocks Forecasting earnings per share; modelling of financial markets; macroeconomic shocks Forecasting earnings per share; modelling of financial markets; macroeconomic shocks Forecasting earnings per share; modelling of financial markets; macroeconomic shocks Forecasting earnings per share; modelling of financial markets; macroeconomic shocks Forecasting earnings per share; modelling of financial markets; macroeconomic shocks Forecasting earnings per share; modelling of financial markets; macroeconomic shocks Forecasting earnings per share; modelling of financial markets; macroeconomic shocks Forecasting earnings per share; modelling of financial markets; macroeconomic shocks Forecasting earnings per share; modelling of financial markets; macroeconomic shocks Forecasting earnings per share; modelling of financial markets; macroeconomic shocks </v>
      </c>
    </row>
    <row r="150" spans="1:12" s="14" customFormat="1" x14ac:dyDescent="0.3">
      <c r="A150" s="4">
        <v>192</v>
      </c>
      <c r="B150" s="18" t="s">
        <v>191</v>
      </c>
      <c r="C150" s="18">
        <v>131.30000000000001</v>
      </c>
      <c r="D150" s="18">
        <f t="shared" si="25"/>
        <v>132</v>
      </c>
      <c r="E150" s="18">
        <f t="shared" si="26"/>
        <v>13</v>
      </c>
      <c r="F150" s="19">
        <f t="shared" si="27"/>
        <v>1.3270746887337718E-3</v>
      </c>
      <c r="G150" s="19" t="str">
        <f t="shared" si="29"/>
        <v xml:space="preserve">Psychologia ekonomiczna; demografia; ekonomia populacyjna </v>
      </c>
      <c r="H150" s="19" t="str">
        <f t="shared" si="29"/>
        <v xml:space="preserve">Economic psychology; demography; population economics </v>
      </c>
      <c r="I150" s="15" t="s">
        <v>2333</v>
      </c>
      <c r="J150" s="15" t="str">
        <f t="shared" si="32"/>
        <v>Economic psychology; demography; population economics</v>
      </c>
      <c r="K150" s="18" t="str">
        <f t="shared" si="30"/>
        <v xml:space="preserve">Psychologia ekonomiczna; demografia; ekonomia populacyjna Psychologia ekonomiczna; demografia; ekonomia populacyjna Psychologia ekonomiczna; demografia; ekonomia populacyjna Psychologia ekonomiczna; demografia; ekonomia populacyjna Psychologia ekonomiczna; demografia; ekonomia populacyjna Psychologia ekonomiczna; demografia; ekonomia populacyjna Psychologia ekonomiczna; demografia; ekonomia populacyjna Psychologia ekonomiczna; demografia; ekonomia populacyjna Psychologia ekonomiczna; demografia; ekonomia populacyjna Psychologia ekonomiczna; demografia; ekonomia populacyjna Psychologia ekonomiczna; demografia; ekonomia populacyjna Psychologia ekonomiczna; demografia; ekonomia populacyjna Psychologia ekonomiczna; demografia; ekonomia populacyjna </v>
      </c>
      <c r="L150" s="18" t="str">
        <f t="shared" si="31"/>
        <v xml:space="preserve">Economic psychology; demography; population economics Economic psychology; demography; population economics Economic psychology; demography; population economics Economic psychology; demography; population economics Economic psychology; demography; population economics Economic psychology; demography; population economics Economic psychology; demography; population economics Economic psychology; demography; population economics Economic psychology; demography; population economics Economic psychology; demography; population economics Economic psychology; demography; population economics Economic psychology; demography; population economics Economic psychology; demography; population economics </v>
      </c>
    </row>
    <row r="151" spans="1:12" s="14" customFormat="1" x14ac:dyDescent="0.3">
      <c r="A151" s="4">
        <v>139</v>
      </c>
      <c r="B151" s="18" t="s">
        <v>138</v>
      </c>
      <c r="C151" s="18">
        <v>130.49</v>
      </c>
      <c r="D151" s="18">
        <f t="shared" si="25"/>
        <v>131</v>
      </c>
      <c r="E151" s="18">
        <f t="shared" si="26"/>
        <v>13</v>
      </c>
      <c r="F151" s="19">
        <f t="shared" si="27"/>
        <v>1.3188878608748659E-3</v>
      </c>
      <c r="G151" s="19" t="str">
        <f t="shared" si="29"/>
        <v xml:space="preserve">sektor bankowy; transformacja cyfrowa; rynek pracy </v>
      </c>
      <c r="H151" s="19" t="str">
        <f t="shared" si="29"/>
        <v xml:space="preserve">banking sector; digital transformation; labour market </v>
      </c>
      <c r="I151" s="15" t="s">
        <v>2334</v>
      </c>
      <c r="J151" s="15" t="str">
        <f t="shared" si="32"/>
        <v>banking sector; digital transformation; labour market</v>
      </c>
      <c r="K151" s="18" t="str">
        <f t="shared" si="30"/>
        <v xml:space="preserve">sektor bankowy; transformacja cyfrowa; rynek pracy sektor bankowy; transformacja cyfrowa; rynek pracy sektor bankowy; transformacja cyfrowa; rynek pracy sektor bankowy; transformacja cyfrowa; rynek pracy sektor bankowy; transformacja cyfrowa; rynek pracy sektor bankowy; transformacja cyfrowa; rynek pracy sektor bankowy; transformacja cyfrowa; rynek pracy sektor bankowy; transformacja cyfrowa; rynek pracy sektor bankowy; transformacja cyfrowa; rynek pracy sektor bankowy; transformacja cyfrowa; rynek pracy sektor bankowy; transformacja cyfrowa; rynek pracy sektor bankowy; transformacja cyfrowa; rynek pracy sektor bankowy; transformacja cyfrowa; rynek pracy </v>
      </c>
      <c r="L151" s="18" t="str">
        <f t="shared" si="31"/>
        <v xml:space="preserve">banking sector; digital transformation; labour market banking sector; digital transformation; labour market banking sector; digital transformation; labour market banking sector; digital transformation; labour market banking sector; digital transformation; labour market banking sector; digital transformation; labour market banking sector; digital transformation; labour market banking sector; digital transformation; labour market banking sector; digital transformation; labour market banking sector; digital transformation; labour market banking sector; digital transformation; labour market banking sector; digital transformation; labour market banking sector; digital transformation; labour market </v>
      </c>
    </row>
    <row r="152" spans="1:12" s="14" customFormat="1" x14ac:dyDescent="0.3">
      <c r="A152" s="4">
        <v>96</v>
      </c>
      <c r="B152" s="18" t="s">
        <v>95</v>
      </c>
      <c r="C152" s="18">
        <v>128.99</v>
      </c>
      <c r="D152" s="18">
        <f t="shared" si="25"/>
        <v>129</v>
      </c>
      <c r="E152" s="18">
        <f t="shared" si="26"/>
        <v>12</v>
      </c>
      <c r="F152" s="19">
        <f t="shared" si="27"/>
        <v>1.3037270685435584E-3</v>
      </c>
      <c r="G152" s="19" t="str">
        <f t="shared" si="29"/>
        <v xml:space="preserve">teoria gier; ekonomia eksperymentalna; data analysis </v>
      </c>
      <c r="H152" s="19" t="str">
        <f t="shared" si="29"/>
        <v xml:space="preserve">game theory; experimental economics; data analysis </v>
      </c>
      <c r="I152" s="15" t="s">
        <v>2335</v>
      </c>
      <c r="J152" s="15" t="str">
        <f t="shared" si="32"/>
        <v>game theory; experimental economics; data analysis</v>
      </c>
      <c r="K152" s="18" t="str">
        <f t="shared" si="30"/>
        <v xml:space="preserve">teoria gier; ekonomia eksperymentalna; data analysis teoria gier; ekonomia eksperymentalna; data analysis teoria gier; ekonomia eksperymentalna; data analysis teoria gier; ekonomia eksperymentalna; data analysis teoria gier; ekonomia eksperymentalna; data analysis teoria gier; ekonomia eksperymentalna; data analysis teoria gier; ekonomia eksperymentalna; data analysis teoria gier; ekonomia eksperymentalna; data analysis teoria gier; ekonomia eksperymentalna; data analysis teoria gier; ekonomia eksperymentalna; data analysis teoria gier; ekonomia eksperymentalna; data analysis teoria gier; ekonomia eksperymentalna; data analysis </v>
      </c>
      <c r="L152" s="18" t="str">
        <f t="shared" si="31"/>
        <v xml:space="preserve">game theory; experimental economics; data analysis game theory; experimental economics; data analysis game theory; experimental economics; data analysis game theory; experimental economics; data analysis game theory; experimental economics; data analysis game theory; experimental economics; data analysis game theory; experimental economics; data analysis game theory; experimental economics; data analysis game theory; experimental economics; data analysis game theory; experimental economics; data analysis game theory; experimental economics; data analysis game theory; experimental economics; data analysis </v>
      </c>
    </row>
    <row r="153" spans="1:12" s="11" customFormat="1" x14ac:dyDescent="0.3">
      <c r="A153" s="10">
        <v>116</v>
      </c>
      <c r="B153" s="20" t="s">
        <v>115</v>
      </c>
      <c r="C153" s="20">
        <v>128.33000000000001</v>
      </c>
      <c r="D153" s="20">
        <f t="shared" si="25"/>
        <v>129</v>
      </c>
      <c r="E153" s="20">
        <f t="shared" si="26"/>
        <v>12</v>
      </c>
      <c r="F153" s="21">
        <f t="shared" si="27"/>
        <v>1.2970563199177832E-3</v>
      </c>
      <c r="G153" s="21" t="str">
        <f t="shared" si="29"/>
        <v xml:space="preserve">Makroekonomia; polityka monetarna; polityka pieniężna </v>
      </c>
      <c r="H153" s="21" t="str">
        <f t="shared" si="29"/>
        <v xml:space="preserve">Macroeconomics; monetary policy; Monetary policy </v>
      </c>
      <c r="I153" s="13" t="s">
        <v>2336</v>
      </c>
      <c r="J153" s="13" t="str">
        <f t="shared" si="32"/>
        <v>Macroeconomics; monetary policy; Monetary policy</v>
      </c>
      <c r="K153" s="20" t="str">
        <f t="shared" si="30"/>
        <v xml:space="preserve">Makroekonomia; polityka monetarna; polityka pieniężna Makroekonomia; polityka monetarna; polityka pieniężna Makroekonomia; polityka monetarna; polityka pieniężna Makroekonomia; polityka monetarna; polityka pieniężna Makroekonomia; polityka monetarna; polityka pieniężna Makroekonomia; polityka monetarna; polityka pieniężna Makroekonomia; polityka monetarna; polityka pieniężna Makroekonomia; polityka monetarna; polityka pieniężna Makroekonomia; polityka monetarna; polityka pieniężna Makroekonomia; polityka monetarna; polityka pieniężna Makroekonomia; polityka monetarna; polityka pieniężna Makroekonomia; polityka monetarna; polityka pieniężna </v>
      </c>
      <c r="L153" s="20" t="str">
        <f t="shared" si="31"/>
        <v xml:space="preserve">Macroeconomics; monetary policy; Monetary policy Macroeconomics; monetary policy; Monetary policy Macroeconomics; monetary policy; Monetary policy Macroeconomics; monetary policy; Monetary policy Macroeconomics; monetary policy; Monetary policy Macroeconomics; monetary policy; Monetary policy Macroeconomics; monetary policy; Monetary policy Macroeconomics; monetary policy; Monetary policy Macroeconomics; monetary policy; Monetary policy Macroeconomics; monetary policy; Monetary policy Macroeconomics; monetary policy; Monetary policy Macroeconomics; monetary policy; Monetary policy </v>
      </c>
    </row>
    <row r="154" spans="1:12" s="11" customFormat="1" x14ac:dyDescent="0.3">
      <c r="A154" s="10">
        <v>128</v>
      </c>
      <c r="B154" s="20" t="s">
        <v>127</v>
      </c>
      <c r="C154" s="20">
        <v>126.46</v>
      </c>
      <c r="D154" s="20">
        <f t="shared" si="25"/>
        <v>127</v>
      </c>
      <c r="E154" s="20">
        <f t="shared" si="26"/>
        <v>12</v>
      </c>
      <c r="F154" s="21">
        <f t="shared" si="27"/>
        <v>1.2781558654780866E-3</v>
      </c>
      <c r="G154" s="21" t="str">
        <f t="shared" si="29"/>
        <v xml:space="preserve">Machine Learning; Data Science </v>
      </c>
      <c r="H154" s="21" t="str">
        <f t="shared" si="29"/>
        <v xml:space="preserve">Machine Learning; Data Science </v>
      </c>
      <c r="I154" s="13" t="s">
        <v>2337</v>
      </c>
      <c r="J154" s="13" t="str">
        <f t="shared" si="32"/>
        <v>Machine Learning; Data Science</v>
      </c>
      <c r="K154" s="20" t="str">
        <f t="shared" si="30"/>
        <v xml:space="preserve">Machine Learning; Data Science Machine Learning; Data Science Machine Learning; Data Science Machine Learning; Data Science Machine Learning; Data Science Machine Learning; Data Science Machine Learning; Data Science Machine Learning; Data Science Machine Learning; Data Science Machine Learning; Data Science Machine Learning; Data Science Machine Learning; Data Science </v>
      </c>
      <c r="L154" s="20" t="str">
        <f t="shared" si="31"/>
        <v xml:space="preserve">Machine Learning; Data Science Machine Learning; Data Science Machine Learning; Data Science Machine Learning; Data Science Machine Learning; Data Science Machine Learning; Data Science Machine Learning; Data Science Machine Learning; Data Science Machine Learning; Data Science Machine Learning; Data Science Machine Learning; Data Science Machine Learning; Data Science </v>
      </c>
    </row>
    <row r="155" spans="1:12" s="14" customFormat="1" x14ac:dyDescent="0.3">
      <c r="A155" s="4">
        <v>151</v>
      </c>
      <c r="B155" s="18" t="s">
        <v>150</v>
      </c>
      <c r="C155" s="18">
        <v>120.9</v>
      </c>
      <c r="D155" s="18">
        <f t="shared" si="25"/>
        <v>121</v>
      </c>
      <c r="E155" s="18">
        <f t="shared" si="26"/>
        <v>12</v>
      </c>
      <c r="F155" s="19">
        <f t="shared" si="27"/>
        <v>1.2219598619033741E-3</v>
      </c>
      <c r="G155" s="19" t="str">
        <f t="shared" si="29"/>
        <v xml:space="preserve">Bankowosć centralna; Finanse publiczne; Polityka monetarna; Ekonometria makroekonomiczna </v>
      </c>
      <c r="H155" s="19" t="str">
        <f t="shared" si="29"/>
        <v xml:space="preserve">Central banking; Public finance; Monetary policy; Macroeconomic econometrics </v>
      </c>
      <c r="I155" s="15" t="str">
        <f>VLOOKUP(B155,'zainteresowania badawcze'!$A$3:$B$77,2,FALSE)</f>
        <v>Bankowosć centralna; Finanse publiczne; Polityka monetarna; Ekonometria makroekonomiczna</v>
      </c>
      <c r="J155" s="15" t="str">
        <f t="shared" si="32"/>
        <v>Central banking; Public finance; Monetary policy; Macroeconomic econometrics</v>
      </c>
      <c r="K155" s="18" t="str">
        <f t="shared" si="30"/>
        <v xml:space="preserve">Bankowosć centralna; Finanse publiczne; Polityka monetarna; Ekonometria makroekonomiczna Bankowosć centralna; Finanse publiczne; Polityka monetarna; Ekonometria makroekonomiczna Bankowosć centralna; Finanse publiczne; Polityka monetarna; Ekonometria makroekonomiczna Bankowosć centralna; Finanse publiczne; Polityka monetarna; Ekonometria makroekonomiczna Bankowosć centralna; Finanse publiczne; Polityka monetarna; Ekonometria makroekonomiczna Bankowosć centralna; Finanse publiczne; Polityka monetarna; Ekonometria makroekonomiczna Bankowosć centralna; Finanse publiczne; Polityka monetarna; Ekonometria makroekonomiczna Bankowosć centralna; Finanse publiczne; Polityka monetarna; Ekonometria makroekonomiczna Bankowosć centralna; Finanse publiczne; Polityka monetarna; Ekonometria makroekonomiczna Bankowosć centralna; Finanse publiczne; Polityka monetarna; Ekonometria makroekonomiczna Bankowosć centralna; Finanse publiczne; Polityka monetarna; Ekonometria makroekonomiczna Bankowosć centralna; Finanse publiczne; Polityka monetarna; Ekonometria makroekonomiczna </v>
      </c>
      <c r="L155" s="18" t="str">
        <f t="shared" si="31"/>
        <v xml:space="preserve">Central banking; Public finance; Monetary policy; Macroeconomic econometrics Central banking; Public finance; Monetary policy; Macroeconomic econometrics Central banking; Public finance; Monetary policy; Macroeconomic econometrics Central banking; Public finance; Monetary policy; Macroeconomic econometrics Central banking; Public finance; Monetary policy; Macroeconomic econometrics Central banking; Public finance; Monetary policy; Macroeconomic econometrics Central banking; Public finance; Monetary policy; Macroeconomic econometrics Central banking; Public finance; Monetary policy; Macroeconomic econometrics Central banking; Public finance; Monetary policy; Macroeconomic econometrics Central banking; Public finance; Monetary policy; Macroeconomic econometrics Central banking; Public finance; Monetary policy; Macroeconomic econometrics Central banking; Public finance; Monetary policy; Macroeconomic econometrics </v>
      </c>
    </row>
    <row r="156" spans="1:12" s="11" customFormat="1" x14ac:dyDescent="0.3">
      <c r="A156" s="10">
        <v>10</v>
      </c>
      <c r="B156" s="20" t="s">
        <v>9</v>
      </c>
      <c r="C156" s="20">
        <v>120</v>
      </c>
      <c r="D156" s="20">
        <f t="shared" si="25"/>
        <v>120</v>
      </c>
      <c r="E156" s="20">
        <f t="shared" si="26"/>
        <v>12</v>
      </c>
      <c r="F156" s="21">
        <f t="shared" si="27"/>
        <v>1.2128633865045894E-3</v>
      </c>
      <c r="G156" s="21" t="str">
        <f t="shared" si="29"/>
        <v xml:space="preserve">Pieniądz elektroniczny </v>
      </c>
      <c r="H156" s="21" t="str">
        <f t="shared" si="29"/>
        <v xml:space="preserve">Electronic money </v>
      </c>
      <c r="I156" s="13" t="s">
        <v>2080</v>
      </c>
      <c r="J156" s="13" t="str">
        <f t="shared" si="32"/>
        <v>Electronic money</v>
      </c>
      <c r="K156" s="20" t="str">
        <f t="shared" si="30"/>
        <v xml:space="preserve">Pieniądz elektroniczny Pieniądz elektroniczny Pieniądz elektroniczny Pieniądz elektroniczny Pieniądz elektroniczny Pieniądz elektroniczny Pieniądz elektroniczny Pieniądz elektroniczny Pieniądz elektroniczny Pieniądz elektroniczny Pieniądz elektroniczny Pieniądz elektroniczny </v>
      </c>
      <c r="L156" s="20" t="str">
        <f t="shared" si="31"/>
        <v xml:space="preserve">Electronic money Electronic money Electronic money Electronic money Electronic money Electronic money Electronic money Electronic money Electronic money Electronic money Electronic money Electronic money </v>
      </c>
    </row>
    <row r="157" spans="1:12" s="11" customFormat="1" x14ac:dyDescent="0.3">
      <c r="A157" s="10">
        <v>33</v>
      </c>
      <c r="B157" s="20" t="s">
        <v>32</v>
      </c>
      <c r="C157" s="20">
        <v>120</v>
      </c>
      <c r="D157" s="20">
        <f t="shared" si="25"/>
        <v>120</v>
      </c>
      <c r="E157" s="20">
        <f t="shared" si="26"/>
        <v>12</v>
      </c>
      <c r="F157" s="21">
        <f t="shared" si="27"/>
        <v>1.2128633865045894E-3</v>
      </c>
      <c r="G157" s="21" t="str">
        <f t="shared" si="29"/>
        <v xml:space="preserve">Szkolnictwo wyższe; rachunkowość </v>
      </c>
      <c r="H157" s="21" t="str">
        <f t="shared" si="29"/>
        <v xml:space="preserve">Higher education; accounting </v>
      </c>
      <c r="I157" s="13" t="s">
        <v>2338</v>
      </c>
      <c r="J157" s="13" t="str">
        <f t="shared" si="32"/>
        <v>Higher education; accounting</v>
      </c>
      <c r="K157" s="20" t="str">
        <f t="shared" si="30"/>
        <v xml:space="preserve">Szkolnictwo wyższe; rachunkowość Szkolnictwo wyższe; rachunkowość Szkolnictwo wyższe; rachunkowość Szkolnictwo wyższe; rachunkowość Szkolnictwo wyższe; rachunkowość Szkolnictwo wyższe; rachunkowość Szkolnictwo wyższe; rachunkowość Szkolnictwo wyższe; rachunkowość Szkolnictwo wyższe; rachunkowość Szkolnictwo wyższe; rachunkowość Szkolnictwo wyższe; rachunkowość Szkolnictwo wyższe; rachunkowość </v>
      </c>
      <c r="L157" s="20" t="str">
        <f t="shared" si="31"/>
        <v xml:space="preserve">Higher education; accounting Higher education; accounting Higher education; accounting Higher education; accounting Higher education; accounting Higher education; accounting Higher education; accounting Higher education; accounting Higher education; accounting Higher education; accounting Higher education; accounting Higher education; accounting </v>
      </c>
    </row>
    <row r="158" spans="1:12" s="14" customFormat="1" x14ac:dyDescent="0.3">
      <c r="A158" s="4">
        <v>51</v>
      </c>
      <c r="B158" s="18" t="s">
        <v>50</v>
      </c>
      <c r="C158" s="18">
        <v>120</v>
      </c>
      <c r="D158" s="18">
        <f t="shared" si="25"/>
        <v>120</v>
      </c>
      <c r="E158" s="18">
        <f t="shared" si="26"/>
        <v>12</v>
      </c>
      <c r="F158" s="19">
        <f t="shared" si="27"/>
        <v>1.2128633865045894E-3</v>
      </c>
      <c r="G158" s="19" t="str">
        <f t="shared" si="29"/>
        <v xml:space="preserve">Finanse przedsiębiorstw; kryzysy walutowe; rynek finansowy </v>
      </c>
      <c r="H158" s="19" t="str">
        <f t="shared" si="29"/>
        <v xml:space="preserve">Corporate finance; currency crises; financial market </v>
      </c>
      <c r="I158" s="15" t="s">
        <v>2339</v>
      </c>
      <c r="J158" s="15" t="str">
        <f t="shared" si="32"/>
        <v>Corporate finance; currency crises; financial market</v>
      </c>
      <c r="K158" s="18" t="str">
        <f t="shared" si="30"/>
        <v xml:space="preserve">Finanse przedsiębiorstw; kryzysy walutowe; rynek finansowy Finanse przedsiębiorstw; kryzysy walutowe; rynek finansowy Finanse przedsiębiorstw; kryzysy walutowe; rynek finansowy Finanse przedsiębiorstw; kryzysy walutowe; rynek finansowy Finanse przedsiębiorstw; kryzysy walutowe; rynek finansowy Finanse przedsiębiorstw; kryzysy walutowe; rynek finansowy Finanse przedsiębiorstw; kryzysy walutowe; rynek finansowy Finanse przedsiębiorstw; kryzysy walutowe; rynek finansowy Finanse przedsiębiorstw; kryzysy walutowe; rynek finansowy Finanse przedsiębiorstw; kryzysy walutowe; rynek finansowy Finanse przedsiębiorstw; kryzysy walutowe; rynek finansowy Finanse przedsiębiorstw; kryzysy walutowe; rynek finansowy </v>
      </c>
      <c r="L158" s="18" t="str">
        <f t="shared" si="31"/>
        <v xml:space="preserve">Corporate finance; currency crises; financial market Corporate finance; currency crises; financial market Corporate finance; currency crises; financial market Corporate finance; currency crises; financial market Corporate finance; currency crises; financial market Corporate finance; currency crises; financial market Corporate finance; currency crises; financial market Corporate finance; currency crises; financial market Corporate finance; currency crises; financial market Corporate finance; currency crises; financial market Corporate finance; currency crises; financial market Corporate finance; currency crises; financial market </v>
      </c>
    </row>
    <row r="159" spans="1:12" s="14" customFormat="1" x14ac:dyDescent="0.3">
      <c r="A159" s="4">
        <v>184</v>
      </c>
      <c r="B159" s="18" t="s">
        <v>183</v>
      </c>
      <c r="C159" s="18">
        <v>120</v>
      </c>
      <c r="D159" s="18">
        <f t="shared" si="25"/>
        <v>120</v>
      </c>
      <c r="E159" s="18">
        <f t="shared" si="26"/>
        <v>12</v>
      </c>
      <c r="F159" s="19">
        <f t="shared" si="27"/>
        <v>1.2128633865045894E-3</v>
      </c>
      <c r="G159" s="19" t="str">
        <f t="shared" si="29"/>
        <v xml:space="preserve">Finanse ilosciowe; Machine Learning; Algorytmiczne strategie inwestycyjne; Modelowanie zmiennosci; Analiza szeregow czasowych </v>
      </c>
      <c r="H159" s="19" t="str">
        <f t="shared" si="29"/>
        <v xml:space="preserve">Quantitative finance; Machine Learning; Algorithmic investment strategies; Variability modeling; Time Series Analysis </v>
      </c>
      <c r="I159" s="15" t="str">
        <f>VLOOKUP(B159,'zainteresowania badawcze'!$A$3:$B$77,2,FALSE)</f>
        <v>Finanse ilosciowe; Machine Learning; Algorytmiczne strategie inwestycyjne; Modelowanie zmiennosci; Analiza szeregow czasowych</v>
      </c>
      <c r="J159" s="15" t="str">
        <f t="shared" si="32"/>
        <v>Quantitative finance; Machine Learning; Algorithmic investment strategies; Variability modeling; Time Series Analysis</v>
      </c>
      <c r="K159" s="18" t="str">
        <f t="shared" si="30"/>
        <v xml:space="preserve">Finanse ilosciowe; Machine Learning; Algorytmiczne strategie inwestycyjne; Modelowanie zmiennosci; Analiza szeregow czasowych Finanse ilosciowe; Machine Learning; Algorytmiczne strategie inwestycyjne; Modelowanie zmiennosci; Analiza szeregow czasowych Finanse ilosciowe; Machine Learning; Algorytmiczne strategie inwestycyjne; Modelowanie zmiennosci; Analiza szeregow czasowych Finanse ilosciowe; Machine Learning; Algorytmiczne strategie inwestycyjne; Modelowanie zmiennosci; Analiza szeregow czasowych Finanse ilosciowe; Machine Learning; Algorytmiczne strategie inwestycyjne; Modelowanie zmiennosci; Analiza szeregow czasowych Finanse ilosciowe; Machine Learning; Algorytmiczne strategie inwestycyjne; Modelowanie zmiennosci; Analiza szeregow czasowych Finanse ilosciowe; Machine Learning; Algorytmiczne strategie inwestycyjne; Modelowanie zmiennosci; Analiza szeregow czasowych Finanse ilosciowe; Machine Learning; Algorytmiczne strategie inwestycyjne; Modelowanie zmiennosci; Analiza szeregow czasowych Finanse ilosciowe; Machine Learning; Algorytmiczne strategie inwestycyjne; Modelowanie zmiennosci; Analiza szeregow czasowych Finanse ilosciowe; Machine Learning; Algorytmiczne strategie inwestycyjne; Modelowanie zmiennosci; Analiza szeregow czasowych Finanse ilosciowe; Machine Learning; Algorytmiczne strategie inwestycyjne; Modelowanie zmiennosci; Analiza szeregow czasowych Finanse ilosciowe; Machine Learning; Algorytmiczne strategie inwestycyjne; Modelowanie zmiennosci; Analiza szeregow czasowych </v>
      </c>
      <c r="L159" s="18" t="str">
        <f t="shared" si="31"/>
        <v xml:space="preserve">Quantitative finance; Machine Learning; Algorithmic investment strategies; Variability modeling; Time Series Analysis Quantitative finance; Machine Learning; Algorithmic investment strategies; Variability modeling; Time Series Analysis Quantitative finance; Machine Learning; Algorithmic investment strategies; Variability modeling; Time Series Analysis Quantitative finance; Machine Learning; Algorithmic investment strategies; Variability modeling; Time Series Analysis Quantitative finance; Machine Learning; Algorithmic investment strategies; Variability modeling; Time Series Analysis Quantitative finance; Machine Learning; Algorithmic investment strategies; Variability modeling; Time Series Analysis Quantitative finance; Machine Learning; Algorithmic investment strategies; Variability modeling; Time Series Analysis Quantitative finance; Machine Learning; Algorithmic investment strategies; Variability modeling; Time Series Analysis Quantitative finance; Machine Learning; Algorithmic investment strategies; Variability modeling; Time Series Analysis Quantitative finance; Machine Learning; Algorithmic investment strategies; Variability modeling; Time Series Analysis Quantitative finance; Machine Learning; Algorithmic investment strategies; Variability modeling; Time Series Analysis Quantitative finance; Machine Learning; Algorithmic investment strategies; Variability modeling; Time Series Analysis </v>
      </c>
    </row>
    <row r="160" spans="1:12" s="11" customFormat="1" x14ac:dyDescent="0.3">
      <c r="A160" s="10">
        <v>21</v>
      </c>
      <c r="B160" s="20" t="s">
        <v>20</v>
      </c>
      <c r="C160" s="20">
        <v>119.5</v>
      </c>
      <c r="D160" s="20">
        <f t="shared" si="25"/>
        <v>120</v>
      </c>
      <c r="E160" s="20">
        <f t="shared" si="26"/>
        <v>12</v>
      </c>
      <c r="F160" s="21">
        <f t="shared" si="27"/>
        <v>1.2078097890608204E-3</v>
      </c>
      <c r="G160" s="21" t="str">
        <f t="shared" si="29"/>
        <v xml:space="preserve">Makroekonomia </v>
      </c>
      <c r="H160" s="21" t="str">
        <f t="shared" si="29"/>
        <v xml:space="preserve">Macroeconomics </v>
      </c>
      <c r="I160" s="13" t="str">
        <f>_xlfn.TRANSLATE(J160,"en","pl")</f>
        <v>Makroekonomia</v>
      </c>
      <c r="J160" s="13" t="s">
        <v>2078</v>
      </c>
      <c r="K160" s="20" t="str">
        <f t="shared" si="30"/>
        <v xml:space="preserve">Makroekonomia Makroekonomia Makroekonomia Makroekonomia Makroekonomia Makroekonomia Makroekonomia Makroekonomia Makroekonomia Makroekonomia Makroekonomia Makroekonomia </v>
      </c>
      <c r="L160" s="20" t="str">
        <f t="shared" si="31"/>
        <v xml:space="preserve">Macroeconomics Macroeconomics Macroeconomics Macroeconomics Macroeconomics Macroeconomics Macroeconomics Macroeconomics Macroeconomics Macroeconomics Macroeconomics Macroeconomics </v>
      </c>
    </row>
    <row r="161" spans="1:12" s="14" customFormat="1" x14ac:dyDescent="0.3">
      <c r="A161" s="4">
        <v>106</v>
      </c>
      <c r="B161" s="18" t="s">
        <v>105</v>
      </c>
      <c r="C161" s="18">
        <v>116.67</v>
      </c>
      <c r="D161" s="18">
        <f t="shared" si="25"/>
        <v>117</v>
      </c>
      <c r="E161" s="18">
        <f t="shared" si="26"/>
        <v>11</v>
      </c>
      <c r="F161" s="19">
        <f t="shared" si="27"/>
        <v>1.1792064275290871E-3</v>
      </c>
      <c r="G161" s="19" t="str">
        <f t="shared" si="29"/>
        <v xml:space="preserve">mikroekonomia; wycena dóbr nierynkowych; wycena życia ludzkiego </v>
      </c>
      <c r="H161" s="19" t="str">
        <f t="shared" si="29"/>
        <v xml:space="preserve">microeconomics; valuation of non-market goods; valuation of human life </v>
      </c>
      <c r="I161" s="15" t="s">
        <v>2340</v>
      </c>
      <c r="J161" s="15" t="str">
        <f t="shared" ref="J161:J174" si="33">_xlfn.TRANSLATE(I161,"pl","en")</f>
        <v>microeconomics; valuation of non-market goods; valuation of human life</v>
      </c>
      <c r="K161" s="18" t="str">
        <f t="shared" si="30"/>
        <v xml:space="preserve">mikroekonomia; wycena dóbr nierynkowych; wycena życia ludzkiego mikroekonomia; wycena dóbr nierynkowych; wycena życia ludzkiego mikroekonomia; wycena dóbr nierynkowych; wycena życia ludzkiego mikroekonomia; wycena dóbr nierynkowych; wycena życia ludzkiego mikroekonomia; wycena dóbr nierynkowych; wycena życia ludzkiego mikroekonomia; wycena dóbr nierynkowych; wycena życia ludzkiego mikroekonomia; wycena dóbr nierynkowych; wycena życia ludzkiego mikroekonomia; wycena dóbr nierynkowych; wycena życia ludzkiego mikroekonomia; wycena dóbr nierynkowych; wycena życia ludzkiego mikroekonomia; wycena dóbr nierynkowych; wycena życia ludzkiego mikroekonomia; wycena dóbr nierynkowych; wycena życia ludzkiego </v>
      </c>
      <c r="L161" s="18" t="str">
        <f t="shared" si="31"/>
        <v xml:space="preserve">microeconomics; valuation of non-market goods; valuation of human life microeconomics; valuation of non-market goods; valuation of human life microeconomics; valuation of non-market goods; valuation of human life microeconomics; valuation of non-market goods; valuation of human life microeconomics; valuation of non-market goods; valuation of human life microeconomics; valuation of non-market goods; valuation of human life microeconomics; valuation of non-market goods; valuation of human life microeconomics; valuation of non-market goods; valuation of human life microeconomics; valuation of non-market goods; valuation of human life microeconomics; valuation of non-market goods; valuation of human life microeconomics; valuation of non-market goods; valuation of human life </v>
      </c>
    </row>
    <row r="162" spans="1:12" s="14" customFormat="1" x14ac:dyDescent="0.3">
      <c r="A162" s="4">
        <v>100</v>
      </c>
      <c r="B162" s="18" t="s">
        <v>99</v>
      </c>
      <c r="C162" s="18">
        <v>110.41</v>
      </c>
      <c r="D162" s="18">
        <f t="shared" ref="D162:D193" si="34">_xlfn.CEILING.MATH(C162)</f>
        <v>111</v>
      </c>
      <c r="E162" s="18">
        <f t="shared" ref="E162:E193" si="35">INT(D162/10)</f>
        <v>11</v>
      </c>
      <c r="F162" s="19">
        <f t="shared" ref="F162:F196" si="36">C162/SUM($C$2:$C$196)</f>
        <v>1.1159353875330976E-3</v>
      </c>
      <c r="G162" s="19" t="str">
        <f t="shared" si="29"/>
        <v xml:space="preserve">kapitał ludzki; oszczędności; inwestycje </v>
      </c>
      <c r="H162" s="19" t="str">
        <f t="shared" si="29"/>
        <v xml:space="preserve">human capital; savings; Investments </v>
      </c>
      <c r="I162" s="15" t="s">
        <v>2341</v>
      </c>
      <c r="J162" s="15" t="str">
        <f t="shared" si="33"/>
        <v>human capital; savings; Investments</v>
      </c>
      <c r="K162" s="18" t="str">
        <f t="shared" si="30"/>
        <v xml:space="preserve">kapitał ludzki; oszczędności; inwestycje kapitał ludzki; oszczędności; inwestycje kapitał ludzki; oszczędności; inwestycje kapitał ludzki; oszczędności; inwestycje kapitał ludzki; oszczędności; inwestycje kapitał ludzki; oszczędności; inwestycje kapitał ludzki; oszczędności; inwestycje kapitał ludzki; oszczędności; inwestycje kapitał ludzki; oszczędności; inwestycje kapitał ludzki; oszczędności; inwestycje kapitał ludzki; oszczędności; inwestycje </v>
      </c>
      <c r="L162" s="18" t="str">
        <f t="shared" si="31"/>
        <v xml:space="preserve">human capital; savings; Investments human capital; savings; Investments human capital; savings; Investments human capital; savings; Investments human capital; savings; Investments human capital; savings; Investments human capital; savings; Investments human capital; savings; Investments human capital; savings; Investments human capital; savings; Investments human capital; savings; Investments </v>
      </c>
    </row>
    <row r="163" spans="1:12" s="11" customFormat="1" x14ac:dyDescent="0.3">
      <c r="A163" s="10">
        <v>34</v>
      </c>
      <c r="B163" s="20" t="s">
        <v>33</v>
      </c>
      <c r="C163" s="20">
        <v>109.5</v>
      </c>
      <c r="D163" s="20">
        <f t="shared" si="34"/>
        <v>110</v>
      </c>
      <c r="E163" s="20">
        <f t="shared" si="35"/>
        <v>11</v>
      </c>
      <c r="F163" s="21">
        <f t="shared" si="36"/>
        <v>1.1067378401854379E-3</v>
      </c>
      <c r="G163" s="21" t="str">
        <f t="shared" si="29"/>
        <v xml:space="preserve">Źródła finansowania przedsiębiorstw; szeregi czasowe </v>
      </c>
      <c r="H163" s="21" t="str">
        <f t="shared" si="29"/>
        <v xml:space="preserve">Sources of financing enterprises; Time series </v>
      </c>
      <c r="I163" s="13" t="s">
        <v>2342</v>
      </c>
      <c r="J163" s="13" t="str">
        <f t="shared" si="33"/>
        <v>Sources of financing enterprises; Time series</v>
      </c>
      <c r="K163" s="20" t="str">
        <f t="shared" si="30"/>
        <v xml:space="preserve">Źródła finansowania przedsiębiorstw; szeregi czasowe Źródła finansowania przedsiębiorstw; szeregi czasowe Źródła finansowania przedsiębiorstw; szeregi czasowe Źródła finansowania przedsiębiorstw; szeregi czasowe Źródła finansowania przedsiębiorstw; szeregi czasowe Źródła finansowania przedsiębiorstw; szeregi czasowe Źródła finansowania przedsiębiorstw; szeregi czasowe Źródła finansowania przedsiębiorstw; szeregi czasowe Źródła finansowania przedsiębiorstw; szeregi czasowe Źródła finansowania przedsiębiorstw; szeregi czasowe Źródła finansowania przedsiębiorstw; szeregi czasowe </v>
      </c>
      <c r="L163" s="20" t="str">
        <f t="shared" si="31"/>
        <v xml:space="preserve">Sources of financing enterprises; Time series Sources of financing enterprises; Time series Sources of financing enterprises; Time series Sources of financing enterprises; Time series Sources of financing enterprises; Time series Sources of financing enterprises; Time series Sources of financing enterprises; Time series Sources of financing enterprises; Time series Sources of financing enterprises; Time series Sources of financing enterprises; Time series Sources of financing enterprises; Time series </v>
      </c>
    </row>
    <row r="164" spans="1:12" s="14" customFormat="1" x14ac:dyDescent="0.3">
      <c r="A164" s="4">
        <v>31</v>
      </c>
      <c r="B164" s="18" t="s">
        <v>30</v>
      </c>
      <c r="C164" s="18">
        <v>107.58</v>
      </c>
      <c r="D164" s="18">
        <f t="shared" si="34"/>
        <v>108</v>
      </c>
      <c r="E164" s="18">
        <f t="shared" si="35"/>
        <v>10</v>
      </c>
      <c r="F164" s="19">
        <f t="shared" si="36"/>
        <v>1.0873320260013646E-3</v>
      </c>
      <c r="G164" s="19" t="str">
        <f t="shared" si="29"/>
        <v xml:space="preserve">Ekonomia nieruchomości; ekonomia behawioralna </v>
      </c>
      <c r="H164" s="19" t="str">
        <f t="shared" si="29"/>
        <v xml:space="preserve">Real Estate Economics; Behavioural economics </v>
      </c>
      <c r="I164" s="15" t="s">
        <v>2343</v>
      </c>
      <c r="J164" s="15" t="str">
        <f t="shared" si="33"/>
        <v>Real Estate Economics; Behavioural economics</v>
      </c>
      <c r="K164" s="18" t="str">
        <f t="shared" si="30"/>
        <v xml:space="preserve">Ekonomia nieruchomości; ekonomia behawioralna Ekonomia nieruchomości; ekonomia behawioralna Ekonomia nieruchomości; ekonomia behawioralna Ekonomia nieruchomości; ekonomia behawioralna Ekonomia nieruchomości; ekonomia behawioralna Ekonomia nieruchomości; ekonomia behawioralna Ekonomia nieruchomości; ekonomia behawioralna Ekonomia nieruchomości; ekonomia behawioralna Ekonomia nieruchomości; ekonomia behawioralna Ekonomia nieruchomości; ekonomia behawioralna </v>
      </c>
      <c r="L164" s="18" t="str">
        <f t="shared" si="31"/>
        <v xml:space="preserve">Real Estate Economics; Behavioural economics Real Estate Economics; Behavioural economics Real Estate Economics; Behavioural economics Real Estate Economics; Behavioural economics Real Estate Economics; Behavioural economics Real Estate Economics; Behavioural economics Real Estate Economics; Behavioural economics Real Estate Economics; Behavioural economics Real Estate Economics; Behavioural economics Real Estate Economics; Behavioural economics </v>
      </c>
    </row>
    <row r="165" spans="1:12" s="11" customFormat="1" x14ac:dyDescent="0.3">
      <c r="A165" s="10">
        <v>38</v>
      </c>
      <c r="B165" s="20" t="s">
        <v>37</v>
      </c>
      <c r="C165" s="20">
        <v>106.76</v>
      </c>
      <c r="D165" s="20">
        <f t="shared" si="34"/>
        <v>107</v>
      </c>
      <c r="E165" s="20">
        <f t="shared" si="35"/>
        <v>10</v>
      </c>
      <c r="F165" s="21">
        <f t="shared" si="36"/>
        <v>1.0790441261935833E-3</v>
      </c>
      <c r="G165" s="21" t="str">
        <f t="shared" si="29"/>
        <v xml:space="preserve">Zarządzanie ryzykiem; ryzyko operacyjne; ekonomia kultury </v>
      </c>
      <c r="H165" s="21" t="str">
        <f t="shared" si="29"/>
        <v xml:space="preserve">Risk management; operational risk; Economy of culture </v>
      </c>
      <c r="I165" s="13" t="s">
        <v>2344</v>
      </c>
      <c r="J165" s="13" t="str">
        <f t="shared" si="33"/>
        <v>Risk management; operational risk; Economy of culture</v>
      </c>
      <c r="K165" s="20" t="str">
        <f t="shared" si="30"/>
        <v xml:space="preserve">Zarządzanie ryzykiem; ryzyko operacyjne; ekonomia kultury Zarządzanie ryzykiem; ryzyko operacyjne; ekonomia kultury Zarządzanie ryzykiem; ryzyko operacyjne; ekonomia kultury Zarządzanie ryzykiem; ryzyko operacyjne; ekonomia kultury Zarządzanie ryzykiem; ryzyko operacyjne; ekonomia kultury Zarządzanie ryzykiem; ryzyko operacyjne; ekonomia kultury Zarządzanie ryzykiem; ryzyko operacyjne; ekonomia kultury Zarządzanie ryzykiem; ryzyko operacyjne; ekonomia kultury Zarządzanie ryzykiem; ryzyko operacyjne; ekonomia kultury Zarządzanie ryzykiem; ryzyko operacyjne; ekonomia kultury </v>
      </c>
      <c r="L165" s="20" t="str">
        <f t="shared" si="31"/>
        <v xml:space="preserve">Risk management; operational risk; Economy of culture Risk management; operational risk; Economy of culture Risk management; operational risk; Economy of culture Risk management; operational risk; Economy of culture Risk management; operational risk; Economy of culture Risk management; operational risk; Economy of culture Risk management; operational risk; Economy of culture Risk management; operational risk; Economy of culture Risk management; operational risk; Economy of culture Risk management; operational risk; Economy of culture </v>
      </c>
    </row>
    <row r="166" spans="1:12" s="14" customFormat="1" x14ac:dyDescent="0.3">
      <c r="A166" s="4">
        <v>168</v>
      </c>
      <c r="B166" s="18" t="s">
        <v>167</v>
      </c>
      <c r="C166" s="18">
        <v>102.45</v>
      </c>
      <c r="D166" s="18">
        <f t="shared" si="34"/>
        <v>103</v>
      </c>
      <c r="E166" s="18">
        <f t="shared" si="35"/>
        <v>10</v>
      </c>
      <c r="F166" s="19">
        <f t="shared" si="36"/>
        <v>1.0354821162282934E-3</v>
      </c>
      <c r="G166" s="19" t="str">
        <f t="shared" si="29"/>
        <v xml:space="preserve">Ekonomia środowiska; wycena dóbr nierynkowych; ochrona przyrody </v>
      </c>
      <c r="H166" s="19" t="str">
        <f t="shared" si="29"/>
        <v xml:space="preserve">Environmental Economics; valuation of non-market goods; nature conservation </v>
      </c>
      <c r="I166" s="15" t="s">
        <v>2345</v>
      </c>
      <c r="J166" s="15" t="str">
        <f t="shared" si="33"/>
        <v>Environmental Economics; valuation of non-market goods; nature conservation</v>
      </c>
      <c r="K166" s="18" t="str">
        <f t="shared" si="30"/>
        <v xml:space="preserve">Ekonomia środowiska; wycena dóbr nierynkowych; ochrona przyrody Ekonomia środowiska; wycena dóbr nierynkowych; ochrona przyrody Ekonomia środowiska; wycena dóbr nierynkowych; ochrona przyrody Ekonomia środowiska; wycena dóbr nierynkowych; ochrona przyrody Ekonomia środowiska; wycena dóbr nierynkowych; ochrona przyrody Ekonomia środowiska; wycena dóbr nierynkowych; ochrona przyrody Ekonomia środowiska; wycena dóbr nierynkowych; ochrona przyrody Ekonomia środowiska; wycena dóbr nierynkowych; ochrona przyrody Ekonomia środowiska; wycena dóbr nierynkowych; ochrona przyrody Ekonomia środowiska; wycena dóbr nierynkowych; ochrona przyrody </v>
      </c>
      <c r="L166" s="18" t="str">
        <f t="shared" si="31"/>
        <v xml:space="preserve">Environmental Economics; valuation of non-market goods; nature conservation Environmental Economics; valuation of non-market goods; nature conservation Environmental Economics; valuation of non-market goods; nature conservation Environmental Economics; valuation of non-market goods; nature conservation Environmental Economics; valuation of non-market goods; nature conservation Environmental Economics; valuation of non-market goods; nature conservation Environmental Economics; valuation of non-market goods; nature conservation Environmental Economics; valuation of non-market goods; nature conservation Environmental Economics; valuation of non-market goods; nature conservation Environmental Economics; valuation of non-market goods; nature conservation </v>
      </c>
    </row>
    <row r="167" spans="1:12" s="11" customFormat="1" x14ac:dyDescent="0.3">
      <c r="A167" s="10">
        <v>93</v>
      </c>
      <c r="B167" s="20" t="s">
        <v>92</v>
      </c>
      <c r="C167" s="20">
        <v>100</v>
      </c>
      <c r="D167" s="20">
        <f t="shared" si="34"/>
        <v>100</v>
      </c>
      <c r="E167" s="20">
        <f t="shared" si="35"/>
        <v>10</v>
      </c>
      <c r="F167" s="21">
        <f t="shared" si="36"/>
        <v>1.0107194887538245E-3</v>
      </c>
      <c r="G167" s="21" t="str">
        <f t="shared" si="29"/>
        <v xml:space="preserve">Economics of Ageing; Household Economics; Labour Economics; Behavioral Economics; Moral economics </v>
      </c>
      <c r="H167" s="21" t="str">
        <f t="shared" si="29"/>
        <v xml:space="preserve">Economics of Ageing; Household Economics; Labour Economics; Behavioral Economics; Moral economics </v>
      </c>
      <c r="I167" s="13" t="str">
        <f>VLOOKUP(B167,'zainteresowania badawcze'!$A$3:$B$77,2,FALSE)</f>
        <v>Economics of Ageing; Household Economics; Labour Economics; Behavioral Economics; Moral economics</v>
      </c>
      <c r="J167" s="13" t="str">
        <f t="shared" si="33"/>
        <v>Economics of Ageing; Household Economics; Labour Economics; Behavioral Economics; Moral economics</v>
      </c>
      <c r="K167" s="20" t="str">
        <f t="shared" si="30"/>
        <v xml:space="preserve">Economics of Ageing; Household Economics; Labour Economics; Behavioral Economics; Moral economics Economics of Ageing; Household Economics; Labour Economics; Behavioral Economics; Moral economics Economics of Ageing; Household Economics; Labour Economics; Behavioral Economics; Moral economics Economics of Ageing; Household Economics; Labour Economics; Behavioral Economics; Moral economics Economics of Ageing; Household Economics; Labour Economics; Behavioral Economics; Moral economics Economics of Ageing; Household Economics; Labour Economics; Behavioral Economics; Moral economics Economics of Ageing; Household Economics; Labour Economics; Behavioral Economics; Moral economics Economics of Ageing; Household Economics; Labour Economics; Behavioral Economics; Moral economics Economics of Ageing; Household Economics; Labour Economics; Behavioral Economics; Moral economics Economics of Ageing; Household Economics; Labour Economics; Behavioral Economics; Moral economics </v>
      </c>
      <c r="L167" s="20" t="str">
        <f t="shared" si="31"/>
        <v xml:space="preserve">Economics of Ageing; Household Economics; Labour Economics; Behavioral Economics; Moral economics Economics of Ageing; Household Economics; Labour Economics; Behavioral Economics; Moral economics Economics of Ageing; Household Economics; Labour Economics; Behavioral Economics; Moral economics Economics of Ageing; Household Economics; Labour Economics; Behavioral Economics; Moral economics Economics of Ageing; Household Economics; Labour Economics; Behavioral Economics; Moral economics Economics of Ageing; Household Economics; Labour Economics; Behavioral Economics; Moral economics Economics of Ageing; Household Economics; Labour Economics; Behavioral Economics; Moral economics Economics of Ageing; Household Economics; Labour Economics; Behavioral Economics; Moral economics Economics of Ageing; Household Economics; Labour Economics; Behavioral Economics; Moral economics Economics of Ageing; Household Economics; Labour Economics; Behavioral Economics; Moral economics </v>
      </c>
    </row>
    <row r="168" spans="1:12" s="11" customFormat="1" x14ac:dyDescent="0.3">
      <c r="A168" s="10">
        <v>173</v>
      </c>
      <c r="B168" s="20" t="s">
        <v>172</v>
      </c>
      <c r="C168" s="20">
        <v>100</v>
      </c>
      <c r="D168" s="20">
        <f t="shared" si="34"/>
        <v>100</v>
      </c>
      <c r="E168" s="20">
        <f t="shared" si="35"/>
        <v>10</v>
      </c>
      <c r="F168" s="21">
        <f t="shared" si="36"/>
        <v>1.0107194887538245E-3</v>
      </c>
      <c r="G168" s="21" t="str">
        <f t="shared" si="29"/>
        <v xml:space="preserve">Nierówności płac; data science </v>
      </c>
      <c r="H168" s="21" t="str">
        <f t="shared" si="29"/>
        <v xml:space="preserve">Wage inequality; Data Science </v>
      </c>
      <c r="I168" s="13" t="s">
        <v>2346</v>
      </c>
      <c r="J168" s="13" t="str">
        <f t="shared" si="33"/>
        <v>Wage inequality; Data Science</v>
      </c>
      <c r="K168" s="20" t="str">
        <f t="shared" si="30"/>
        <v xml:space="preserve">Nierówności płac; data science Nierówności płac; data science Nierówności płac; data science Nierówności płac; data science Nierówności płac; data science Nierówności płac; data science Nierówności płac; data science Nierówności płac; data science Nierówności płac; data science Nierówności płac; data science </v>
      </c>
      <c r="L168" s="20" t="str">
        <f t="shared" si="31"/>
        <v xml:space="preserve">Wage inequality; Data Science Wage inequality; Data Science Wage inequality; Data Science Wage inequality; Data Science Wage inequality; Data Science Wage inequality; Data Science Wage inequality; Data Science Wage inequality; Data Science Wage inequality; Data Science Wage inequality; Data Science </v>
      </c>
    </row>
    <row r="169" spans="1:12" s="11" customFormat="1" x14ac:dyDescent="0.3">
      <c r="A169" s="10">
        <v>58</v>
      </c>
      <c r="B169" s="20" t="s">
        <v>57</v>
      </c>
      <c r="C169" s="20">
        <v>98.99</v>
      </c>
      <c r="D169" s="20">
        <f t="shared" si="34"/>
        <v>99</v>
      </c>
      <c r="E169" s="20">
        <f t="shared" si="35"/>
        <v>9</v>
      </c>
      <c r="F169" s="21">
        <f t="shared" si="36"/>
        <v>1.0005112219174108E-3</v>
      </c>
      <c r="G169" s="21" t="str">
        <f t="shared" si="29"/>
        <v xml:space="preserve">Polityka monetarna; bankowość centralna; regulacje finansowe; modelowanie ryzyka </v>
      </c>
      <c r="H169" s="21" t="str">
        <f t="shared" si="29"/>
        <v xml:space="preserve">Monetary policy; central banking; financial regulation; risk modeling </v>
      </c>
      <c r="I169" s="13" t="s">
        <v>2347</v>
      </c>
      <c r="J169" s="13" t="str">
        <f t="shared" si="33"/>
        <v>Monetary policy; central banking; financial regulation; risk modeling</v>
      </c>
      <c r="K169" s="20" t="str">
        <f t="shared" si="30"/>
        <v xml:space="preserve">Polityka monetarna; bankowość centralna; regulacje finansowe; modelowanie ryzyka Polityka monetarna; bankowość centralna; regulacje finansowe; modelowanie ryzyka Polityka monetarna; bankowość centralna; regulacje finansowe; modelowanie ryzyka Polityka monetarna; bankowość centralna; regulacje finansowe; modelowanie ryzyka Polityka monetarna; bankowość centralna; regulacje finansowe; modelowanie ryzyka Polityka monetarna; bankowość centralna; regulacje finansowe; modelowanie ryzyka Polityka monetarna; bankowość centralna; regulacje finansowe; modelowanie ryzyka Polityka monetarna; bankowość centralna; regulacje finansowe; modelowanie ryzyka Polityka monetarna; bankowość centralna; regulacje finansowe; modelowanie ryzyka </v>
      </c>
      <c r="L169" s="20" t="str">
        <f t="shared" si="31"/>
        <v xml:space="preserve">Monetary policy; central banking; financial regulation; risk modeling Monetary policy; central banking; financial regulation; risk modeling Monetary policy; central banking; financial regulation; risk modeling Monetary policy; central banking; financial regulation; risk modeling Monetary policy; central banking; financial regulation; risk modeling Monetary policy; central banking; financial regulation; risk modeling Monetary policy; central banking; financial regulation; risk modeling Monetary policy; central banking; financial regulation; risk modeling Monetary policy; central banking; financial regulation; risk modeling </v>
      </c>
    </row>
    <row r="170" spans="1:12" s="14" customFormat="1" x14ac:dyDescent="0.3">
      <c r="A170" s="4">
        <v>162</v>
      </c>
      <c r="B170" s="18" t="s">
        <v>161</v>
      </c>
      <c r="C170" s="18">
        <v>98</v>
      </c>
      <c r="D170" s="18">
        <f t="shared" si="34"/>
        <v>98</v>
      </c>
      <c r="E170" s="18">
        <f t="shared" si="35"/>
        <v>9</v>
      </c>
      <c r="F170" s="19">
        <f t="shared" si="36"/>
        <v>9.9050509897874819E-4</v>
      </c>
      <c r="G170" s="19" t="str">
        <f t="shared" si="29"/>
        <v xml:space="preserve">Rynek pracy; bezrobocie; ekonomia edukacji </v>
      </c>
      <c r="H170" s="19" t="str">
        <f t="shared" si="29"/>
        <v xml:space="preserve">Labour market; unemployment; Economics of Education </v>
      </c>
      <c r="I170" s="15" t="s">
        <v>2348</v>
      </c>
      <c r="J170" s="15" t="str">
        <f t="shared" si="33"/>
        <v>Labour market; unemployment; Economics of Education</v>
      </c>
      <c r="K170" s="18" t="str">
        <f t="shared" si="30"/>
        <v xml:space="preserve">Rynek pracy; bezrobocie; ekonomia edukacji Rynek pracy; bezrobocie; ekonomia edukacji Rynek pracy; bezrobocie; ekonomia edukacji Rynek pracy; bezrobocie; ekonomia edukacji Rynek pracy; bezrobocie; ekonomia edukacji Rynek pracy; bezrobocie; ekonomia edukacji Rynek pracy; bezrobocie; ekonomia edukacji Rynek pracy; bezrobocie; ekonomia edukacji Rynek pracy; bezrobocie; ekonomia edukacji </v>
      </c>
      <c r="L170" s="18" t="str">
        <f t="shared" si="31"/>
        <v xml:space="preserve">Labour market; unemployment; Economics of Education Labour market; unemployment; Economics of Education Labour market; unemployment; Economics of Education Labour market; unemployment; Economics of Education Labour market; unemployment; Economics of Education Labour market; unemployment; Economics of Education Labour market; unemployment; Economics of Education Labour market; unemployment; Economics of Education Labour market; unemployment; Economics of Education </v>
      </c>
    </row>
    <row r="171" spans="1:12" s="11" customFormat="1" x14ac:dyDescent="0.3">
      <c r="A171" s="10">
        <v>91</v>
      </c>
      <c r="B171" s="20" t="s">
        <v>90</v>
      </c>
      <c r="C171" s="20">
        <v>96.91</v>
      </c>
      <c r="D171" s="20">
        <f t="shared" si="34"/>
        <v>97</v>
      </c>
      <c r="E171" s="20">
        <f t="shared" si="35"/>
        <v>9</v>
      </c>
      <c r="F171" s="21">
        <f t="shared" si="36"/>
        <v>9.7948825655133132E-4</v>
      </c>
      <c r="G171" s="21" t="str">
        <f t="shared" si="29"/>
        <v xml:space="preserve">Ekonomia ekologiczna; ekonomia kultury; mikroekonomia </v>
      </c>
      <c r="H171" s="21" t="str">
        <f t="shared" si="29"/>
        <v xml:space="preserve">Ecological economics; Economy of Culture; microeconomics </v>
      </c>
      <c r="I171" s="13" t="s">
        <v>2349</v>
      </c>
      <c r="J171" s="13" t="str">
        <f t="shared" si="33"/>
        <v>Ecological economics; Economy of Culture; microeconomics</v>
      </c>
      <c r="K171" s="20" t="str">
        <f t="shared" si="30"/>
        <v xml:space="preserve">Ekonomia ekologiczna; ekonomia kultury; mikroekonomia Ekonomia ekologiczna; ekonomia kultury; mikroekonomia Ekonomia ekologiczna; ekonomia kultury; mikroekonomia Ekonomia ekologiczna; ekonomia kultury; mikroekonomia Ekonomia ekologiczna; ekonomia kultury; mikroekonomia Ekonomia ekologiczna; ekonomia kultury; mikroekonomia Ekonomia ekologiczna; ekonomia kultury; mikroekonomia Ekonomia ekologiczna; ekonomia kultury; mikroekonomia Ekonomia ekologiczna; ekonomia kultury; mikroekonomia </v>
      </c>
      <c r="L171" s="20" t="str">
        <f t="shared" si="31"/>
        <v xml:space="preserve">Ecological economics; Economy of Culture; microeconomics Ecological economics; Economy of Culture; microeconomics Ecological economics; Economy of Culture; microeconomics Ecological economics; Economy of Culture; microeconomics Ecological economics; Economy of Culture; microeconomics Ecological economics; Economy of Culture; microeconomics Ecological economics; Economy of Culture; microeconomics Ecological economics; Economy of Culture; microeconomics Ecological economics; Economy of Culture; microeconomics </v>
      </c>
    </row>
    <row r="172" spans="1:12" s="14" customFormat="1" x14ac:dyDescent="0.3">
      <c r="A172" s="4">
        <v>124</v>
      </c>
      <c r="B172" s="18" t="s">
        <v>123</v>
      </c>
      <c r="C172" s="18">
        <v>94.5</v>
      </c>
      <c r="D172" s="18">
        <f t="shared" si="34"/>
        <v>95</v>
      </c>
      <c r="E172" s="18">
        <f t="shared" si="35"/>
        <v>9</v>
      </c>
      <c r="F172" s="19">
        <f t="shared" si="36"/>
        <v>9.5512991687236426E-4</v>
      </c>
      <c r="G172" s="19" t="str">
        <f t="shared" si="29"/>
        <v xml:space="preserve">Audyt strategiczny; bankowość; zarządzanie w sektorze publicznym </v>
      </c>
      <c r="H172" s="19" t="str">
        <f t="shared" si="29"/>
        <v xml:space="preserve">Strategic audit; banking; Public Sector Management </v>
      </c>
      <c r="I172" s="15" t="s">
        <v>2350</v>
      </c>
      <c r="J172" s="15" t="str">
        <f t="shared" si="33"/>
        <v>Strategic audit; banking; Public Sector Management</v>
      </c>
      <c r="K172" s="18" t="str">
        <f t="shared" si="30"/>
        <v xml:space="preserve">Audyt strategiczny; bankowość; zarządzanie w sektorze publicznym Audyt strategiczny; bankowość; zarządzanie w sektorze publicznym Audyt strategiczny; bankowość; zarządzanie w sektorze publicznym Audyt strategiczny; bankowość; zarządzanie w sektorze publicznym Audyt strategiczny; bankowość; zarządzanie w sektorze publicznym Audyt strategiczny; bankowość; zarządzanie w sektorze publicznym Audyt strategiczny; bankowość; zarządzanie w sektorze publicznym Audyt strategiczny; bankowość; zarządzanie w sektorze publicznym Audyt strategiczny; bankowość; zarządzanie w sektorze publicznym </v>
      </c>
      <c r="L172" s="18" t="str">
        <f t="shared" si="31"/>
        <v xml:space="preserve">Strategic audit; banking; Public Sector Management Strategic audit; banking; Public Sector Management Strategic audit; banking; Public Sector Management Strategic audit; banking; Public Sector Management Strategic audit; banking; Public Sector Management Strategic audit; banking; Public Sector Management Strategic audit; banking; Public Sector Management Strategic audit; banking; Public Sector Management Strategic audit; banking; Public Sector Management </v>
      </c>
    </row>
    <row r="173" spans="1:12" s="14" customFormat="1" x14ac:dyDescent="0.3">
      <c r="A173" s="4">
        <v>126</v>
      </c>
      <c r="B173" s="18" t="s">
        <v>125</v>
      </c>
      <c r="C173" s="18">
        <v>82.83</v>
      </c>
      <c r="D173" s="18">
        <f t="shared" si="34"/>
        <v>83</v>
      </c>
      <c r="E173" s="18">
        <f t="shared" si="35"/>
        <v>8</v>
      </c>
      <c r="F173" s="19">
        <f t="shared" si="36"/>
        <v>8.3717895253479285E-4</v>
      </c>
      <c r="G173" s="19" t="str">
        <f t="shared" si="29"/>
        <v xml:space="preserve">Gospodarka cyfrowa; text mining; transormacja cyfrowa </v>
      </c>
      <c r="H173" s="19" t="str">
        <f t="shared" si="29"/>
        <v xml:space="preserve">Digital economy; text mining; Digital Transformation </v>
      </c>
      <c r="I173" s="15" t="s">
        <v>2351</v>
      </c>
      <c r="J173" s="15" t="str">
        <f t="shared" si="33"/>
        <v>Digital economy; text mining; Digital Transformation</v>
      </c>
      <c r="K173" s="18" t="str">
        <f t="shared" si="30"/>
        <v xml:space="preserve">Gospodarka cyfrowa; text mining; transormacja cyfrowa Gospodarka cyfrowa; text mining; transormacja cyfrowa Gospodarka cyfrowa; text mining; transormacja cyfrowa Gospodarka cyfrowa; text mining; transormacja cyfrowa Gospodarka cyfrowa; text mining; transormacja cyfrowa Gospodarka cyfrowa; text mining; transormacja cyfrowa Gospodarka cyfrowa; text mining; transormacja cyfrowa Gospodarka cyfrowa; text mining; transormacja cyfrowa </v>
      </c>
      <c r="L173" s="18" t="str">
        <f t="shared" si="31"/>
        <v xml:space="preserve">Digital economy; text mining; Digital Transformation Digital economy; text mining; Digital Transformation Digital economy; text mining; Digital Transformation Digital economy; text mining; Digital Transformation Digital economy; text mining; Digital Transformation Digital economy; text mining; Digital Transformation Digital economy; text mining; Digital Transformation Digital economy; text mining; Digital Transformation </v>
      </c>
    </row>
    <row r="174" spans="1:12" s="14" customFormat="1" x14ac:dyDescent="0.3">
      <c r="A174" s="4">
        <v>186</v>
      </c>
      <c r="B174" s="18" t="s">
        <v>185</v>
      </c>
      <c r="C174" s="18">
        <v>75</v>
      </c>
      <c r="D174" s="18">
        <f t="shared" si="34"/>
        <v>75</v>
      </c>
      <c r="E174" s="18">
        <f t="shared" si="35"/>
        <v>7</v>
      </c>
      <c r="F174" s="19">
        <f t="shared" si="36"/>
        <v>7.5803961656536849E-4</v>
      </c>
      <c r="G174" s="19" t="str">
        <f t="shared" si="29"/>
        <v xml:space="preserve">Point pattern analysis; Point process modeling; Agglomeration; Location of firms; Spatial analysis; Spatio-temporal analysis </v>
      </c>
      <c r="H174" s="19" t="str">
        <f t="shared" si="29"/>
        <v xml:space="preserve">Point pattern analysis; Point process modeling; Agglomeration; Location of firms; Spatial analysis; Spatio-temporal analysis </v>
      </c>
      <c r="I174" s="15" t="str">
        <f>VLOOKUP(B174,'zainteresowania badawcze'!$A$3:$B$77,2,FALSE)</f>
        <v>Point pattern analysis; Point process modeling; Agglomeration; Location of firms; Spatial analysis; Spatio-temporal analysis</v>
      </c>
      <c r="J174" s="15" t="str">
        <f t="shared" si="33"/>
        <v>Point pattern analysis; Point process modeling; Agglomeration; Location of firms; Spatial analysis; Spatio-temporal analysis</v>
      </c>
      <c r="K174" s="18" t="str">
        <f t="shared" si="30"/>
        <v xml:space="preserve">Point pattern analysis; Point process modeling; Agglomeration; Location of firms; Spatial analysis; Spatio-temporal analysis Point pattern analysis; Point process modeling; Agglomeration; Location of firms; Spatial analysis; Spatio-temporal analysis Point pattern analysis; Point process modeling; Agglomeration; Location of firms; Spatial analysis; Spatio-temporal analysis Point pattern analysis; Point process modeling; Agglomeration; Location of firms; Spatial analysis; Spatio-temporal analysis Point pattern analysis; Point process modeling; Agglomeration; Location of firms; Spatial analysis; Spatio-temporal analysis Point pattern analysis; Point process modeling; Agglomeration; Location of firms; Spatial analysis; Spatio-temporal analysis Point pattern analysis; Point process modeling; Agglomeration; Location of firms; Spatial analysis; Spatio-temporal analysis </v>
      </c>
      <c r="L174" s="18" t="str">
        <f t="shared" si="31"/>
        <v xml:space="preserve">Point pattern analysis; Point process modeling; Agglomeration; Location of firms; Spatial analysis; Spatio-temporal analysis Point pattern analysis; Point process modeling; Agglomeration; Location of firms; Spatial analysis; Spatio-temporal analysis Point pattern analysis; Point process modeling; Agglomeration; Location of firms; Spatial analysis; Spatio-temporal analysis Point pattern analysis; Point process modeling; Agglomeration; Location of firms; Spatial analysis; Spatio-temporal analysis Point pattern analysis; Point process modeling; Agglomeration; Location of firms; Spatial analysis; Spatio-temporal analysis Point pattern analysis; Point process modeling; Agglomeration; Location of firms; Spatial analysis; Spatio-temporal analysis Point pattern analysis; Point process modeling; Agglomeration; Location of firms; Spatial analysis; Spatio-temporal analysis </v>
      </c>
    </row>
    <row r="175" spans="1:12" s="14" customFormat="1" x14ac:dyDescent="0.3">
      <c r="A175" s="4">
        <v>3</v>
      </c>
      <c r="B175" s="18" t="s">
        <v>2</v>
      </c>
      <c r="C175" s="18">
        <v>70</v>
      </c>
      <c r="D175" s="18">
        <f t="shared" si="34"/>
        <v>70</v>
      </c>
      <c r="E175" s="18">
        <f t="shared" si="35"/>
        <v>7</v>
      </c>
      <c r="F175" s="19">
        <f t="shared" si="36"/>
        <v>7.0750364212767726E-4</v>
      </c>
      <c r="G175" s="19" t="str">
        <f t="shared" si="29"/>
        <v xml:space="preserve">dystrybucja i redystrybucja dochodów; nierówności dochodowe; gwarantowany dochód minimalny; Dług publiczny </v>
      </c>
      <c r="H175" s="19" t="str">
        <f t="shared" si="29"/>
        <v xml:space="preserve">Income Distribution and Redistribution; Income Inequality; Guaranteed Minimum Income; Public Debt </v>
      </c>
      <c r="I175" s="15" t="str">
        <f>_xlfn.TRANSLATE(J175,"en","pl")</f>
        <v>dystrybucja i redystrybucja dochodów; nierówności dochodowe; gwarantowany dochód minimalny; Dług publiczny</v>
      </c>
      <c r="J175" s="15" t="s">
        <v>2352</v>
      </c>
      <c r="K175" s="18" t="str">
        <f t="shared" si="30"/>
        <v xml:space="preserve">dystrybucja i redystrybucja dochodów; nierówności dochodowe; gwarantowany dochód minimalny; Dług publiczny dystrybucja i redystrybucja dochodów; nierówności dochodowe; gwarantowany dochód minimalny; Dług publiczny dystrybucja i redystrybucja dochodów; nierówności dochodowe; gwarantowany dochód minimalny; Dług publiczny dystrybucja i redystrybucja dochodów; nierówności dochodowe; gwarantowany dochód minimalny; Dług publiczny dystrybucja i redystrybucja dochodów; nierówności dochodowe; gwarantowany dochód minimalny; Dług publiczny dystrybucja i redystrybucja dochodów; nierówności dochodowe; gwarantowany dochód minimalny; Dług publiczny dystrybucja i redystrybucja dochodów; nierówności dochodowe; gwarantowany dochód minimalny; Dług publiczny </v>
      </c>
      <c r="L175" s="18" t="str">
        <f t="shared" si="31"/>
        <v xml:space="preserve">Income Distribution and Redistribution; Income Inequality; Guaranteed Minimum Income; Public Debt Income Distribution and Redistribution; Income Inequality; Guaranteed Minimum Income; Public Debt Income Distribution and Redistribution; Income Inequality; Guaranteed Minimum Income; Public Debt Income Distribution and Redistribution; Income Inequality; Guaranteed Minimum Income; Public Debt Income Distribution and Redistribution; Income Inequality; Guaranteed Minimum Income; Public Debt Income Distribution and Redistribution; Income Inequality; Guaranteed Minimum Income; Public Debt Income Distribution and Redistribution; Income Inequality; Guaranteed Minimum Income; Public Debt </v>
      </c>
    </row>
    <row r="176" spans="1:12" s="11" customFormat="1" x14ac:dyDescent="0.3">
      <c r="A176" s="10">
        <v>69</v>
      </c>
      <c r="B176" s="20" t="s">
        <v>68</v>
      </c>
      <c r="C176" s="20">
        <v>70</v>
      </c>
      <c r="D176" s="20">
        <f t="shared" si="34"/>
        <v>70</v>
      </c>
      <c r="E176" s="20">
        <f t="shared" si="35"/>
        <v>7</v>
      </c>
      <c r="F176" s="21">
        <f t="shared" si="36"/>
        <v>7.0750364212767726E-4</v>
      </c>
      <c r="G176" s="21" t="str">
        <f t="shared" si="29"/>
        <v xml:space="preserve">Uczenie maszynowe; fundusze inwestycyjne; rynki finansowe </v>
      </c>
      <c r="H176" s="21" t="str">
        <f t="shared" si="29"/>
        <v xml:space="preserve">Learning; investment funds; financial markets </v>
      </c>
      <c r="I176" s="13" t="s">
        <v>2353</v>
      </c>
      <c r="J176" s="13" t="str">
        <f t="shared" ref="J176:J184" si="37">_xlfn.TRANSLATE(I176,"pl","en")</f>
        <v>Learning; investment funds; financial markets</v>
      </c>
      <c r="K176" s="20" t="str">
        <f t="shared" si="30"/>
        <v xml:space="preserve">Uczenie maszynowe; fundusze inwestycyjne; rynki finansowe Uczenie maszynowe; fundusze inwestycyjne; rynki finansowe Uczenie maszynowe; fundusze inwestycyjne; rynki finansowe Uczenie maszynowe; fundusze inwestycyjne; rynki finansowe Uczenie maszynowe; fundusze inwestycyjne; rynki finansowe Uczenie maszynowe; fundusze inwestycyjne; rynki finansowe Uczenie maszynowe; fundusze inwestycyjne; rynki finansowe </v>
      </c>
      <c r="L176" s="20" t="str">
        <f t="shared" si="31"/>
        <v xml:space="preserve">Learning; investment funds; financial markets Learning; investment funds; financial markets Learning; investment funds; financial markets Learning; investment funds; financial markets Learning; investment funds; financial markets Learning; investment funds; financial markets Learning; investment funds; financial markets </v>
      </c>
    </row>
    <row r="177" spans="1:12" s="14" customFormat="1" x14ac:dyDescent="0.3">
      <c r="A177" s="4">
        <v>71</v>
      </c>
      <c r="B177" s="18" t="s">
        <v>70</v>
      </c>
      <c r="C177" s="18">
        <v>70</v>
      </c>
      <c r="D177" s="18">
        <f t="shared" si="34"/>
        <v>70</v>
      </c>
      <c r="E177" s="18">
        <f t="shared" si="35"/>
        <v>7</v>
      </c>
      <c r="F177" s="19">
        <f t="shared" si="36"/>
        <v>7.0750364212767726E-4</v>
      </c>
      <c r="G177" s="19" t="str">
        <f t="shared" si="29"/>
        <v xml:space="preserve">Ekonometria; mikroekonometria; ekonomia wzrostu </v>
      </c>
      <c r="H177" s="19" t="str">
        <f t="shared" si="29"/>
        <v xml:space="preserve">Econometrics; microeconometrics; growth economics </v>
      </c>
      <c r="I177" s="15" t="s">
        <v>2354</v>
      </c>
      <c r="J177" s="15" t="str">
        <f t="shared" si="37"/>
        <v>Econometrics; microeconometrics; growth economics</v>
      </c>
      <c r="K177" s="18" t="str">
        <f t="shared" si="30"/>
        <v xml:space="preserve">Ekonometria; mikroekonometria; ekonomia wzrostu Ekonometria; mikroekonometria; ekonomia wzrostu Ekonometria; mikroekonometria; ekonomia wzrostu Ekonometria; mikroekonometria; ekonomia wzrostu Ekonometria; mikroekonometria; ekonomia wzrostu Ekonometria; mikroekonometria; ekonomia wzrostu Ekonometria; mikroekonometria; ekonomia wzrostu </v>
      </c>
      <c r="L177" s="18" t="str">
        <f t="shared" si="31"/>
        <v xml:space="preserve">Econometrics; microeconometrics; growth economics Econometrics; microeconometrics; growth economics Econometrics; microeconometrics; growth economics Econometrics; microeconometrics; growth economics Econometrics; microeconometrics; growth economics Econometrics; microeconometrics; growth economics Econometrics; microeconometrics; growth economics </v>
      </c>
    </row>
    <row r="178" spans="1:12" s="11" customFormat="1" x14ac:dyDescent="0.3">
      <c r="A178" s="10">
        <v>118</v>
      </c>
      <c r="B178" s="20" t="s">
        <v>2206</v>
      </c>
      <c r="C178" s="20">
        <v>70</v>
      </c>
      <c r="D178" s="20">
        <f t="shared" si="34"/>
        <v>70</v>
      </c>
      <c r="E178" s="20">
        <f t="shared" si="35"/>
        <v>7</v>
      </c>
      <c r="F178" s="21">
        <f t="shared" si="36"/>
        <v>7.0750364212767726E-4</v>
      </c>
      <c r="G178" s="21" t="str">
        <f t="shared" si="29"/>
        <v xml:space="preserve">Przeciwdziałanie praniu brudnych pieniędzy; szeregi czasowe </v>
      </c>
      <c r="H178" s="21" t="str">
        <f t="shared" si="29"/>
        <v xml:space="preserve">Anti-money laundering; Time series </v>
      </c>
      <c r="I178" s="13" t="s">
        <v>2355</v>
      </c>
      <c r="J178" s="13" t="str">
        <f t="shared" si="37"/>
        <v>Anti-money laundering; Time series</v>
      </c>
      <c r="K178" s="20" t="str">
        <f t="shared" si="30"/>
        <v xml:space="preserve">Przeciwdziałanie praniu brudnych pieniędzy; szeregi czasowe Przeciwdziałanie praniu brudnych pieniędzy; szeregi czasowe Przeciwdziałanie praniu brudnych pieniędzy; szeregi czasowe Przeciwdziałanie praniu brudnych pieniędzy; szeregi czasowe Przeciwdziałanie praniu brudnych pieniędzy; szeregi czasowe Przeciwdziałanie praniu brudnych pieniędzy; szeregi czasowe Przeciwdziałanie praniu brudnych pieniędzy; szeregi czasowe </v>
      </c>
      <c r="L178" s="20" t="str">
        <f t="shared" si="31"/>
        <v xml:space="preserve">Anti-money laundering; Time series Anti-money laundering; Time series Anti-money laundering; Time series Anti-money laundering; Time series Anti-money laundering; Time series Anti-money laundering; Time series Anti-money laundering; Time series </v>
      </c>
    </row>
    <row r="179" spans="1:12" s="14" customFormat="1" x14ac:dyDescent="0.3">
      <c r="A179" s="4">
        <v>160</v>
      </c>
      <c r="B179" s="18" t="s">
        <v>159</v>
      </c>
      <c r="C179" s="18">
        <v>70</v>
      </c>
      <c r="D179" s="18">
        <f t="shared" si="34"/>
        <v>70</v>
      </c>
      <c r="E179" s="18">
        <f t="shared" si="35"/>
        <v>7</v>
      </c>
      <c r="F179" s="19">
        <f t="shared" si="36"/>
        <v>7.0750364212767726E-4</v>
      </c>
      <c r="G179" s="19" t="str">
        <f t="shared" si="29"/>
        <v xml:space="preserve">Bankowość centralna; regulacje; nadzór </v>
      </c>
      <c r="H179" s="19" t="str">
        <f t="shared" si="29"/>
        <v xml:space="preserve">Central banking; Regulations; supervision </v>
      </c>
      <c r="I179" s="15" t="s">
        <v>2356</v>
      </c>
      <c r="J179" s="15" t="str">
        <f t="shared" si="37"/>
        <v>Central banking; Regulations; supervision</v>
      </c>
      <c r="K179" s="18" t="str">
        <f t="shared" si="30"/>
        <v xml:space="preserve">Bankowość centralna; regulacje; nadzór Bankowość centralna; regulacje; nadzór Bankowość centralna; regulacje; nadzór Bankowość centralna; regulacje; nadzór Bankowość centralna; regulacje; nadzór Bankowość centralna; regulacje; nadzór Bankowość centralna; regulacje; nadzór </v>
      </c>
      <c r="L179" s="18" t="str">
        <f t="shared" si="31"/>
        <v xml:space="preserve">Central banking; Regulations; supervision Central banking; Regulations; supervision Central banking; Regulations; supervision Central banking; Regulations; supervision Central banking; Regulations; supervision Central banking; Regulations; supervision Central banking; Regulations; supervision </v>
      </c>
    </row>
    <row r="180" spans="1:12" s="14" customFormat="1" x14ac:dyDescent="0.3">
      <c r="A180" s="4">
        <v>163</v>
      </c>
      <c r="B180" s="18" t="s">
        <v>162</v>
      </c>
      <c r="C180" s="18">
        <v>70</v>
      </c>
      <c r="D180" s="18">
        <f t="shared" si="34"/>
        <v>70</v>
      </c>
      <c r="E180" s="18">
        <f t="shared" si="35"/>
        <v>7</v>
      </c>
      <c r="F180" s="19">
        <f t="shared" si="36"/>
        <v>7.0750364212767726E-4</v>
      </c>
      <c r="G180" s="19" t="str">
        <f t="shared" si="29"/>
        <v xml:space="preserve">Innowacje; rozwój; rachunkowość </v>
      </c>
      <c r="H180" s="19" t="str">
        <f t="shared" si="29"/>
        <v xml:space="preserve">Innovation; development; accounting </v>
      </c>
      <c r="I180" s="15" t="s">
        <v>2357</v>
      </c>
      <c r="J180" s="15" t="str">
        <f t="shared" si="37"/>
        <v>Innovation; development; accounting</v>
      </c>
      <c r="K180" s="18" t="str">
        <f t="shared" si="30"/>
        <v xml:space="preserve">Innowacje; rozwój; rachunkowość Innowacje; rozwój; rachunkowość Innowacje; rozwój; rachunkowość Innowacje; rozwój; rachunkowość Innowacje; rozwój; rachunkowość Innowacje; rozwój; rachunkowość Innowacje; rozwój; rachunkowość </v>
      </c>
      <c r="L180" s="18" t="str">
        <f t="shared" si="31"/>
        <v xml:space="preserve">Innovation; development; accounting Innovation; development; accounting Innovation; development; accounting Innovation; development; accounting Innovation; development; accounting Innovation; development; accounting Innovation; development; accounting </v>
      </c>
    </row>
    <row r="181" spans="1:12" s="14" customFormat="1" x14ac:dyDescent="0.3">
      <c r="A181" s="4">
        <v>183</v>
      </c>
      <c r="B181" s="18" t="s">
        <v>182</v>
      </c>
      <c r="C181" s="18">
        <v>70</v>
      </c>
      <c r="D181" s="18">
        <f t="shared" si="34"/>
        <v>70</v>
      </c>
      <c r="E181" s="18">
        <f t="shared" si="35"/>
        <v>7</v>
      </c>
      <c r="F181" s="19">
        <f t="shared" si="36"/>
        <v>7.0750364212767726E-4</v>
      </c>
      <c r="G181" s="19" t="str">
        <f t="shared" si="29"/>
        <v xml:space="preserve">Rynek kapitałowy; strategie inwestycyjne; rynek akcji </v>
      </c>
      <c r="H181" s="19" t="str">
        <f t="shared" si="29"/>
        <v xml:space="preserve">Capital market; investment strategies; stock market </v>
      </c>
      <c r="I181" s="15" t="s">
        <v>2358</v>
      </c>
      <c r="J181" s="15" t="str">
        <f t="shared" si="37"/>
        <v>Capital market; investment strategies; stock market</v>
      </c>
      <c r="K181" s="18" t="str">
        <f t="shared" si="30"/>
        <v xml:space="preserve">Rynek kapitałowy; strategie inwestycyjne; rynek akcji Rynek kapitałowy; strategie inwestycyjne; rynek akcji Rynek kapitałowy; strategie inwestycyjne; rynek akcji Rynek kapitałowy; strategie inwestycyjne; rynek akcji Rynek kapitałowy; strategie inwestycyjne; rynek akcji Rynek kapitałowy; strategie inwestycyjne; rynek akcji Rynek kapitałowy; strategie inwestycyjne; rynek akcji </v>
      </c>
      <c r="L181" s="18" t="str">
        <f t="shared" si="31"/>
        <v xml:space="preserve">Capital market; investment strategies; stock market Capital market; investment strategies; stock market Capital market; investment strategies; stock market Capital market; investment strategies; stock market Capital market; investment strategies; stock market Capital market; investment strategies; stock market Capital market; investment strategies; stock market </v>
      </c>
    </row>
    <row r="182" spans="1:12" s="14" customFormat="1" x14ac:dyDescent="0.3">
      <c r="A182" s="4">
        <v>64</v>
      </c>
      <c r="B182" s="18" t="s">
        <v>63</v>
      </c>
      <c r="C182" s="18">
        <v>69.28</v>
      </c>
      <c r="D182" s="18">
        <f t="shared" si="34"/>
        <v>70</v>
      </c>
      <c r="E182" s="18">
        <f t="shared" si="35"/>
        <v>7</v>
      </c>
      <c r="F182" s="19">
        <f t="shared" si="36"/>
        <v>7.0022646180864967E-4</v>
      </c>
      <c r="G182" s="19" t="str">
        <f t="shared" si="29"/>
        <v xml:space="preserve">Architektura projektów IT; e-governance; architektura IT </v>
      </c>
      <c r="H182" s="19" t="str">
        <f t="shared" si="29"/>
        <v xml:space="preserve">IT project architecture; e-governance; IT architecture </v>
      </c>
      <c r="I182" s="15" t="s">
        <v>2359</v>
      </c>
      <c r="J182" s="15" t="str">
        <f t="shared" si="37"/>
        <v>IT project architecture; e-governance; IT architecture</v>
      </c>
      <c r="K182" s="18" t="str">
        <f t="shared" si="30"/>
        <v xml:space="preserve">Architektura projektów IT; e-governance; architektura IT Architektura projektów IT; e-governance; architektura IT Architektura projektów IT; e-governance; architektura IT Architektura projektów IT; e-governance; architektura IT Architektura projektów IT; e-governance; architektura IT Architektura projektów IT; e-governance; architektura IT Architektura projektów IT; e-governance; architektura IT </v>
      </c>
      <c r="L182" s="18" t="str">
        <f t="shared" si="31"/>
        <v xml:space="preserve">IT project architecture; e-governance; IT architecture IT project architecture; e-governance; IT architecture IT project architecture; e-governance; IT architecture IT project architecture; e-governance; IT architecture IT project architecture; e-governance; IT architecture IT project architecture; e-governance; IT architecture IT project architecture; e-governance; IT architecture </v>
      </c>
    </row>
    <row r="183" spans="1:12" s="11" customFormat="1" x14ac:dyDescent="0.3">
      <c r="A183" s="10">
        <v>156</v>
      </c>
      <c r="B183" s="20" t="s">
        <v>2211</v>
      </c>
      <c r="C183" s="20">
        <v>63.58</v>
      </c>
      <c r="D183" s="20">
        <f t="shared" si="34"/>
        <v>64</v>
      </c>
      <c r="E183" s="20">
        <f t="shared" si="35"/>
        <v>6</v>
      </c>
      <c r="F183" s="21">
        <f t="shared" si="36"/>
        <v>6.426154509496817E-4</v>
      </c>
      <c r="G183" s="21" t="str">
        <f t="shared" si="29"/>
        <v xml:space="preserve">Rynki finansowe; finanse międzynarodowe; ekonometria </v>
      </c>
      <c r="H183" s="21" t="str">
        <f t="shared" si="29"/>
        <v xml:space="preserve">Financial markets; international finance; econometrics </v>
      </c>
      <c r="I183" s="13" t="s">
        <v>2360</v>
      </c>
      <c r="J183" s="13" t="str">
        <f t="shared" si="37"/>
        <v>Financial markets; international finance; econometrics</v>
      </c>
      <c r="K183" s="20" t="str">
        <f t="shared" si="30"/>
        <v xml:space="preserve">Rynki finansowe; finanse międzynarodowe; ekonometria Rynki finansowe; finanse międzynarodowe; ekonometria Rynki finansowe; finanse międzynarodowe; ekonometria Rynki finansowe; finanse międzynarodowe; ekonometria Rynki finansowe; finanse międzynarodowe; ekonometria Rynki finansowe; finanse międzynarodowe; ekonometria </v>
      </c>
      <c r="L183" s="20" t="str">
        <f t="shared" si="31"/>
        <v xml:space="preserve">Financial markets; international finance; econometrics Financial markets; international finance; econometrics Financial markets; international finance; econometrics Financial markets; international finance; econometrics Financial markets; international finance; econometrics Financial markets; international finance; econometrics </v>
      </c>
    </row>
    <row r="184" spans="1:12" s="11" customFormat="1" x14ac:dyDescent="0.3">
      <c r="A184" s="10">
        <v>92</v>
      </c>
      <c r="B184" s="20" t="s">
        <v>91</v>
      </c>
      <c r="C184" s="20">
        <v>50.17</v>
      </c>
      <c r="D184" s="20">
        <f t="shared" si="34"/>
        <v>51</v>
      </c>
      <c r="E184" s="20">
        <f t="shared" si="35"/>
        <v>5</v>
      </c>
      <c r="F184" s="21">
        <f t="shared" si="36"/>
        <v>5.0707796750779381E-4</v>
      </c>
      <c r="G184" s="21" t="str">
        <f t="shared" si="29"/>
        <v xml:space="preserve">Koszt opieki nad osobami starszymi; ekonomia polityczna; wpływ starzenia na finanse lokalne </v>
      </c>
      <c r="H184" s="21" t="str">
        <f t="shared" si="29"/>
        <v xml:space="preserve">The cost of caring for the elderly; political economy; The impact of ageing on local finances </v>
      </c>
      <c r="I184" s="13" t="s">
        <v>2361</v>
      </c>
      <c r="J184" s="13" t="str">
        <f t="shared" si="37"/>
        <v>The cost of caring for the elderly; political economy; The impact of ageing on local finances</v>
      </c>
      <c r="K184" s="20" t="str">
        <f t="shared" si="30"/>
        <v xml:space="preserve">Koszt opieki nad osobami starszymi; ekonomia polityczna; wpływ starzenia na finanse lokalne Koszt opieki nad osobami starszymi; ekonomia polityczna; wpływ starzenia na finanse lokalne Koszt opieki nad osobami starszymi; ekonomia polityczna; wpływ starzenia na finanse lokalne Koszt opieki nad osobami starszymi; ekonomia polityczna; wpływ starzenia na finanse lokalne Koszt opieki nad osobami starszymi; ekonomia polityczna; wpływ starzenia na finanse lokalne </v>
      </c>
      <c r="L184" s="20" t="str">
        <f t="shared" si="31"/>
        <v xml:space="preserve">The cost of caring for the elderly; political economy; The impact of ageing on local finances The cost of caring for the elderly; political economy; The impact of ageing on local finances The cost of caring for the elderly; political economy; The impact of ageing on local finances The cost of caring for the elderly; political economy; The impact of ageing on local finances The cost of caring for the elderly; political economy; The impact of ageing on local finances </v>
      </c>
    </row>
    <row r="185" spans="1:12" s="11" customFormat="1" x14ac:dyDescent="0.3">
      <c r="A185" s="10">
        <v>20</v>
      </c>
      <c r="B185" s="20" t="s">
        <v>19</v>
      </c>
      <c r="C185" s="20">
        <v>50</v>
      </c>
      <c r="D185" s="20">
        <f t="shared" si="34"/>
        <v>50</v>
      </c>
      <c r="E185" s="20">
        <f t="shared" si="35"/>
        <v>5</v>
      </c>
      <c r="F185" s="21">
        <f t="shared" si="36"/>
        <v>5.0535974437691225E-4</v>
      </c>
      <c r="G185" s="21" t="str">
        <f t="shared" si="29"/>
        <v xml:space="preserve">Urbanizacja; Historia myśli ekonomicznej </v>
      </c>
      <c r="H185" s="21" t="str">
        <f t="shared" si="29"/>
        <v xml:space="preserve">Urbanisation; History of Economic Thought </v>
      </c>
      <c r="I185" s="13" t="str">
        <f>_xlfn.TRANSLATE(J185,"en","pl")</f>
        <v>Urbanizacja; Historia myśli ekonomicznej</v>
      </c>
      <c r="J185" s="13" t="s">
        <v>2362</v>
      </c>
      <c r="K185" s="20" t="str">
        <f t="shared" si="30"/>
        <v xml:space="preserve">Urbanizacja; Historia myśli ekonomicznej Urbanizacja; Historia myśli ekonomicznej Urbanizacja; Historia myśli ekonomicznej Urbanizacja; Historia myśli ekonomicznej Urbanizacja; Historia myśli ekonomicznej </v>
      </c>
      <c r="L185" s="20" t="str">
        <f t="shared" si="31"/>
        <v xml:space="preserve">Urbanisation; History of Economic Thought Urbanisation; History of Economic Thought Urbanisation; History of Economic Thought Urbanisation; History of Economic Thought Urbanisation; History of Economic Thought </v>
      </c>
    </row>
    <row r="186" spans="1:12" s="11" customFormat="1" x14ac:dyDescent="0.3">
      <c r="A186" s="10">
        <v>152</v>
      </c>
      <c r="B186" s="20" t="s">
        <v>151</v>
      </c>
      <c r="C186" s="20">
        <v>50</v>
      </c>
      <c r="D186" s="20">
        <f t="shared" si="34"/>
        <v>50</v>
      </c>
      <c r="E186" s="20">
        <f t="shared" si="35"/>
        <v>5</v>
      </c>
      <c r="F186" s="21">
        <f t="shared" si="36"/>
        <v>5.0535974437691225E-4</v>
      </c>
      <c r="G186" s="21" t="str">
        <f t="shared" si="29"/>
        <v xml:space="preserve">Historia gospodarcza </v>
      </c>
      <c r="H186" s="21" t="str">
        <f t="shared" si="29"/>
        <v xml:space="preserve">Economic history </v>
      </c>
      <c r="I186" s="13" t="s">
        <v>2212</v>
      </c>
      <c r="J186" s="13" t="str">
        <f>_xlfn.TRANSLATE(I186,"pl","en")</f>
        <v>Economic history</v>
      </c>
      <c r="K186" s="20" t="str">
        <f t="shared" si="30"/>
        <v xml:space="preserve">Historia gospodarcza Historia gospodarcza Historia gospodarcza Historia gospodarcza Historia gospodarcza </v>
      </c>
      <c r="L186" s="20" t="str">
        <f t="shared" si="31"/>
        <v xml:space="preserve">Economic history Economic history Economic history Economic history Economic history </v>
      </c>
    </row>
    <row r="187" spans="1:12" s="11" customFormat="1" x14ac:dyDescent="0.3">
      <c r="A187" s="10">
        <v>114</v>
      </c>
      <c r="B187" s="20" t="s">
        <v>113</v>
      </c>
      <c r="C187" s="20">
        <v>49.5</v>
      </c>
      <c r="D187" s="20">
        <f t="shared" si="34"/>
        <v>50</v>
      </c>
      <c r="E187" s="20">
        <f t="shared" si="35"/>
        <v>5</v>
      </c>
      <c r="F187" s="21">
        <f t="shared" si="36"/>
        <v>5.0030614693314323E-4</v>
      </c>
      <c r="G187" s="21" t="str">
        <f t="shared" si="29"/>
        <v xml:space="preserve">Demografia; migracje </v>
      </c>
      <c r="H187" s="21" t="str">
        <f t="shared" si="29"/>
        <v xml:space="preserve">Demography; Migrations </v>
      </c>
      <c r="I187" s="13" t="s">
        <v>2363</v>
      </c>
      <c r="J187" s="13" t="str">
        <f>_xlfn.TRANSLATE(I187,"pl","en")</f>
        <v>Demography; Migrations</v>
      </c>
      <c r="K187" s="20" t="str">
        <f t="shared" si="30"/>
        <v xml:space="preserve">Demografia; migracje Demografia; migracje Demografia; migracje Demografia; migracje Demografia; migracje </v>
      </c>
      <c r="L187" s="20" t="str">
        <f t="shared" si="31"/>
        <v xml:space="preserve">Demography; Migrations Demography; Migrations Demography; Migrations Demography; Migrations Demography; Migrations </v>
      </c>
    </row>
    <row r="188" spans="1:12" s="11" customFormat="1" x14ac:dyDescent="0.3">
      <c r="A188" s="10">
        <v>66</v>
      </c>
      <c r="B188" s="20" t="s">
        <v>65</v>
      </c>
      <c r="C188" s="20">
        <v>46.67</v>
      </c>
      <c r="D188" s="20">
        <f t="shared" si="34"/>
        <v>47</v>
      </c>
      <c r="E188" s="20">
        <f t="shared" si="35"/>
        <v>4</v>
      </c>
      <c r="F188" s="21">
        <f t="shared" si="36"/>
        <v>4.7170278540140998E-4</v>
      </c>
      <c r="G188" s="21" t="str">
        <f t="shared" si="29"/>
        <v xml:space="preserve">ekonomia behawioralna; określone metody preferencji; wycena nierynkowa </v>
      </c>
      <c r="H188" s="21" t="str">
        <f t="shared" si="29"/>
        <v xml:space="preserve">behavioral economics; stated preference methods; non-market valuation </v>
      </c>
      <c r="I188" s="13" t="str">
        <f>_xlfn.TRANSLATE(J188,"en","pl")</f>
        <v>ekonomia behawioralna; określone metody preferencji; wycena nierynkowa</v>
      </c>
      <c r="J188" s="13" t="s">
        <v>2364</v>
      </c>
      <c r="K188" s="20" t="str">
        <f t="shared" si="30"/>
        <v xml:space="preserve">ekonomia behawioralna; określone metody preferencji; wycena nierynkowa ekonomia behawioralna; określone metody preferencji; wycena nierynkowa ekonomia behawioralna; określone metody preferencji; wycena nierynkowa ekonomia behawioralna; określone metody preferencji; wycena nierynkowa </v>
      </c>
      <c r="L188" s="20" t="str">
        <f t="shared" si="31"/>
        <v xml:space="preserve">behavioral economics; stated preference methods; non-market valuation behavioral economics; stated preference methods; non-market valuation behavioral economics; stated preference methods; non-market valuation behavioral economics; stated preference methods; non-market valuation </v>
      </c>
    </row>
    <row r="189" spans="1:12" s="11" customFormat="1" x14ac:dyDescent="0.3">
      <c r="A189" s="10">
        <v>17</v>
      </c>
      <c r="B189" s="20" t="s">
        <v>16</v>
      </c>
      <c r="C189" s="20">
        <v>35</v>
      </c>
      <c r="D189" s="20">
        <f t="shared" si="34"/>
        <v>35</v>
      </c>
      <c r="E189" s="20">
        <f t="shared" si="35"/>
        <v>3</v>
      </c>
      <c r="F189" s="21">
        <f t="shared" si="36"/>
        <v>3.5375182106383863E-4</v>
      </c>
      <c r="G189" s="21" t="str">
        <f t="shared" si="29"/>
        <v xml:space="preserve">Ekonometria; Uczenie maszynowe; Ryzyko finansowe; Modelowanie rynków finansowych </v>
      </c>
      <c r="H189" s="21" t="str">
        <f t="shared" si="29"/>
        <v xml:space="preserve">Econometrics; Machine Learning; Financial Risk; Financial Markets Modelling </v>
      </c>
      <c r="I189" s="13" t="str">
        <f>_xlfn.TRANSLATE(J189,"en","pl")</f>
        <v>Ekonometria; Uczenie maszynowe; Ryzyko finansowe; Modelowanie rynków finansowych</v>
      </c>
      <c r="J189" s="13" t="s">
        <v>2365</v>
      </c>
      <c r="K189" s="20" t="str">
        <f t="shared" si="30"/>
        <v xml:space="preserve">Ekonometria; Uczenie maszynowe; Ryzyko finansowe; Modelowanie rynków finansowych Ekonometria; Uczenie maszynowe; Ryzyko finansowe; Modelowanie rynków finansowych Ekonometria; Uczenie maszynowe; Ryzyko finansowe; Modelowanie rynków finansowych </v>
      </c>
      <c r="L189" s="20" t="str">
        <f t="shared" si="31"/>
        <v xml:space="preserve">Econometrics; Machine Learning; Financial Risk; Financial Markets Modelling Econometrics; Machine Learning; Financial Risk; Financial Markets Modelling Econometrics; Machine Learning; Financial Risk; Financial Markets Modelling </v>
      </c>
    </row>
    <row r="190" spans="1:12" s="11" customFormat="1" x14ac:dyDescent="0.3">
      <c r="A190" s="10">
        <v>22</v>
      </c>
      <c r="B190" s="20" t="s">
        <v>21</v>
      </c>
      <c r="C190" s="20">
        <v>35</v>
      </c>
      <c r="D190" s="20">
        <f t="shared" si="34"/>
        <v>35</v>
      </c>
      <c r="E190" s="20">
        <f t="shared" si="35"/>
        <v>3</v>
      </c>
      <c r="F190" s="21">
        <f t="shared" si="36"/>
        <v>3.5375182106383863E-4</v>
      </c>
      <c r="G190" s="21" t="str">
        <f t="shared" si="29"/>
        <v xml:space="preserve">Analiza prawna; Społeczeństwo informacyjne; Gospodarka cyfrowa; Sztuczna inteligencja </v>
      </c>
      <c r="H190" s="21" t="str">
        <f t="shared" si="29"/>
        <v xml:space="preserve">Legal Analysis; Information Society; Digital Economy; Artificial Intelligence </v>
      </c>
      <c r="I190" s="13" t="str">
        <f>_xlfn.TRANSLATE(J190,"en","pl")</f>
        <v>Analiza prawna; Społeczeństwo informacyjne; Gospodarka cyfrowa; Sztuczna inteligencja</v>
      </c>
      <c r="J190" s="13" t="s">
        <v>2085</v>
      </c>
      <c r="K190" s="20" t="str">
        <f t="shared" si="30"/>
        <v xml:space="preserve">Analiza prawna; Społeczeństwo informacyjne; Gospodarka cyfrowa; Sztuczna inteligencja Analiza prawna; Społeczeństwo informacyjne; Gospodarka cyfrowa; Sztuczna inteligencja Analiza prawna; Społeczeństwo informacyjne; Gospodarka cyfrowa; Sztuczna inteligencja </v>
      </c>
      <c r="L190" s="20" t="str">
        <f t="shared" si="31"/>
        <v xml:space="preserve">Legal Analysis; Information Society; Digital Economy; Artificial Intelligence Legal Analysis; Information Society; Digital Economy; Artificial Intelligence Legal Analysis; Information Society; Digital Economy; Artificial Intelligence </v>
      </c>
    </row>
    <row r="191" spans="1:12" s="11" customFormat="1" x14ac:dyDescent="0.3">
      <c r="A191" s="10">
        <v>49</v>
      </c>
      <c r="B191" s="20" t="s">
        <v>48</v>
      </c>
      <c r="C191" s="20">
        <v>35</v>
      </c>
      <c r="D191" s="20">
        <f t="shared" si="34"/>
        <v>35</v>
      </c>
      <c r="E191" s="20">
        <f t="shared" si="35"/>
        <v>3</v>
      </c>
      <c r="F191" s="21">
        <f t="shared" si="36"/>
        <v>3.5375182106383863E-4</v>
      </c>
      <c r="G191" s="21" t="str">
        <f t="shared" si="29"/>
        <v xml:space="preserve">Quantitative finance; artificial intelligence; data science </v>
      </c>
      <c r="H191" s="21" t="str">
        <f t="shared" si="29"/>
        <v xml:space="preserve">Quantitative finance; artificial intelligence; Data Science </v>
      </c>
      <c r="I191" s="13" t="s">
        <v>2366</v>
      </c>
      <c r="J191" s="13" t="str">
        <f t="shared" ref="J191:J196" si="38">_xlfn.TRANSLATE(I191,"pl","en")</f>
        <v>Quantitative finance; artificial intelligence; Data Science</v>
      </c>
      <c r="K191" s="20" t="str">
        <f t="shared" si="30"/>
        <v xml:space="preserve">Quantitative finance; artificial intelligence; data science Quantitative finance; artificial intelligence; data science Quantitative finance; artificial intelligence; data science </v>
      </c>
      <c r="L191" s="20" t="str">
        <f t="shared" si="31"/>
        <v xml:space="preserve">Quantitative finance; artificial intelligence; Data Science Quantitative finance; artificial intelligence; Data Science Quantitative finance; artificial intelligence; Data Science </v>
      </c>
    </row>
    <row r="192" spans="1:12" s="11" customFormat="1" x14ac:dyDescent="0.3">
      <c r="A192" s="10">
        <v>101</v>
      </c>
      <c r="B192" s="20" t="s">
        <v>100</v>
      </c>
      <c r="C192" s="20">
        <v>35</v>
      </c>
      <c r="D192" s="20">
        <f t="shared" si="34"/>
        <v>35</v>
      </c>
      <c r="E192" s="20">
        <f t="shared" si="35"/>
        <v>3</v>
      </c>
      <c r="F192" s="21">
        <f t="shared" si="36"/>
        <v>3.5375182106383863E-4</v>
      </c>
      <c r="G192" s="21" t="str">
        <f t="shared" si="29"/>
        <v xml:space="preserve">Finanse behawioralne; przetwarzanie języka naturalnego </v>
      </c>
      <c r="H192" s="21" t="str">
        <f t="shared" si="29"/>
        <v xml:space="preserve">Behavioral Finance; Natural Language Processing </v>
      </c>
      <c r="I192" s="13" t="s">
        <v>2367</v>
      </c>
      <c r="J192" s="13" t="str">
        <f t="shared" si="38"/>
        <v>Behavioral Finance; Natural Language Processing</v>
      </c>
      <c r="K192" s="20" t="str">
        <f t="shared" si="30"/>
        <v xml:space="preserve">Finanse behawioralne; przetwarzanie języka naturalnego Finanse behawioralne; przetwarzanie języka naturalnego Finanse behawioralne; przetwarzanie języka naturalnego </v>
      </c>
      <c r="L192" s="20" t="str">
        <f t="shared" si="31"/>
        <v xml:space="preserve">Behavioral Finance; Natural Language Processing Behavioral Finance; Natural Language Processing Behavioral Finance; Natural Language Processing </v>
      </c>
    </row>
    <row r="193" spans="1:12" s="11" customFormat="1" x14ac:dyDescent="0.3">
      <c r="A193" s="10">
        <v>145</v>
      </c>
      <c r="B193" s="20" t="s">
        <v>144</v>
      </c>
      <c r="C193" s="20">
        <v>35</v>
      </c>
      <c r="D193" s="20">
        <f t="shared" si="34"/>
        <v>35</v>
      </c>
      <c r="E193" s="20">
        <f t="shared" si="35"/>
        <v>3</v>
      </c>
      <c r="F193" s="21">
        <f t="shared" si="36"/>
        <v>3.5375182106383863E-4</v>
      </c>
      <c r="G193" s="21" t="str">
        <f t="shared" si="29"/>
        <v xml:space="preserve">Metody preferencji ujawnionych </v>
      </c>
      <c r="H193" s="21" t="str">
        <f t="shared" si="29"/>
        <v xml:space="preserve">Revealed Preference Methods </v>
      </c>
      <c r="I193" s="13" t="str">
        <f>VLOOKUP(B193,'zainteresowania badawcze'!$A$3:$B$77,2,FALSE)</f>
        <v>Metody preferencji ujawnionych</v>
      </c>
      <c r="J193" s="13" t="str">
        <f t="shared" si="38"/>
        <v>Revealed Preference Methods</v>
      </c>
      <c r="K193" s="20" t="str">
        <f t="shared" si="30"/>
        <v xml:space="preserve">Metody preferencji ujawnionych Metody preferencji ujawnionych Metody preferencji ujawnionych </v>
      </c>
      <c r="L193" s="20" t="str">
        <f t="shared" si="31"/>
        <v xml:space="preserve">Revealed Preference Methods Revealed Preference Methods Revealed Preference Methods </v>
      </c>
    </row>
    <row r="194" spans="1:12" s="11" customFormat="1" x14ac:dyDescent="0.3">
      <c r="A194" s="10">
        <v>72</v>
      </c>
      <c r="B194" s="20" t="s">
        <v>71</v>
      </c>
      <c r="C194" s="20">
        <v>33.33</v>
      </c>
      <c r="D194" s="20">
        <f t="shared" ref="D194:D196" si="39">_xlfn.CEILING.MATH(C194)</f>
        <v>34</v>
      </c>
      <c r="E194" s="20">
        <f t="shared" ref="E194:E196" si="40">INT(D194/10)</f>
        <v>3</v>
      </c>
      <c r="F194" s="21">
        <f t="shared" si="36"/>
        <v>3.3687280560164973E-4</v>
      </c>
      <c r="G194" s="21" t="str">
        <f t="shared" si="29"/>
        <v xml:space="preserve">Rynek pracy; polityka społeczna; ekonomia płci </v>
      </c>
      <c r="H194" s="21" t="str">
        <f t="shared" si="29"/>
        <v xml:space="preserve">Labour market; social policy; Gender Economics </v>
      </c>
      <c r="I194" s="13" t="s">
        <v>2368</v>
      </c>
      <c r="J194" s="13" t="str">
        <f t="shared" si="38"/>
        <v>Labour market; social policy; Gender Economics</v>
      </c>
      <c r="K194" s="20" t="str">
        <f t="shared" si="30"/>
        <v xml:space="preserve">Rynek pracy; polityka społeczna; ekonomia płci Rynek pracy; polityka społeczna; ekonomia płci Rynek pracy; polityka społeczna; ekonomia płci </v>
      </c>
      <c r="L194" s="20" t="str">
        <f t="shared" si="31"/>
        <v xml:space="preserve">Labour market; social policy; Gender Economics Labour market; social policy; Gender Economics Labour market; social policy; Gender Economics </v>
      </c>
    </row>
    <row r="195" spans="1:12" s="11" customFormat="1" x14ac:dyDescent="0.3">
      <c r="A195" s="10">
        <v>86</v>
      </c>
      <c r="B195" s="20" t="s">
        <v>85</v>
      </c>
      <c r="C195" s="20">
        <v>33.33</v>
      </c>
      <c r="D195" s="20">
        <f t="shared" si="39"/>
        <v>34</v>
      </c>
      <c r="E195" s="20">
        <f t="shared" si="40"/>
        <v>3</v>
      </c>
      <c r="F195" s="21">
        <f t="shared" si="36"/>
        <v>3.3687280560164973E-4</v>
      </c>
      <c r="G195" s="21" t="str">
        <f t="shared" ref="G195:H196" si="41">I195&amp;" "</f>
        <v xml:space="preserve">Zarządzanie; kryzysy ekonomiczne; system bankowy </v>
      </c>
      <c r="H195" s="21" t="str">
        <f t="shared" si="41"/>
        <v xml:space="preserve">Management; economic crises; Banking system </v>
      </c>
      <c r="I195" s="13" t="s">
        <v>2369</v>
      </c>
      <c r="J195" s="13" t="str">
        <f t="shared" si="38"/>
        <v>Management; economic crises; Banking system</v>
      </c>
      <c r="K195" s="20" t="str">
        <f t="shared" ref="K195:K196" si="42">REPT(G195,E195)</f>
        <v xml:space="preserve">Zarządzanie; kryzysy ekonomiczne; system bankowy Zarządzanie; kryzysy ekonomiczne; system bankowy Zarządzanie; kryzysy ekonomiczne; system bankowy </v>
      </c>
      <c r="L195" s="20" t="str">
        <f t="shared" ref="L195:L196" si="43">REPT(H195,E195)</f>
        <v xml:space="preserve">Management; economic crises; Banking system Management; economic crises; Banking system Management; economic crises; Banking system </v>
      </c>
    </row>
    <row r="196" spans="1:12" s="11" customFormat="1" x14ac:dyDescent="0.3">
      <c r="A196" s="10">
        <v>154</v>
      </c>
      <c r="B196" s="20" t="s">
        <v>153</v>
      </c>
      <c r="C196" s="20">
        <v>25</v>
      </c>
      <c r="D196" s="20">
        <f t="shared" si="39"/>
        <v>25</v>
      </c>
      <c r="E196" s="20">
        <f t="shared" si="40"/>
        <v>2</v>
      </c>
      <c r="F196" s="21">
        <f t="shared" si="36"/>
        <v>2.5267987218845613E-4</v>
      </c>
      <c r="G196" s="21" t="str">
        <f t="shared" si="41"/>
        <v xml:space="preserve">Mikroekonomia  </v>
      </c>
      <c r="H196" s="21" t="str">
        <f t="shared" si="41"/>
        <v xml:space="preserve">Microeconomics </v>
      </c>
      <c r="I196" s="13" t="s">
        <v>2221</v>
      </c>
      <c r="J196" s="13" t="str">
        <f t="shared" si="38"/>
        <v>Microeconomics</v>
      </c>
      <c r="K196" s="20" t="str">
        <f t="shared" si="42"/>
        <v xml:space="preserve">Mikroekonomia  Mikroekonomia  </v>
      </c>
      <c r="L196" s="20" t="str">
        <f t="shared" si="43"/>
        <v xml:space="preserve">Microeconomics Microeconomics </v>
      </c>
    </row>
    <row r="197" spans="1:12" x14ac:dyDescent="0.3">
      <c r="J197" s="5"/>
    </row>
    <row r="198" spans="1:12" x14ac:dyDescent="0.3">
      <c r="J198" s="5"/>
    </row>
    <row r="199" spans="1:12" x14ac:dyDescent="0.3">
      <c r="J199" s="5"/>
      <c r="K199" t="e" vm="1">
        <f>_xlfn.CONCAT(K2:K196)</f>
        <v>#VALUE!</v>
      </c>
      <c r="L199" t="e" vm="1">
        <f>_xlfn.CONCAT(L2:L196)</f>
        <v>#VALUE!</v>
      </c>
    </row>
    <row r="200" spans="1:12" x14ac:dyDescent="0.3">
      <c r="J200" s="5"/>
    </row>
    <row r="201" spans="1:12" x14ac:dyDescent="0.3">
      <c r="J201" s="5"/>
    </row>
    <row r="202" spans="1:12" x14ac:dyDescent="0.3">
      <c r="J202" s="5"/>
    </row>
    <row r="203" spans="1:12" x14ac:dyDescent="0.3">
      <c r="J203" s="5"/>
    </row>
    <row r="204" spans="1:12" x14ac:dyDescent="0.3">
      <c r="J204" s="5"/>
    </row>
    <row r="205" spans="1:12" x14ac:dyDescent="0.3">
      <c r="J205" s="5"/>
    </row>
    <row r="206" spans="1:12" x14ac:dyDescent="0.3">
      <c r="J206" s="5"/>
    </row>
    <row r="207" spans="1:12" x14ac:dyDescent="0.3">
      <c r="J207" s="5"/>
    </row>
    <row r="208" spans="1:12" x14ac:dyDescent="0.3">
      <c r="J208" s="5"/>
    </row>
    <row r="209" spans="10:10" x14ac:dyDescent="0.3">
      <c r="J209" s="5"/>
    </row>
    <row r="210" spans="10:10" x14ac:dyDescent="0.3">
      <c r="J210" s="5"/>
    </row>
    <row r="211" spans="10:10" x14ac:dyDescent="0.3">
      <c r="J211" s="5"/>
    </row>
    <row r="212" spans="10:10" x14ac:dyDescent="0.3">
      <c r="J212" s="5"/>
    </row>
    <row r="213" spans="10:10" x14ac:dyDescent="0.3">
      <c r="J213" s="5"/>
    </row>
    <row r="214" spans="10:10" x14ac:dyDescent="0.3">
      <c r="J214" s="5"/>
    </row>
    <row r="215" spans="10:10" x14ac:dyDescent="0.3">
      <c r="J215" s="5"/>
    </row>
    <row r="216" spans="10:10" x14ac:dyDescent="0.3">
      <c r="J216" s="5"/>
    </row>
    <row r="217" spans="10:10" x14ac:dyDescent="0.3">
      <c r="J217" s="5"/>
    </row>
    <row r="218" spans="10:10" x14ac:dyDescent="0.3">
      <c r="J218" s="5"/>
    </row>
    <row r="219" spans="10:10" x14ac:dyDescent="0.3">
      <c r="J219" s="5"/>
    </row>
    <row r="220" spans="10:10" x14ac:dyDescent="0.3">
      <c r="J220" s="5"/>
    </row>
    <row r="221" spans="10:10" x14ac:dyDescent="0.3">
      <c r="J221" s="5"/>
    </row>
    <row r="222" spans="10:10" x14ac:dyDescent="0.3">
      <c r="J222" s="5"/>
    </row>
    <row r="223" spans="10:10" x14ac:dyDescent="0.3">
      <c r="J223" s="5"/>
    </row>
    <row r="224" spans="10:10" x14ac:dyDescent="0.3">
      <c r="J224" s="5"/>
    </row>
    <row r="225" spans="10:10" x14ac:dyDescent="0.3">
      <c r="J225" s="5"/>
    </row>
    <row r="226" spans="10:10" x14ac:dyDescent="0.3">
      <c r="J226" s="5"/>
    </row>
    <row r="227" spans="10:10" x14ac:dyDescent="0.3">
      <c r="J227" s="5"/>
    </row>
    <row r="228" spans="10:10" x14ac:dyDescent="0.3">
      <c r="J228" s="5"/>
    </row>
    <row r="229" spans="10:10" x14ac:dyDescent="0.3">
      <c r="J229" s="5"/>
    </row>
    <row r="230" spans="10:10" x14ac:dyDescent="0.3">
      <c r="J230" s="5"/>
    </row>
    <row r="231" spans="10:10" x14ac:dyDescent="0.3">
      <c r="J231" s="5"/>
    </row>
    <row r="232" spans="10:10" x14ac:dyDescent="0.3">
      <c r="J232" s="5"/>
    </row>
    <row r="233" spans="10:10" x14ac:dyDescent="0.3">
      <c r="J233" s="5"/>
    </row>
    <row r="234" spans="10:10" x14ac:dyDescent="0.3">
      <c r="J234" s="5"/>
    </row>
    <row r="235" spans="10:10" x14ac:dyDescent="0.3">
      <c r="J235" s="5"/>
    </row>
    <row r="236" spans="10:10" x14ac:dyDescent="0.3">
      <c r="J236" s="5"/>
    </row>
    <row r="237" spans="10:10" x14ac:dyDescent="0.3">
      <c r="J237" s="5"/>
    </row>
    <row r="238" spans="10:10" x14ac:dyDescent="0.3">
      <c r="J238" s="5"/>
    </row>
    <row r="239" spans="10:10" x14ac:dyDescent="0.3">
      <c r="J239" s="5"/>
    </row>
    <row r="240" spans="10:10" x14ac:dyDescent="0.3">
      <c r="J240" s="5"/>
    </row>
    <row r="241" spans="10:10" x14ac:dyDescent="0.3">
      <c r="J241" s="5"/>
    </row>
    <row r="242" spans="10:10" x14ac:dyDescent="0.3">
      <c r="J242" s="5"/>
    </row>
    <row r="243" spans="10:10" x14ac:dyDescent="0.3">
      <c r="J243" s="5"/>
    </row>
    <row r="244" spans="10:10" x14ac:dyDescent="0.3">
      <c r="J244" s="5"/>
    </row>
    <row r="245" spans="10:10" x14ac:dyDescent="0.3">
      <c r="J245" s="5"/>
    </row>
    <row r="246" spans="10:10" x14ac:dyDescent="0.3">
      <c r="J246" s="5"/>
    </row>
    <row r="247" spans="10:10" x14ac:dyDescent="0.3">
      <c r="J247" s="5"/>
    </row>
    <row r="248" spans="10:10" x14ac:dyDescent="0.3">
      <c r="J248" s="5"/>
    </row>
    <row r="249" spans="10:10" x14ac:dyDescent="0.3">
      <c r="J249" s="5"/>
    </row>
    <row r="250" spans="10:10" x14ac:dyDescent="0.3">
      <c r="J250" s="5"/>
    </row>
    <row r="251" spans="10:10" x14ac:dyDescent="0.3">
      <c r="J251" s="5"/>
    </row>
    <row r="252" spans="10:10" x14ac:dyDescent="0.3">
      <c r="J252" s="5"/>
    </row>
    <row r="253" spans="10:10" x14ac:dyDescent="0.3">
      <c r="J253" s="5"/>
    </row>
    <row r="254" spans="10:10" x14ac:dyDescent="0.3">
      <c r="J254" s="5"/>
    </row>
    <row r="255" spans="10:10" x14ac:dyDescent="0.3">
      <c r="J255" s="5"/>
    </row>
    <row r="256" spans="10:10" x14ac:dyDescent="0.3">
      <c r="J256" s="5"/>
    </row>
    <row r="257" spans="10:10" x14ac:dyDescent="0.3">
      <c r="J257" s="5"/>
    </row>
    <row r="258" spans="10:10" x14ac:dyDescent="0.3">
      <c r="J258" s="5"/>
    </row>
    <row r="259" spans="10:10" x14ac:dyDescent="0.3">
      <c r="J259" s="5"/>
    </row>
    <row r="260" spans="10:10" x14ac:dyDescent="0.3">
      <c r="J260" s="5"/>
    </row>
    <row r="261" spans="10:10" x14ac:dyDescent="0.3">
      <c r="J261" s="5"/>
    </row>
    <row r="262" spans="10:10" x14ac:dyDescent="0.3">
      <c r="J262" s="5"/>
    </row>
    <row r="263" spans="10:10" x14ac:dyDescent="0.3">
      <c r="J263" s="5"/>
    </row>
    <row r="264" spans="10:10" x14ac:dyDescent="0.3">
      <c r="J264" s="5"/>
    </row>
    <row r="265" spans="10:10" x14ac:dyDescent="0.3">
      <c r="J265" s="5"/>
    </row>
    <row r="266" spans="10:10" x14ac:dyDescent="0.3">
      <c r="J266" s="5"/>
    </row>
    <row r="267" spans="10:10" x14ac:dyDescent="0.3">
      <c r="J267" s="5"/>
    </row>
    <row r="268" spans="10:10" x14ac:dyDescent="0.3">
      <c r="J268" s="5"/>
    </row>
    <row r="269" spans="10:10" x14ac:dyDescent="0.3">
      <c r="J269" s="5"/>
    </row>
    <row r="270" spans="10:10" x14ac:dyDescent="0.3">
      <c r="J270" s="5"/>
    </row>
    <row r="271" spans="10:10" x14ac:dyDescent="0.3">
      <c r="J271" s="5"/>
    </row>
    <row r="272" spans="10:10" x14ac:dyDescent="0.3">
      <c r="J272" s="5"/>
    </row>
    <row r="273" spans="10:10" x14ac:dyDescent="0.3">
      <c r="J273" s="5"/>
    </row>
    <row r="274" spans="10:10" x14ac:dyDescent="0.3">
      <c r="J274" s="5"/>
    </row>
    <row r="275" spans="10:10" x14ac:dyDescent="0.3">
      <c r="J275" s="5"/>
    </row>
    <row r="276" spans="10:10" x14ac:dyDescent="0.3">
      <c r="J276" s="5"/>
    </row>
    <row r="277" spans="10:10" x14ac:dyDescent="0.3">
      <c r="J277" s="5"/>
    </row>
    <row r="278" spans="10:10" x14ac:dyDescent="0.3">
      <c r="J278" s="5"/>
    </row>
    <row r="279" spans="10:10" x14ac:dyDescent="0.3">
      <c r="J279" s="5"/>
    </row>
    <row r="280" spans="10:10" x14ac:dyDescent="0.3">
      <c r="J280" s="5"/>
    </row>
    <row r="281" spans="10:10" x14ac:dyDescent="0.3">
      <c r="J281" s="5"/>
    </row>
    <row r="282" spans="10:10" x14ac:dyDescent="0.3">
      <c r="J282" s="5"/>
    </row>
    <row r="283" spans="10:10" x14ac:dyDescent="0.3">
      <c r="J283" s="5"/>
    </row>
    <row r="284" spans="10:10" x14ac:dyDescent="0.3">
      <c r="J284" s="5"/>
    </row>
    <row r="285" spans="10:10" x14ac:dyDescent="0.3">
      <c r="J285" s="5"/>
    </row>
    <row r="286" spans="10:10" x14ac:dyDescent="0.3">
      <c r="J286" s="5"/>
    </row>
    <row r="287" spans="10:10" x14ac:dyDescent="0.3">
      <c r="J287" s="5"/>
    </row>
    <row r="288" spans="10:10" x14ac:dyDescent="0.3">
      <c r="J288" s="5"/>
    </row>
    <row r="289" spans="10:10" x14ac:dyDescent="0.3">
      <c r="J289" s="5"/>
    </row>
    <row r="290" spans="10:10" x14ac:dyDescent="0.3">
      <c r="J290" s="5"/>
    </row>
    <row r="291" spans="10:10" x14ac:dyDescent="0.3">
      <c r="J291" s="5"/>
    </row>
    <row r="292" spans="10:10" x14ac:dyDescent="0.3">
      <c r="J292" s="5"/>
    </row>
    <row r="293" spans="10:10" x14ac:dyDescent="0.3">
      <c r="J293" s="5"/>
    </row>
    <row r="294" spans="10:10" x14ac:dyDescent="0.3">
      <c r="J294" s="5"/>
    </row>
    <row r="295" spans="10:10" x14ac:dyDescent="0.3">
      <c r="J295" s="5"/>
    </row>
    <row r="296" spans="10:10" x14ac:dyDescent="0.3">
      <c r="J296" s="5"/>
    </row>
    <row r="297" spans="10:10" x14ac:dyDescent="0.3">
      <c r="J297" s="5"/>
    </row>
    <row r="298" spans="10:10" x14ac:dyDescent="0.3">
      <c r="J298" s="5"/>
    </row>
    <row r="299" spans="10:10" x14ac:dyDescent="0.3">
      <c r="J299" s="5"/>
    </row>
    <row r="300" spans="10:10" x14ac:dyDescent="0.3">
      <c r="J300" s="5"/>
    </row>
    <row r="301" spans="10:10" x14ac:dyDescent="0.3">
      <c r="J301" s="5"/>
    </row>
    <row r="302" spans="10:10" x14ac:dyDescent="0.3">
      <c r="J302" s="5"/>
    </row>
    <row r="303" spans="10:10" x14ac:dyDescent="0.3">
      <c r="J303" s="5"/>
    </row>
    <row r="304" spans="10:10" x14ac:dyDescent="0.3">
      <c r="J304" s="5"/>
    </row>
    <row r="305" spans="10:10" x14ac:dyDescent="0.3">
      <c r="J305" s="5"/>
    </row>
    <row r="306" spans="10:10" x14ac:dyDescent="0.3">
      <c r="J306" s="5"/>
    </row>
    <row r="307" spans="10:10" x14ac:dyDescent="0.3">
      <c r="J307" s="5"/>
    </row>
    <row r="308" spans="10:10" x14ac:dyDescent="0.3">
      <c r="J308" s="5"/>
    </row>
    <row r="309" spans="10:10" x14ac:dyDescent="0.3">
      <c r="J309" s="5"/>
    </row>
    <row r="310" spans="10:10" x14ac:dyDescent="0.3">
      <c r="J310" s="5"/>
    </row>
    <row r="311" spans="10:10" x14ac:dyDescent="0.3">
      <c r="J311" s="5"/>
    </row>
    <row r="312" spans="10:10" x14ac:dyDescent="0.3">
      <c r="J312" s="5"/>
    </row>
    <row r="313" spans="10:10" x14ac:dyDescent="0.3">
      <c r="J313" s="5"/>
    </row>
    <row r="314" spans="10:10" x14ac:dyDescent="0.3">
      <c r="J314" s="5"/>
    </row>
    <row r="315" spans="10:10" x14ac:dyDescent="0.3">
      <c r="J315" s="5"/>
    </row>
    <row r="316" spans="10:10" x14ac:dyDescent="0.3">
      <c r="J316" s="5"/>
    </row>
    <row r="317" spans="10:10" x14ac:dyDescent="0.3">
      <c r="J317" s="5"/>
    </row>
    <row r="318" spans="10:10" x14ac:dyDescent="0.3">
      <c r="J318" s="5"/>
    </row>
    <row r="319" spans="10:10" x14ac:dyDescent="0.3">
      <c r="J319" s="5"/>
    </row>
    <row r="320" spans="10:10" x14ac:dyDescent="0.3">
      <c r="J320" s="5"/>
    </row>
    <row r="321" spans="10:10" x14ac:dyDescent="0.3">
      <c r="J321" s="5"/>
    </row>
    <row r="322" spans="10:10" x14ac:dyDescent="0.3">
      <c r="J322" s="5"/>
    </row>
    <row r="323" spans="10:10" x14ac:dyDescent="0.3">
      <c r="J323" s="5"/>
    </row>
    <row r="324" spans="10:10" x14ac:dyDescent="0.3">
      <c r="J324" s="5"/>
    </row>
    <row r="325" spans="10:10" x14ac:dyDescent="0.3">
      <c r="J325" s="5"/>
    </row>
    <row r="326" spans="10:10" x14ac:dyDescent="0.3">
      <c r="J326" s="5"/>
    </row>
    <row r="327" spans="10:10" x14ac:dyDescent="0.3">
      <c r="J327" s="5"/>
    </row>
    <row r="328" spans="10:10" x14ac:dyDescent="0.3">
      <c r="J328" s="5"/>
    </row>
    <row r="329" spans="10:10" x14ac:dyDescent="0.3">
      <c r="J329" s="5"/>
    </row>
    <row r="330" spans="10:10" x14ac:dyDescent="0.3">
      <c r="J330" s="5"/>
    </row>
    <row r="331" spans="10:10" x14ac:dyDescent="0.3">
      <c r="J331" s="5"/>
    </row>
    <row r="332" spans="10:10" x14ac:dyDescent="0.3">
      <c r="J332" s="5"/>
    </row>
    <row r="333" spans="10:10" x14ac:dyDescent="0.3">
      <c r="J333" s="5"/>
    </row>
    <row r="334" spans="10:10" x14ac:dyDescent="0.3">
      <c r="J334" s="5"/>
    </row>
    <row r="335" spans="10:10" x14ac:dyDescent="0.3">
      <c r="J335" s="5"/>
    </row>
    <row r="336" spans="10:10" x14ac:dyDescent="0.3">
      <c r="J336" s="5"/>
    </row>
    <row r="337" spans="10:10" x14ac:dyDescent="0.3">
      <c r="J337" s="5"/>
    </row>
    <row r="338" spans="10:10" x14ac:dyDescent="0.3">
      <c r="J338" s="5"/>
    </row>
    <row r="339" spans="10:10" x14ac:dyDescent="0.3">
      <c r="J339" s="5"/>
    </row>
    <row r="340" spans="10:10" x14ac:dyDescent="0.3">
      <c r="J340" s="5"/>
    </row>
    <row r="341" spans="10:10" x14ac:dyDescent="0.3">
      <c r="J341" s="5"/>
    </row>
    <row r="342" spans="10:10" x14ac:dyDescent="0.3">
      <c r="J342" s="5"/>
    </row>
    <row r="343" spans="10:10" x14ac:dyDescent="0.3">
      <c r="J343" s="5"/>
    </row>
    <row r="344" spans="10:10" x14ac:dyDescent="0.3">
      <c r="J344" s="5"/>
    </row>
    <row r="345" spans="10:10" x14ac:dyDescent="0.3">
      <c r="J345" s="5"/>
    </row>
    <row r="346" spans="10:10" x14ac:dyDescent="0.3">
      <c r="J346" s="5"/>
    </row>
    <row r="347" spans="10:10" x14ac:dyDescent="0.3">
      <c r="J347" s="5"/>
    </row>
    <row r="348" spans="10:10" x14ac:dyDescent="0.3">
      <c r="J348" s="5"/>
    </row>
    <row r="349" spans="10:10" x14ac:dyDescent="0.3">
      <c r="J349" s="5"/>
    </row>
    <row r="350" spans="10:10" x14ac:dyDescent="0.3">
      <c r="J350" s="5"/>
    </row>
    <row r="351" spans="10:10" x14ac:dyDescent="0.3">
      <c r="J351" s="5"/>
    </row>
    <row r="352" spans="10:10" x14ac:dyDescent="0.3">
      <c r="J352" s="5"/>
    </row>
    <row r="353" spans="10:10" x14ac:dyDescent="0.3">
      <c r="J353" s="5"/>
    </row>
    <row r="354" spans="10:10" x14ac:dyDescent="0.3">
      <c r="J354" s="5"/>
    </row>
    <row r="355" spans="10:10" x14ac:dyDescent="0.3">
      <c r="J355" s="5"/>
    </row>
    <row r="356" spans="10:10" x14ac:dyDescent="0.3">
      <c r="J356" s="5"/>
    </row>
    <row r="357" spans="10:10" x14ac:dyDescent="0.3">
      <c r="J357" s="5"/>
    </row>
    <row r="358" spans="10:10" x14ac:dyDescent="0.3">
      <c r="J358" s="5"/>
    </row>
    <row r="359" spans="10:10" x14ac:dyDescent="0.3">
      <c r="J359" s="5"/>
    </row>
    <row r="360" spans="10:10" x14ac:dyDescent="0.3">
      <c r="J360" s="5"/>
    </row>
    <row r="361" spans="10:10" x14ac:dyDescent="0.3">
      <c r="J361" s="5"/>
    </row>
    <row r="362" spans="10:10" x14ac:dyDescent="0.3">
      <c r="J362" s="5"/>
    </row>
    <row r="363" spans="10:10" x14ac:dyDescent="0.3">
      <c r="J363" s="5"/>
    </row>
    <row r="364" spans="10:10" x14ac:dyDescent="0.3">
      <c r="J364" s="5"/>
    </row>
    <row r="365" spans="10:10" x14ac:dyDescent="0.3">
      <c r="J365" s="5"/>
    </row>
    <row r="366" spans="10:10" x14ac:dyDescent="0.3">
      <c r="J366" s="5"/>
    </row>
    <row r="367" spans="10:10" x14ac:dyDescent="0.3">
      <c r="J367" s="5"/>
    </row>
    <row r="368" spans="10:10" x14ac:dyDescent="0.3">
      <c r="J368" s="5"/>
    </row>
    <row r="369" spans="10:10" x14ac:dyDescent="0.3">
      <c r="J369" s="5"/>
    </row>
    <row r="370" spans="10:10" x14ac:dyDescent="0.3">
      <c r="J370" s="5"/>
    </row>
    <row r="371" spans="10:10" x14ac:dyDescent="0.3">
      <c r="J371" s="5"/>
    </row>
    <row r="372" spans="10:10" x14ac:dyDescent="0.3">
      <c r="J372" s="5"/>
    </row>
    <row r="373" spans="10:10" x14ac:dyDescent="0.3">
      <c r="J373" s="5"/>
    </row>
    <row r="374" spans="10:10" x14ac:dyDescent="0.3">
      <c r="J374" s="5"/>
    </row>
    <row r="375" spans="10:10" x14ac:dyDescent="0.3">
      <c r="J375" s="5"/>
    </row>
    <row r="376" spans="10:10" x14ac:dyDescent="0.3">
      <c r="J376" s="5"/>
    </row>
    <row r="377" spans="10:10" x14ac:dyDescent="0.3">
      <c r="J377" s="5"/>
    </row>
    <row r="378" spans="10:10" x14ac:dyDescent="0.3">
      <c r="J378" s="5"/>
    </row>
    <row r="379" spans="10:10" x14ac:dyDescent="0.3">
      <c r="J379" s="5"/>
    </row>
    <row r="380" spans="10:10" x14ac:dyDescent="0.3">
      <c r="J380" s="5"/>
    </row>
    <row r="381" spans="10:10" x14ac:dyDescent="0.3">
      <c r="J381" s="5"/>
    </row>
    <row r="382" spans="10:10" x14ac:dyDescent="0.3">
      <c r="J382" s="5"/>
    </row>
    <row r="383" spans="10:10" x14ac:dyDescent="0.3">
      <c r="J383" s="5"/>
    </row>
    <row r="384" spans="10:10" x14ac:dyDescent="0.3">
      <c r="J384" s="5"/>
    </row>
    <row r="385" spans="10:10" x14ac:dyDescent="0.3">
      <c r="J385" s="5"/>
    </row>
    <row r="386" spans="10:10" x14ac:dyDescent="0.3">
      <c r="J386" s="5"/>
    </row>
    <row r="387" spans="10:10" x14ac:dyDescent="0.3">
      <c r="J387" s="5"/>
    </row>
    <row r="388" spans="10:10" x14ac:dyDescent="0.3">
      <c r="J388" s="5"/>
    </row>
    <row r="389" spans="10:10" x14ac:dyDescent="0.3">
      <c r="J389" s="5"/>
    </row>
    <row r="390" spans="10:10" x14ac:dyDescent="0.3">
      <c r="J390" s="5"/>
    </row>
    <row r="391" spans="10:10" x14ac:dyDescent="0.3">
      <c r="J391" s="5"/>
    </row>
    <row r="392" spans="10:10" x14ac:dyDescent="0.3">
      <c r="J392" s="5"/>
    </row>
    <row r="393" spans="10:10" x14ac:dyDescent="0.3">
      <c r="J393" s="5"/>
    </row>
    <row r="394" spans="10:10" x14ac:dyDescent="0.3">
      <c r="J394" s="5"/>
    </row>
    <row r="395" spans="10:10" x14ac:dyDescent="0.3">
      <c r="J395" s="5"/>
    </row>
    <row r="396" spans="10:10" x14ac:dyDescent="0.3">
      <c r="J396" s="5"/>
    </row>
    <row r="397" spans="10:10" x14ac:dyDescent="0.3">
      <c r="J397" s="5"/>
    </row>
    <row r="398" spans="10:10" x14ac:dyDescent="0.3">
      <c r="J398" s="5"/>
    </row>
    <row r="399" spans="10:10" x14ac:dyDescent="0.3">
      <c r="J399" s="5"/>
    </row>
    <row r="400" spans="10:10" x14ac:dyDescent="0.3">
      <c r="J400" s="5"/>
    </row>
    <row r="401" spans="10:10" x14ac:dyDescent="0.3">
      <c r="J401" s="5"/>
    </row>
    <row r="402" spans="10:10" x14ac:dyDescent="0.3">
      <c r="J402" s="5"/>
    </row>
    <row r="403" spans="10:10" x14ac:dyDescent="0.3">
      <c r="J403" s="5"/>
    </row>
    <row r="404" spans="10:10" x14ac:dyDescent="0.3">
      <c r="J404" s="5"/>
    </row>
    <row r="405" spans="10:10" x14ac:dyDescent="0.3">
      <c r="J405" s="5"/>
    </row>
    <row r="406" spans="10:10" x14ac:dyDescent="0.3">
      <c r="J406" s="5"/>
    </row>
    <row r="407" spans="10:10" x14ac:dyDescent="0.3">
      <c r="J407" s="5"/>
    </row>
    <row r="408" spans="10:10" x14ac:dyDescent="0.3">
      <c r="J408" s="5"/>
    </row>
    <row r="409" spans="10:10" x14ac:dyDescent="0.3">
      <c r="J409" s="5"/>
    </row>
    <row r="410" spans="10:10" x14ac:dyDescent="0.3">
      <c r="J410" s="5"/>
    </row>
    <row r="411" spans="10:10" x14ac:dyDescent="0.3">
      <c r="J411" s="5"/>
    </row>
    <row r="412" spans="10:10" x14ac:dyDescent="0.3">
      <c r="J412" s="5"/>
    </row>
    <row r="413" spans="10:10" x14ac:dyDescent="0.3">
      <c r="J413" s="5"/>
    </row>
    <row r="414" spans="10:10" x14ac:dyDescent="0.3">
      <c r="J414" s="5"/>
    </row>
    <row r="415" spans="10:10" x14ac:dyDescent="0.3">
      <c r="J415" s="5"/>
    </row>
    <row r="416" spans="10:10" x14ac:dyDescent="0.3">
      <c r="J416" s="5"/>
    </row>
    <row r="417" spans="10:10" x14ac:dyDescent="0.3">
      <c r="J417" s="5"/>
    </row>
    <row r="418" spans="10:10" x14ac:dyDescent="0.3">
      <c r="J418" s="5"/>
    </row>
    <row r="419" spans="10:10" x14ac:dyDescent="0.3">
      <c r="J419" s="5"/>
    </row>
    <row r="420" spans="10:10" x14ac:dyDescent="0.3">
      <c r="J420" s="5"/>
    </row>
    <row r="421" spans="10:10" x14ac:dyDescent="0.3">
      <c r="J421" s="5"/>
    </row>
    <row r="422" spans="10:10" x14ac:dyDescent="0.3">
      <c r="J422" s="5"/>
    </row>
    <row r="423" spans="10:10" x14ac:dyDescent="0.3">
      <c r="J423" s="5"/>
    </row>
    <row r="424" spans="10:10" x14ac:dyDescent="0.3">
      <c r="J424" s="5"/>
    </row>
    <row r="425" spans="10:10" x14ac:dyDescent="0.3">
      <c r="J425" s="5"/>
    </row>
    <row r="426" spans="10:10" x14ac:dyDescent="0.3">
      <c r="J426" s="5"/>
    </row>
    <row r="427" spans="10:10" x14ac:dyDescent="0.3">
      <c r="J427" s="5"/>
    </row>
    <row r="428" spans="10:10" x14ac:dyDescent="0.3">
      <c r="J428" s="5"/>
    </row>
    <row r="429" spans="10:10" x14ac:dyDescent="0.3">
      <c r="J429" s="5"/>
    </row>
    <row r="430" spans="10:10" x14ac:dyDescent="0.3">
      <c r="J430" s="5"/>
    </row>
    <row r="431" spans="10:10" x14ac:dyDescent="0.3">
      <c r="J431" s="5"/>
    </row>
    <row r="432" spans="10:10" x14ac:dyDescent="0.3">
      <c r="J432" s="5"/>
    </row>
    <row r="433" spans="10:10" x14ac:dyDescent="0.3">
      <c r="J433" s="5"/>
    </row>
    <row r="434" spans="10:10" x14ac:dyDescent="0.3">
      <c r="J434" s="5"/>
    </row>
    <row r="435" spans="10:10" x14ac:dyDescent="0.3">
      <c r="J435" s="5"/>
    </row>
    <row r="436" spans="10:10" x14ac:dyDescent="0.3">
      <c r="J436" s="5"/>
    </row>
    <row r="437" spans="10:10" x14ac:dyDescent="0.3">
      <c r="J437" s="5"/>
    </row>
    <row r="438" spans="10:10" x14ac:dyDescent="0.3">
      <c r="J438" s="5"/>
    </row>
    <row r="439" spans="10:10" x14ac:dyDescent="0.3">
      <c r="J439" s="5"/>
    </row>
    <row r="440" spans="10:10" x14ac:dyDescent="0.3">
      <c r="J440" s="5"/>
    </row>
    <row r="441" spans="10:10" x14ac:dyDescent="0.3">
      <c r="J441" s="5"/>
    </row>
    <row r="442" spans="10:10" x14ac:dyDescent="0.3">
      <c r="J442" s="5"/>
    </row>
    <row r="443" spans="10:10" x14ac:dyDescent="0.3">
      <c r="J443" s="5"/>
    </row>
    <row r="444" spans="10:10" x14ac:dyDescent="0.3">
      <c r="J444" s="5"/>
    </row>
    <row r="445" spans="10:10" x14ac:dyDescent="0.3">
      <c r="J445" s="5"/>
    </row>
    <row r="446" spans="10:10" x14ac:dyDescent="0.3">
      <c r="J446" s="5"/>
    </row>
    <row r="447" spans="10:10" x14ac:dyDescent="0.3">
      <c r="J447" s="5"/>
    </row>
    <row r="448" spans="10:10" x14ac:dyDescent="0.3">
      <c r="J448" s="5"/>
    </row>
    <row r="449" spans="10:10" x14ac:dyDescent="0.3">
      <c r="J449" s="5"/>
    </row>
    <row r="450" spans="10:10" x14ac:dyDescent="0.3">
      <c r="J450" s="5"/>
    </row>
    <row r="451" spans="10:10" x14ac:dyDescent="0.3">
      <c r="J451" s="5"/>
    </row>
    <row r="452" spans="10:10" x14ac:dyDescent="0.3">
      <c r="J452" s="5"/>
    </row>
    <row r="453" spans="10:10" x14ac:dyDescent="0.3">
      <c r="J453" s="5"/>
    </row>
    <row r="454" spans="10:10" x14ac:dyDescent="0.3">
      <c r="J454" s="5"/>
    </row>
    <row r="455" spans="10:10" x14ac:dyDescent="0.3">
      <c r="J455" s="5"/>
    </row>
    <row r="456" spans="10:10" x14ac:dyDescent="0.3">
      <c r="J456" s="5"/>
    </row>
    <row r="457" spans="10:10" x14ac:dyDescent="0.3">
      <c r="J457" s="5"/>
    </row>
    <row r="458" spans="10:10" x14ac:dyDescent="0.3">
      <c r="J458" s="5"/>
    </row>
    <row r="459" spans="10:10" x14ac:dyDescent="0.3">
      <c r="J459" s="5"/>
    </row>
    <row r="460" spans="10:10" x14ac:dyDescent="0.3">
      <c r="J460" s="5"/>
    </row>
    <row r="461" spans="10:10" x14ac:dyDescent="0.3">
      <c r="J461" s="5"/>
    </row>
    <row r="462" spans="10:10" x14ac:dyDescent="0.3">
      <c r="J462" s="5"/>
    </row>
    <row r="463" spans="10:10" x14ac:dyDescent="0.3">
      <c r="J463" s="5"/>
    </row>
    <row r="464" spans="10:10" x14ac:dyDescent="0.3">
      <c r="J464" s="5"/>
    </row>
    <row r="465" spans="10:10" x14ac:dyDescent="0.3">
      <c r="J465" s="5"/>
    </row>
    <row r="466" spans="10:10" x14ac:dyDescent="0.3">
      <c r="J466" s="5"/>
    </row>
    <row r="467" spans="10:10" x14ac:dyDescent="0.3">
      <c r="J467" s="5"/>
    </row>
    <row r="468" spans="10:10" x14ac:dyDescent="0.3">
      <c r="J468" s="5"/>
    </row>
    <row r="469" spans="10:10" x14ac:dyDescent="0.3">
      <c r="J469" s="5"/>
    </row>
    <row r="470" spans="10:10" x14ac:dyDescent="0.3">
      <c r="J470" s="5"/>
    </row>
    <row r="471" spans="10:10" x14ac:dyDescent="0.3">
      <c r="J471" s="5"/>
    </row>
    <row r="472" spans="10:10" x14ac:dyDescent="0.3">
      <c r="J472" s="5"/>
    </row>
    <row r="473" spans="10:10" x14ac:dyDescent="0.3">
      <c r="J473" s="5"/>
    </row>
    <row r="474" spans="10:10" x14ac:dyDescent="0.3">
      <c r="J474" s="5"/>
    </row>
    <row r="475" spans="10:10" x14ac:dyDescent="0.3">
      <c r="J475" s="5"/>
    </row>
    <row r="476" spans="10:10" x14ac:dyDescent="0.3">
      <c r="J476" s="5"/>
    </row>
    <row r="477" spans="10:10" x14ac:dyDescent="0.3">
      <c r="J477" s="5"/>
    </row>
    <row r="478" spans="10:10" x14ac:dyDescent="0.3">
      <c r="J478" s="5"/>
    </row>
    <row r="479" spans="10:10" x14ac:dyDescent="0.3">
      <c r="J479" s="5"/>
    </row>
    <row r="480" spans="10:10" x14ac:dyDescent="0.3">
      <c r="J480" s="5"/>
    </row>
    <row r="481" spans="10:10" x14ac:dyDescent="0.3">
      <c r="J481" s="5"/>
    </row>
    <row r="482" spans="10:10" x14ac:dyDescent="0.3">
      <c r="J482" s="5"/>
    </row>
    <row r="483" spans="10:10" x14ac:dyDescent="0.3">
      <c r="J483" s="5"/>
    </row>
    <row r="484" spans="10:10" x14ac:dyDescent="0.3">
      <c r="J484" s="5"/>
    </row>
    <row r="485" spans="10:10" x14ac:dyDescent="0.3">
      <c r="J485" s="5"/>
    </row>
    <row r="486" spans="10:10" x14ac:dyDescent="0.3">
      <c r="J486" s="5"/>
    </row>
    <row r="487" spans="10:10" x14ac:dyDescent="0.3">
      <c r="J487" s="5"/>
    </row>
    <row r="488" spans="10:10" x14ac:dyDescent="0.3">
      <c r="J488" s="5"/>
    </row>
    <row r="489" spans="10:10" x14ac:dyDescent="0.3">
      <c r="J489" s="5"/>
    </row>
    <row r="490" spans="10:10" x14ac:dyDescent="0.3">
      <c r="J490" s="5"/>
    </row>
    <row r="491" spans="10:10" x14ac:dyDescent="0.3">
      <c r="J491" s="5"/>
    </row>
    <row r="492" spans="10:10" x14ac:dyDescent="0.3">
      <c r="J492" s="5"/>
    </row>
    <row r="493" spans="10:10" x14ac:dyDescent="0.3">
      <c r="J493" s="5"/>
    </row>
    <row r="494" spans="10:10" x14ac:dyDescent="0.3">
      <c r="J494" s="5"/>
    </row>
    <row r="495" spans="10:10" x14ac:dyDescent="0.3">
      <c r="J495" s="5"/>
    </row>
    <row r="496" spans="10:10" x14ac:dyDescent="0.3">
      <c r="J496" s="5"/>
    </row>
    <row r="497" spans="10:10" x14ac:dyDescent="0.3">
      <c r="J497" s="5"/>
    </row>
    <row r="498" spans="10:10" x14ac:dyDescent="0.3">
      <c r="J498" s="5"/>
    </row>
    <row r="499" spans="10:10" x14ac:dyDescent="0.3">
      <c r="J499" s="5"/>
    </row>
    <row r="500" spans="10:10" x14ac:dyDescent="0.3">
      <c r="J500" s="5"/>
    </row>
    <row r="501" spans="10:10" x14ac:dyDescent="0.3">
      <c r="J501" s="5"/>
    </row>
    <row r="502" spans="10:10" x14ac:dyDescent="0.3">
      <c r="J502" s="5"/>
    </row>
    <row r="503" spans="10:10" x14ac:dyDescent="0.3">
      <c r="J503" s="5"/>
    </row>
    <row r="504" spans="10:10" x14ac:dyDescent="0.3">
      <c r="J504" s="5"/>
    </row>
    <row r="505" spans="10:10" x14ac:dyDescent="0.3">
      <c r="J505" s="5"/>
    </row>
    <row r="506" spans="10:10" x14ac:dyDescent="0.3">
      <c r="J506" s="5"/>
    </row>
    <row r="507" spans="10:10" x14ac:dyDescent="0.3">
      <c r="J507" s="5"/>
    </row>
    <row r="508" spans="10:10" x14ac:dyDescent="0.3">
      <c r="J508" s="5"/>
    </row>
    <row r="509" spans="10:10" x14ac:dyDescent="0.3">
      <c r="J509" s="5"/>
    </row>
    <row r="510" spans="10:10" x14ac:dyDescent="0.3">
      <c r="J510" s="5"/>
    </row>
    <row r="511" spans="10:10" x14ac:dyDescent="0.3">
      <c r="J511" s="5"/>
    </row>
    <row r="512" spans="10:10" x14ac:dyDescent="0.3">
      <c r="J512" s="5"/>
    </row>
    <row r="513" spans="10:10" x14ac:dyDescent="0.3">
      <c r="J513" s="5"/>
    </row>
    <row r="514" spans="10:10" x14ac:dyDescent="0.3">
      <c r="J514" s="5"/>
    </row>
    <row r="515" spans="10:10" x14ac:dyDescent="0.3">
      <c r="J515" s="5"/>
    </row>
    <row r="516" spans="10:10" x14ac:dyDescent="0.3">
      <c r="J516" s="5"/>
    </row>
    <row r="517" spans="10:10" x14ac:dyDescent="0.3">
      <c r="J517" s="5"/>
    </row>
    <row r="518" spans="10:10" x14ac:dyDescent="0.3">
      <c r="J518" s="5"/>
    </row>
    <row r="519" spans="10:10" x14ac:dyDescent="0.3">
      <c r="J519" s="5"/>
    </row>
    <row r="520" spans="10:10" x14ac:dyDescent="0.3">
      <c r="J520" s="5"/>
    </row>
    <row r="521" spans="10:10" x14ac:dyDescent="0.3">
      <c r="J521" s="5"/>
    </row>
    <row r="522" spans="10:10" x14ac:dyDescent="0.3">
      <c r="J522" s="5"/>
    </row>
    <row r="523" spans="10:10" x14ac:dyDescent="0.3">
      <c r="J523" s="5"/>
    </row>
    <row r="524" spans="10:10" x14ac:dyDescent="0.3">
      <c r="J524" s="5"/>
    </row>
    <row r="525" spans="10:10" x14ac:dyDescent="0.3">
      <c r="J525" s="5"/>
    </row>
    <row r="526" spans="10:10" x14ac:dyDescent="0.3">
      <c r="J526" s="5"/>
    </row>
    <row r="527" spans="10:10" x14ac:dyDescent="0.3">
      <c r="J527" s="5"/>
    </row>
    <row r="528" spans="10:10" x14ac:dyDescent="0.3">
      <c r="J528" s="5"/>
    </row>
    <row r="529" spans="10:10" x14ac:dyDescent="0.3">
      <c r="J529" s="5"/>
    </row>
    <row r="530" spans="10:10" x14ac:dyDescent="0.3">
      <c r="J530" s="5"/>
    </row>
    <row r="531" spans="10:10" x14ac:dyDescent="0.3">
      <c r="J531" s="5"/>
    </row>
    <row r="532" spans="10:10" x14ac:dyDescent="0.3">
      <c r="J532" s="5"/>
    </row>
    <row r="533" spans="10:10" x14ac:dyDescent="0.3">
      <c r="J533" s="5"/>
    </row>
    <row r="534" spans="10:10" x14ac:dyDescent="0.3">
      <c r="J534" s="5"/>
    </row>
    <row r="535" spans="10:10" x14ac:dyDescent="0.3">
      <c r="J535" s="5"/>
    </row>
    <row r="536" spans="10:10" x14ac:dyDescent="0.3">
      <c r="J536" s="5"/>
    </row>
    <row r="537" spans="10:10" x14ac:dyDescent="0.3">
      <c r="J537" s="5"/>
    </row>
    <row r="538" spans="10:10" x14ac:dyDescent="0.3">
      <c r="J538" s="5"/>
    </row>
    <row r="539" spans="10:10" x14ac:dyDescent="0.3">
      <c r="J539" s="5"/>
    </row>
    <row r="540" spans="10:10" x14ac:dyDescent="0.3">
      <c r="J540" s="5"/>
    </row>
    <row r="541" spans="10:10" x14ac:dyDescent="0.3">
      <c r="J541" s="5"/>
    </row>
    <row r="542" spans="10:10" x14ac:dyDescent="0.3">
      <c r="J542" s="5"/>
    </row>
    <row r="543" spans="10:10" x14ac:dyDescent="0.3">
      <c r="J543" s="5"/>
    </row>
    <row r="544" spans="10:10" x14ac:dyDescent="0.3">
      <c r="J544" s="5"/>
    </row>
    <row r="545" spans="10:10" x14ac:dyDescent="0.3">
      <c r="J545" s="5"/>
    </row>
    <row r="546" spans="10:10" x14ac:dyDescent="0.3">
      <c r="J546" s="5"/>
    </row>
    <row r="547" spans="10:10" x14ac:dyDescent="0.3">
      <c r="J547" s="5"/>
    </row>
    <row r="548" spans="10:10" x14ac:dyDescent="0.3">
      <c r="J548" s="5"/>
    </row>
    <row r="549" spans="10:10" x14ac:dyDescent="0.3">
      <c r="J549" s="5"/>
    </row>
    <row r="550" spans="10:10" x14ac:dyDescent="0.3">
      <c r="J550" s="5"/>
    </row>
    <row r="551" spans="10:10" x14ac:dyDescent="0.3">
      <c r="J551" s="5"/>
    </row>
    <row r="552" spans="10:10" x14ac:dyDescent="0.3">
      <c r="J552" s="5"/>
    </row>
    <row r="553" spans="10:10" x14ac:dyDescent="0.3">
      <c r="J553" s="5"/>
    </row>
    <row r="554" spans="10:10" x14ac:dyDescent="0.3">
      <c r="J554" s="5"/>
    </row>
    <row r="555" spans="10:10" x14ac:dyDescent="0.3">
      <c r="J555" s="5"/>
    </row>
    <row r="556" spans="10:10" x14ac:dyDescent="0.3">
      <c r="J556" s="5"/>
    </row>
    <row r="557" spans="10:10" x14ac:dyDescent="0.3">
      <c r="J557" s="5"/>
    </row>
    <row r="558" spans="10:10" x14ac:dyDescent="0.3">
      <c r="J558" s="5"/>
    </row>
    <row r="559" spans="10:10" x14ac:dyDescent="0.3">
      <c r="J559" s="5"/>
    </row>
    <row r="560" spans="10:10" x14ac:dyDescent="0.3">
      <c r="J560" s="5"/>
    </row>
    <row r="561" spans="10:10" x14ac:dyDescent="0.3">
      <c r="J561" s="5"/>
    </row>
    <row r="562" spans="10:10" x14ac:dyDescent="0.3">
      <c r="J562" s="5"/>
    </row>
    <row r="563" spans="10:10" x14ac:dyDescent="0.3">
      <c r="J563" s="5"/>
    </row>
    <row r="564" spans="10:10" x14ac:dyDescent="0.3">
      <c r="J564" s="5"/>
    </row>
    <row r="565" spans="10:10" x14ac:dyDescent="0.3">
      <c r="J565" s="5"/>
    </row>
    <row r="566" spans="10:10" x14ac:dyDescent="0.3">
      <c r="J566" s="5"/>
    </row>
    <row r="567" spans="10:10" x14ac:dyDescent="0.3">
      <c r="J567" s="5"/>
    </row>
    <row r="568" spans="10:10" x14ac:dyDescent="0.3">
      <c r="J568" s="5"/>
    </row>
    <row r="569" spans="10:10" x14ac:dyDescent="0.3">
      <c r="J569" s="5"/>
    </row>
    <row r="570" spans="10:10" x14ac:dyDescent="0.3">
      <c r="J570" s="5"/>
    </row>
    <row r="571" spans="10:10" x14ac:dyDescent="0.3">
      <c r="J571" s="5"/>
    </row>
    <row r="572" spans="10:10" x14ac:dyDescent="0.3">
      <c r="J572" s="5"/>
    </row>
    <row r="573" spans="10:10" x14ac:dyDescent="0.3">
      <c r="J573" s="5"/>
    </row>
    <row r="574" spans="10:10" x14ac:dyDescent="0.3">
      <c r="J574" s="5"/>
    </row>
    <row r="575" spans="10:10" x14ac:dyDescent="0.3">
      <c r="J575" s="5"/>
    </row>
    <row r="576" spans="10:10" x14ac:dyDescent="0.3">
      <c r="J576" s="5"/>
    </row>
    <row r="577" spans="10:10" x14ac:dyDescent="0.3">
      <c r="J577" s="5"/>
    </row>
    <row r="578" spans="10:10" x14ac:dyDescent="0.3">
      <c r="J578" s="5"/>
    </row>
    <row r="579" spans="10:10" x14ac:dyDescent="0.3">
      <c r="J579" s="5"/>
    </row>
    <row r="580" spans="10:10" x14ac:dyDescent="0.3">
      <c r="J580" s="5"/>
    </row>
    <row r="581" spans="10:10" x14ac:dyDescent="0.3">
      <c r="J581" s="5"/>
    </row>
    <row r="582" spans="10:10" x14ac:dyDescent="0.3">
      <c r="J582" s="5"/>
    </row>
    <row r="583" spans="10:10" x14ac:dyDescent="0.3">
      <c r="J583" s="5"/>
    </row>
    <row r="584" spans="10:10" x14ac:dyDescent="0.3">
      <c r="J584" s="5"/>
    </row>
    <row r="585" spans="10:10" x14ac:dyDescent="0.3">
      <c r="J585" s="5"/>
    </row>
    <row r="586" spans="10:10" x14ac:dyDescent="0.3">
      <c r="J586" s="5"/>
    </row>
    <row r="587" spans="10:10" x14ac:dyDescent="0.3">
      <c r="J587" s="5"/>
    </row>
    <row r="588" spans="10:10" x14ac:dyDescent="0.3">
      <c r="J588" s="5"/>
    </row>
    <row r="589" spans="10:10" x14ac:dyDescent="0.3">
      <c r="J589" s="5"/>
    </row>
    <row r="590" spans="10:10" x14ac:dyDescent="0.3">
      <c r="J590" s="5"/>
    </row>
    <row r="591" spans="10:10" x14ac:dyDescent="0.3">
      <c r="J591" s="5"/>
    </row>
    <row r="592" spans="10:10" x14ac:dyDescent="0.3">
      <c r="J592" s="5"/>
    </row>
    <row r="593" spans="10:10" x14ac:dyDescent="0.3">
      <c r="J593" s="5"/>
    </row>
    <row r="594" spans="10:10" x14ac:dyDescent="0.3">
      <c r="J594" s="5"/>
    </row>
    <row r="595" spans="10:10" x14ac:dyDescent="0.3">
      <c r="J595" s="5"/>
    </row>
    <row r="596" spans="10:10" x14ac:dyDescent="0.3">
      <c r="J596" s="5"/>
    </row>
    <row r="597" spans="10:10" x14ac:dyDescent="0.3">
      <c r="J597" s="5"/>
    </row>
    <row r="598" spans="10:10" x14ac:dyDescent="0.3">
      <c r="J598" s="5"/>
    </row>
    <row r="599" spans="10:10" x14ac:dyDescent="0.3">
      <c r="J599" s="5"/>
    </row>
    <row r="600" spans="10:10" x14ac:dyDescent="0.3">
      <c r="J600" s="5"/>
    </row>
    <row r="601" spans="10:10" x14ac:dyDescent="0.3">
      <c r="J601" s="5"/>
    </row>
    <row r="602" spans="10:10" x14ac:dyDescent="0.3">
      <c r="J602" s="5"/>
    </row>
    <row r="603" spans="10:10" x14ac:dyDescent="0.3">
      <c r="J603" s="5"/>
    </row>
    <row r="604" spans="10:10" x14ac:dyDescent="0.3">
      <c r="J604" s="5"/>
    </row>
    <row r="605" spans="10:10" x14ac:dyDescent="0.3">
      <c r="J605" s="5"/>
    </row>
    <row r="606" spans="10:10" x14ac:dyDescent="0.3">
      <c r="J606" s="5"/>
    </row>
    <row r="607" spans="10:10" x14ac:dyDescent="0.3">
      <c r="J607" s="5"/>
    </row>
    <row r="608" spans="10:10" x14ac:dyDescent="0.3">
      <c r="J608" s="5"/>
    </row>
    <row r="609" spans="10:10" x14ac:dyDescent="0.3">
      <c r="J609" s="5"/>
    </row>
    <row r="610" spans="10:10" x14ac:dyDescent="0.3">
      <c r="J610" s="5"/>
    </row>
    <row r="611" spans="10:10" x14ac:dyDescent="0.3">
      <c r="J611" s="5"/>
    </row>
    <row r="612" spans="10:10" x14ac:dyDescent="0.3">
      <c r="J612" s="5"/>
    </row>
    <row r="613" spans="10:10" x14ac:dyDescent="0.3">
      <c r="J613" s="5"/>
    </row>
    <row r="614" spans="10:10" x14ac:dyDescent="0.3">
      <c r="J614" s="5"/>
    </row>
    <row r="615" spans="10:10" x14ac:dyDescent="0.3">
      <c r="J615" s="5"/>
    </row>
    <row r="616" spans="10:10" x14ac:dyDescent="0.3">
      <c r="J616" s="5"/>
    </row>
    <row r="617" spans="10:10" x14ac:dyDescent="0.3">
      <c r="J617" s="5"/>
    </row>
    <row r="618" spans="10:10" x14ac:dyDescent="0.3">
      <c r="J618" s="5"/>
    </row>
    <row r="619" spans="10:10" x14ac:dyDescent="0.3">
      <c r="J619" s="5"/>
    </row>
    <row r="620" spans="10:10" x14ac:dyDescent="0.3">
      <c r="J620" s="5"/>
    </row>
    <row r="621" spans="10:10" x14ac:dyDescent="0.3">
      <c r="J621" s="5"/>
    </row>
    <row r="622" spans="10:10" x14ac:dyDescent="0.3">
      <c r="J622" s="5"/>
    </row>
    <row r="623" spans="10:10" x14ac:dyDescent="0.3">
      <c r="J623" s="5"/>
    </row>
    <row r="624" spans="10:10" x14ac:dyDescent="0.3">
      <c r="J624" s="5"/>
    </row>
    <row r="625" spans="10:10" x14ac:dyDescent="0.3">
      <c r="J625" s="5"/>
    </row>
    <row r="626" spans="10:10" x14ac:dyDescent="0.3">
      <c r="J626" s="5"/>
    </row>
    <row r="627" spans="10:10" x14ac:dyDescent="0.3">
      <c r="J627" s="5"/>
    </row>
    <row r="628" spans="10:10" x14ac:dyDescent="0.3">
      <c r="J628" s="5"/>
    </row>
    <row r="629" spans="10:10" x14ac:dyDescent="0.3">
      <c r="J629" s="5"/>
    </row>
    <row r="630" spans="10:10" x14ac:dyDescent="0.3">
      <c r="J630" s="5"/>
    </row>
    <row r="631" spans="10:10" x14ac:dyDescent="0.3">
      <c r="J631" s="5"/>
    </row>
    <row r="632" spans="10:10" x14ac:dyDescent="0.3">
      <c r="J632" s="5"/>
    </row>
    <row r="633" spans="10:10" x14ac:dyDescent="0.3">
      <c r="J633" s="5"/>
    </row>
    <row r="634" spans="10:10" x14ac:dyDescent="0.3">
      <c r="J634" s="5"/>
    </row>
    <row r="635" spans="10:10" x14ac:dyDescent="0.3">
      <c r="J635" s="5"/>
    </row>
    <row r="636" spans="10:10" x14ac:dyDescent="0.3">
      <c r="J636" s="5"/>
    </row>
    <row r="637" spans="10:10" x14ac:dyDescent="0.3">
      <c r="J637" s="5"/>
    </row>
    <row r="638" spans="10:10" x14ac:dyDescent="0.3">
      <c r="J638" s="5"/>
    </row>
    <row r="639" spans="10:10" x14ac:dyDescent="0.3">
      <c r="J639" s="5"/>
    </row>
    <row r="640" spans="10:10" x14ac:dyDescent="0.3">
      <c r="J640" s="5"/>
    </row>
    <row r="641" spans="10:10" x14ac:dyDescent="0.3">
      <c r="J641" s="5"/>
    </row>
    <row r="642" spans="10:10" x14ac:dyDescent="0.3">
      <c r="J642" s="5"/>
    </row>
    <row r="643" spans="10:10" x14ac:dyDescent="0.3">
      <c r="J643" s="5"/>
    </row>
    <row r="644" spans="10:10" x14ac:dyDescent="0.3">
      <c r="J644" s="5"/>
    </row>
    <row r="645" spans="10:10" x14ac:dyDescent="0.3">
      <c r="J645" s="5"/>
    </row>
    <row r="646" spans="10:10" x14ac:dyDescent="0.3">
      <c r="J646" s="5"/>
    </row>
    <row r="647" spans="10:10" x14ac:dyDescent="0.3">
      <c r="J647" s="5"/>
    </row>
    <row r="648" spans="10:10" x14ac:dyDescent="0.3">
      <c r="J648" s="5"/>
    </row>
    <row r="649" spans="10:10" x14ac:dyDescent="0.3">
      <c r="J649" s="5"/>
    </row>
    <row r="650" spans="10:10" x14ac:dyDescent="0.3">
      <c r="J650" s="5"/>
    </row>
    <row r="651" spans="10:10" x14ac:dyDescent="0.3">
      <c r="J651" s="5"/>
    </row>
    <row r="652" spans="10:10" x14ac:dyDescent="0.3">
      <c r="J652" s="5"/>
    </row>
    <row r="653" spans="10:10" x14ac:dyDescent="0.3">
      <c r="J653" s="5"/>
    </row>
    <row r="654" spans="10:10" x14ac:dyDescent="0.3">
      <c r="J654" s="5"/>
    </row>
    <row r="655" spans="10:10" x14ac:dyDescent="0.3">
      <c r="J655" s="5"/>
    </row>
    <row r="656" spans="10:10" x14ac:dyDescent="0.3">
      <c r="J656" s="5"/>
    </row>
    <row r="657" spans="10:10" x14ac:dyDescent="0.3">
      <c r="J657" s="5"/>
    </row>
    <row r="658" spans="10:10" x14ac:dyDescent="0.3">
      <c r="J658" s="5"/>
    </row>
    <row r="659" spans="10:10" x14ac:dyDescent="0.3">
      <c r="J659" s="5"/>
    </row>
    <row r="660" spans="10:10" x14ac:dyDescent="0.3">
      <c r="J660" s="5"/>
    </row>
    <row r="661" spans="10:10" x14ac:dyDescent="0.3">
      <c r="J661" s="5"/>
    </row>
    <row r="662" spans="10:10" x14ac:dyDescent="0.3">
      <c r="J662" s="5"/>
    </row>
    <row r="663" spans="10:10" x14ac:dyDescent="0.3">
      <c r="J663" s="5"/>
    </row>
    <row r="664" spans="10:10" x14ac:dyDescent="0.3">
      <c r="J664" s="5"/>
    </row>
    <row r="665" spans="10:10" x14ac:dyDescent="0.3">
      <c r="J665" s="5"/>
    </row>
    <row r="666" spans="10:10" x14ac:dyDescent="0.3">
      <c r="J666" s="5"/>
    </row>
    <row r="667" spans="10:10" x14ac:dyDescent="0.3">
      <c r="J667" s="5"/>
    </row>
    <row r="668" spans="10:10" x14ac:dyDescent="0.3">
      <c r="J668" s="5"/>
    </row>
    <row r="669" spans="10:10" x14ac:dyDescent="0.3">
      <c r="J669" s="5"/>
    </row>
    <row r="670" spans="10:10" x14ac:dyDescent="0.3">
      <c r="J670" s="5"/>
    </row>
    <row r="671" spans="10:10" x14ac:dyDescent="0.3">
      <c r="J671" s="5"/>
    </row>
    <row r="672" spans="10:10" x14ac:dyDescent="0.3">
      <c r="J672" s="5"/>
    </row>
    <row r="673" spans="10:10" x14ac:dyDescent="0.3">
      <c r="J673" s="5"/>
    </row>
    <row r="674" spans="10:10" x14ac:dyDescent="0.3">
      <c r="J674" s="5"/>
    </row>
    <row r="675" spans="10:10" x14ac:dyDescent="0.3">
      <c r="J675" s="5"/>
    </row>
    <row r="676" spans="10:10" x14ac:dyDescent="0.3">
      <c r="J676" s="5"/>
    </row>
    <row r="677" spans="10:10" x14ac:dyDescent="0.3">
      <c r="J677" s="5"/>
    </row>
    <row r="678" spans="10:10" x14ac:dyDescent="0.3">
      <c r="J678" s="5"/>
    </row>
    <row r="679" spans="10:10" x14ac:dyDescent="0.3">
      <c r="J679" s="5"/>
    </row>
    <row r="680" spans="10:10" x14ac:dyDescent="0.3">
      <c r="J680" s="5"/>
    </row>
    <row r="681" spans="10:10" x14ac:dyDescent="0.3">
      <c r="J681" s="5"/>
    </row>
    <row r="682" spans="10:10" x14ac:dyDescent="0.3">
      <c r="J682" s="5"/>
    </row>
    <row r="683" spans="10:10" x14ac:dyDescent="0.3">
      <c r="J683" s="5"/>
    </row>
    <row r="684" spans="10:10" x14ac:dyDescent="0.3">
      <c r="J684" s="5"/>
    </row>
    <row r="685" spans="10:10" x14ac:dyDescent="0.3">
      <c r="J685" s="5"/>
    </row>
    <row r="686" spans="10:10" x14ac:dyDescent="0.3">
      <c r="J686" s="5"/>
    </row>
    <row r="687" spans="10:10" x14ac:dyDescent="0.3">
      <c r="J687" s="5"/>
    </row>
    <row r="688" spans="10:10" x14ac:dyDescent="0.3">
      <c r="J688" s="5"/>
    </row>
    <row r="689" spans="10:10" x14ac:dyDescent="0.3">
      <c r="J689" s="5"/>
    </row>
    <row r="690" spans="10:10" x14ac:dyDescent="0.3">
      <c r="J690" s="5"/>
    </row>
    <row r="691" spans="10:10" x14ac:dyDescent="0.3">
      <c r="J691" s="5"/>
    </row>
    <row r="692" spans="10:10" x14ac:dyDescent="0.3">
      <c r="J692" s="5"/>
    </row>
    <row r="693" spans="10:10" x14ac:dyDescent="0.3">
      <c r="J693" s="5"/>
    </row>
    <row r="694" spans="10:10" x14ac:dyDescent="0.3">
      <c r="J694" s="5"/>
    </row>
    <row r="695" spans="10:10" x14ac:dyDescent="0.3">
      <c r="J695" s="5"/>
    </row>
    <row r="696" spans="10:10" x14ac:dyDescent="0.3">
      <c r="J696" s="5"/>
    </row>
    <row r="697" spans="10:10" x14ac:dyDescent="0.3">
      <c r="J697" s="5"/>
    </row>
    <row r="698" spans="10:10" x14ac:dyDescent="0.3">
      <c r="J698" s="5"/>
    </row>
    <row r="699" spans="10:10" x14ac:dyDescent="0.3">
      <c r="J699" s="5"/>
    </row>
    <row r="700" spans="10:10" x14ac:dyDescent="0.3">
      <c r="J700" s="5"/>
    </row>
    <row r="701" spans="10:10" x14ac:dyDescent="0.3">
      <c r="J701" s="5"/>
    </row>
    <row r="702" spans="10:10" x14ac:dyDescent="0.3">
      <c r="J702" s="5"/>
    </row>
    <row r="703" spans="10:10" x14ac:dyDescent="0.3">
      <c r="J703" s="5"/>
    </row>
    <row r="704" spans="10:10" x14ac:dyDescent="0.3">
      <c r="J704" s="5"/>
    </row>
    <row r="705" spans="10:10" x14ac:dyDescent="0.3">
      <c r="J705" s="5"/>
    </row>
    <row r="706" spans="10:10" x14ac:dyDescent="0.3">
      <c r="J706" s="5"/>
    </row>
    <row r="707" spans="10:10" x14ac:dyDescent="0.3">
      <c r="J707" s="5"/>
    </row>
    <row r="708" spans="10:10" x14ac:dyDescent="0.3">
      <c r="J708" s="5"/>
    </row>
    <row r="709" spans="10:10" x14ac:dyDescent="0.3">
      <c r="J709" s="5"/>
    </row>
    <row r="710" spans="10:10" x14ac:dyDescent="0.3">
      <c r="J710" s="5"/>
    </row>
    <row r="711" spans="10:10" x14ac:dyDescent="0.3">
      <c r="J711" s="5"/>
    </row>
    <row r="712" spans="10:10" x14ac:dyDescent="0.3">
      <c r="J712" s="5"/>
    </row>
    <row r="713" spans="10:10" x14ac:dyDescent="0.3">
      <c r="J713" s="5"/>
    </row>
    <row r="714" spans="10:10" x14ac:dyDescent="0.3">
      <c r="J714" s="5"/>
    </row>
    <row r="715" spans="10:10" x14ac:dyDescent="0.3">
      <c r="J715" s="5"/>
    </row>
    <row r="716" spans="10:10" x14ac:dyDescent="0.3">
      <c r="J716" s="5"/>
    </row>
    <row r="717" spans="10:10" x14ac:dyDescent="0.3">
      <c r="J717" s="5"/>
    </row>
    <row r="718" spans="10:10" x14ac:dyDescent="0.3">
      <c r="J718" s="5"/>
    </row>
    <row r="719" spans="10:10" x14ac:dyDescent="0.3">
      <c r="J719" s="5"/>
    </row>
    <row r="720" spans="10:10" x14ac:dyDescent="0.3">
      <c r="J720" s="5"/>
    </row>
    <row r="721" spans="10:10" x14ac:dyDescent="0.3">
      <c r="J721" s="5"/>
    </row>
    <row r="722" spans="10:10" x14ac:dyDescent="0.3">
      <c r="J722" s="5"/>
    </row>
    <row r="723" spans="10:10" x14ac:dyDescent="0.3">
      <c r="J723" s="5"/>
    </row>
    <row r="724" spans="10:10" x14ac:dyDescent="0.3">
      <c r="J724" s="5"/>
    </row>
    <row r="725" spans="10:10" x14ac:dyDescent="0.3">
      <c r="J725" s="5"/>
    </row>
    <row r="726" spans="10:10" x14ac:dyDescent="0.3">
      <c r="J726" s="5"/>
    </row>
    <row r="727" spans="10:10" x14ac:dyDescent="0.3">
      <c r="J727" s="5"/>
    </row>
    <row r="728" spans="10:10" x14ac:dyDescent="0.3">
      <c r="J728" s="5"/>
    </row>
    <row r="729" spans="10:10" x14ac:dyDescent="0.3">
      <c r="J729" s="5"/>
    </row>
    <row r="730" spans="10:10" x14ac:dyDescent="0.3">
      <c r="J730" s="5"/>
    </row>
    <row r="731" spans="10:10" x14ac:dyDescent="0.3">
      <c r="J731" s="5"/>
    </row>
    <row r="732" spans="10:10" x14ac:dyDescent="0.3">
      <c r="J732" s="5"/>
    </row>
    <row r="733" spans="10:10" x14ac:dyDescent="0.3">
      <c r="J733" s="5"/>
    </row>
    <row r="734" spans="10:10" x14ac:dyDescent="0.3">
      <c r="J734" s="5"/>
    </row>
    <row r="735" spans="10:10" x14ac:dyDescent="0.3">
      <c r="J735" s="5"/>
    </row>
    <row r="736" spans="10:10" x14ac:dyDescent="0.3">
      <c r="J736" s="5"/>
    </row>
    <row r="737" spans="10:10" x14ac:dyDescent="0.3">
      <c r="J737" s="5"/>
    </row>
    <row r="738" spans="10:10" x14ac:dyDescent="0.3">
      <c r="J738" s="5"/>
    </row>
    <row r="739" spans="10:10" x14ac:dyDescent="0.3">
      <c r="J739" s="5"/>
    </row>
    <row r="740" spans="10:10" x14ac:dyDescent="0.3">
      <c r="J740" s="5"/>
    </row>
    <row r="741" spans="10:10" x14ac:dyDescent="0.3">
      <c r="J741" s="5"/>
    </row>
    <row r="742" spans="10:10" x14ac:dyDescent="0.3">
      <c r="J742" s="5"/>
    </row>
    <row r="743" spans="10:10" x14ac:dyDescent="0.3">
      <c r="J743" s="5"/>
    </row>
    <row r="744" spans="10:10" x14ac:dyDescent="0.3">
      <c r="J744" s="5"/>
    </row>
    <row r="745" spans="10:10" x14ac:dyDescent="0.3">
      <c r="J745" s="5"/>
    </row>
    <row r="746" spans="10:10" x14ac:dyDescent="0.3">
      <c r="J746" s="5"/>
    </row>
    <row r="747" spans="10:10" x14ac:dyDescent="0.3">
      <c r="J747" s="5"/>
    </row>
    <row r="748" spans="10:10" x14ac:dyDescent="0.3">
      <c r="J748" s="5"/>
    </row>
    <row r="749" spans="10:10" x14ac:dyDescent="0.3">
      <c r="J749" s="5"/>
    </row>
    <row r="750" spans="10:10" x14ac:dyDescent="0.3">
      <c r="J750" s="5"/>
    </row>
    <row r="751" spans="10:10" x14ac:dyDescent="0.3">
      <c r="J751" s="5"/>
    </row>
    <row r="752" spans="10:10" x14ac:dyDescent="0.3">
      <c r="J752" s="5"/>
    </row>
    <row r="753" spans="10:10" x14ac:dyDescent="0.3">
      <c r="J753" s="5"/>
    </row>
    <row r="754" spans="10:10" x14ac:dyDescent="0.3">
      <c r="J754" s="5"/>
    </row>
    <row r="755" spans="10:10" x14ac:dyDescent="0.3">
      <c r="J755" s="5"/>
    </row>
    <row r="756" spans="10:10" x14ac:dyDescent="0.3">
      <c r="J756" s="5"/>
    </row>
    <row r="757" spans="10:10" x14ac:dyDescent="0.3">
      <c r="J757" s="5"/>
    </row>
    <row r="758" spans="10:10" x14ac:dyDescent="0.3">
      <c r="J758" s="5"/>
    </row>
    <row r="759" spans="10:10" x14ac:dyDescent="0.3">
      <c r="J759" s="5"/>
    </row>
    <row r="760" spans="10:10" x14ac:dyDescent="0.3">
      <c r="J760" s="5"/>
    </row>
    <row r="761" spans="10:10" x14ac:dyDescent="0.3">
      <c r="J761" s="5"/>
    </row>
    <row r="762" spans="10:10" x14ac:dyDescent="0.3">
      <c r="J762" s="5"/>
    </row>
    <row r="763" spans="10:10" x14ac:dyDescent="0.3">
      <c r="J763" s="5"/>
    </row>
    <row r="764" spans="10:10" x14ac:dyDescent="0.3">
      <c r="J764" s="5"/>
    </row>
    <row r="765" spans="10:10" x14ac:dyDescent="0.3">
      <c r="J765" s="5"/>
    </row>
    <row r="766" spans="10:10" x14ac:dyDescent="0.3">
      <c r="J766" s="5"/>
    </row>
    <row r="767" spans="10:10" x14ac:dyDescent="0.3">
      <c r="J767" s="5"/>
    </row>
    <row r="768" spans="10:10" x14ac:dyDescent="0.3">
      <c r="J768" s="5"/>
    </row>
    <row r="769" spans="10:10" x14ac:dyDescent="0.3">
      <c r="J769" s="5"/>
    </row>
    <row r="770" spans="10:10" x14ac:dyDescent="0.3">
      <c r="J770" s="5"/>
    </row>
    <row r="771" spans="10:10" x14ac:dyDescent="0.3">
      <c r="J771" s="5"/>
    </row>
    <row r="772" spans="10:10" x14ac:dyDescent="0.3">
      <c r="J772" s="5"/>
    </row>
    <row r="773" spans="10:10" x14ac:dyDescent="0.3">
      <c r="J773" s="5"/>
    </row>
    <row r="774" spans="10:10" x14ac:dyDescent="0.3">
      <c r="J774" s="5"/>
    </row>
    <row r="775" spans="10:10" x14ac:dyDescent="0.3">
      <c r="J775" s="5"/>
    </row>
    <row r="776" spans="10:10" x14ac:dyDescent="0.3">
      <c r="J776" s="5"/>
    </row>
    <row r="777" spans="10:10" x14ac:dyDescent="0.3">
      <c r="J777" s="5"/>
    </row>
    <row r="778" spans="10:10" x14ac:dyDescent="0.3">
      <c r="J778" s="5"/>
    </row>
    <row r="779" spans="10:10" x14ac:dyDescent="0.3">
      <c r="J779" s="5"/>
    </row>
    <row r="780" spans="10:10" x14ac:dyDescent="0.3">
      <c r="J780" s="5"/>
    </row>
    <row r="781" spans="10:10" x14ac:dyDescent="0.3">
      <c r="J781" s="5"/>
    </row>
    <row r="782" spans="10:10" x14ac:dyDescent="0.3">
      <c r="J782" s="5"/>
    </row>
    <row r="783" spans="10:10" x14ac:dyDescent="0.3">
      <c r="J783" s="5"/>
    </row>
    <row r="784" spans="10:10" x14ac:dyDescent="0.3">
      <c r="J784" s="5"/>
    </row>
    <row r="785" spans="10:10" x14ac:dyDescent="0.3">
      <c r="J785" s="5"/>
    </row>
    <row r="786" spans="10:10" x14ac:dyDescent="0.3">
      <c r="J786" s="5"/>
    </row>
    <row r="787" spans="10:10" x14ac:dyDescent="0.3">
      <c r="J787" s="5"/>
    </row>
    <row r="788" spans="10:10" x14ac:dyDescent="0.3">
      <c r="J788" s="5"/>
    </row>
    <row r="789" spans="10:10" x14ac:dyDescent="0.3">
      <c r="J789" s="5"/>
    </row>
    <row r="790" spans="10:10" x14ac:dyDescent="0.3">
      <c r="J790" s="5"/>
    </row>
    <row r="791" spans="10:10" x14ac:dyDescent="0.3">
      <c r="J791" s="5"/>
    </row>
    <row r="792" spans="10:10" x14ac:dyDescent="0.3">
      <c r="J792" s="5"/>
    </row>
    <row r="793" spans="10:10" x14ac:dyDescent="0.3">
      <c r="J793" s="5"/>
    </row>
    <row r="794" spans="10:10" x14ac:dyDescent="0.3">
      <c r="J794" s="5"/>
    </row>
    <row r="795" spans="10:10" x14ac:dyDescent="0.3">
      <c r="J795" s="5"/>
    </row>
    <row r="796" spans="10:10" x14ac:dyDescent="0.3">
      <c r="J796" s="5"/>
    </row>
    <row r="797" spans="10:10" x14ac:dyDescent="0.3">
      <c r="J797" s="5"/>
    </row>
    <row r="798" spans="10:10" x14ac:dyDescent="0.3">
      <c r="J798" s="5"/>
    </row>
    <row r="799" spans="10:10" x14ac:dyDescent="0.3">
      <c r="J799" s="5"/>
    </row>
    <row r="800" spans="10:10" x14ac:dyDescent="0.3">
      <c r="J800" s="5"/>
    </row>
    <row r="801" spans="10:10" x14ac:dyDescent="0.3">
      <c r="J801" s="5"/>
    </row>
    <row r="802" spans="10:10" x14ac:dyDescent="0.3">
      <c r="J802" s="5"/>
    </row>
    <row r="803" spans="10:10" x14ac:dyDescent="0.3">
      <c r="J803" s="5"/>
    </row>
    <row r="804" spans="10:10" x14ac:dyDescent="0.3">
      <c r="J804" s="5"/>
    </row>
    <row r="805" spans="10:10" x14ac:dyDescent="0.3">
      <c r="J805" s="5"/>
    </row>
    <row r="806" spans="10:10" x14ac:dyDescent="0.3">
      <c r="J806" s="5"/>
    </row>
    <row r="807" spans="10:10" x14ac:dyDescent="0.3">
      <c r="J807" s="5"/>
    </row>
    <row r="808" spans="10:10" x14ac:dyDescent="0.3">
      <c r="J808" s="5"/>
    </row>
    <row r="809" spans="10:10" x14ac:dyDescent="0.3">
      <c r="J809" s="5"/>
    </row>
    <row r="810" spans="10:10" x14ac:dyDescent="0.3">
      <c r="J810" s="5"/>
    </row>
    <row r="811" spans="10:10" x14ac:dyDescent="0.3">
      <c r="J811" s="5"/>
    </row>
    <row r="812" spans="10:10" x14ac:dyDescent="0.3">
      <c r="J812" s="5"/>
    </row>
    <row r="813" spans="10:10" x14ac:dyDescent="0.3">
      <c r="J813" s="5"/>
    </row>
    <row r="814" spans="10:10" x14ac:dyDescent="0.3">
      <c r="J814" s="5"/>
    </row>
    <row r="815" spans="10:10" x14ac:dyDescent="0.3">
      <c r="J815" s="5"/>
    </row>
    <row r="816" spans="10:10" x14ac:dyDescent="0.3">
      <c r="J816" s="5"/>
    </row>
    <row r="817" spans="10:10" x14ac:dyDescent="0.3">
      <c r="J817" s="5"/>
    </row>
    <row r="818" spans="10:10" x14ac:dyDescent="0.3">
      <c r="J818" s="5"/>
    </row>
    <row r="819" spans="10:10" x14ac:dyDescent="0.3">
      <c r="J819" s="5"/>
    </row>
    <row r="820" spans="10:10" x14ac:dyDescent="0.3">
      <c r="J820" s="5"/>
    </row>
    <row r="821" spans="10:10" x14ac:dyDescent="0.3">
      <c r="J821" s="5"/>
    </row>
    <row r="822" spans="10:10" x14ac:dyDescent="0.3">
      <c r="J822" s="5"/>
    </row>
    <row r="823" spans="10:10" x14ac:dyDescent="0.3">
      <c r="J823" s="5"/>
    </row>
    <row r="824" spans="10:10" x14ac:dyDescent="0.3">
      <c r="J824" s="5"/>
    </row>
    <row r="825" spans="10:10" x14ac:dyDescent="0.3">
      <c r="J825" s="5"/>
    </row>
    <row r="826" spans="10:10" x14ac:dyDescent="0.3">
      <c r="J826" s="5"/>
    </row>
    <row r="827" spans="10:10" x14ac:dyDescent="0.3">
      <c r="J827" s="5"/>
    </row>
    <row r="828" spans="10:10" x14ac:dyDescent="0.3">
      <c r="J828" s="5"/>
    </row>
    <row r="829" spans="10:10" x14ac:dyDescent="0.3">
      <c r="J829" s="5"/>
    </row>
    <row r="830" spans="10:10" x14ac:dyDescent="0.3">
      <c r="J830" s="5"/>
    </row>
    <row r="831" spans="10:10" x14ac:dyDescent="0.3">
      <c r="J831" s="5"/>
    </row>
    <row r="832" spans="10:10" x14ac:dyDescent="0.3">
      <c r="J832" s="5"/>
    </row>
    <row r="833" spans="10:10" x14ac:dyDescent="0.3">
      <c r="J833" s="5"/>
    </row>
    <row r="834" spans="10:10" x14ac:dyDescent="0.3">
      <c r="J834" s="5"/>
    </row>
    <row r="835" spans="10:10" x14ac:dyDescent="0.3">
      <c r="J835" s="5"/>
    </row>
    <row r="836" spans="10:10" x14ac:dyDescent="0.3">
      <c r="J836" s="5"/>
    </row>
    <row r="837" spans="10:10" x14ac:dyDescent="0.3">
      <c r="J837" s="5"/>
    </row>
    <row r="838" spans="10:10" x14ac:dyDescent="0.3">
      <c r="J838" s="5"/>
    </row>
    <row r="839" spans="10:10" x14ac:dyDescent="0.3">
      <c r="J839" s="5"/>
    </row>
    <row r="840" spans="10:10" x14ac:dyDescent="0.3">
      <c r="J840" s="5"/>
    </row>
    <row r="841" spans="10:10" x14ac:dyDescent="0.3">
      <c r="J841" s="5"/>
    </row>
    <row r="842" spans="10:10" x14ac:dyDescent="0.3">
      <c r="J842" s="5"/>
    </row>
    <row r="843" spans="10:10" x14ac:dyDescent="0.3">
      <c r="J843" s="5"/>
    </row>
    <row r="844" spans="10:10" x14ac:dyDescent="0.3">
      <c r="J844" s="5"/>
    </row>
    <row r="845" spans="10:10" x14ac:dyDescent="0.3">
      <c r="J845" s="5"/>
    </row>
    <row r="846" spans="10:10" x14ac:dyDescent="0.3">
      <c r="J846" s="5"/>
    </row>
    <row r="847" spans="10:10" x14ac:dyDescent="0.3">
      <c r="J847" s="5"/>
    </row>
    <row r="848" spans="10:10" x14ac:dyDescent="0.3">
      <c r="J848" s="5"/>
    </row>
    <row r="849" spans="10:10" x14ac:dyDescent="0.3">
      <c r="J849" s="5"/>
    </row>
    <row r="850" spans="10:10" x14ac:dyDescent="0.3">
      <c r="J850" s="5"/>
    </row>
    <row r="851" spans="10:10" x14ac:dyDescent="0.3">
      <c r="J851" s="5"/>
    </row>
    <row r="852" spans="10:10" x14ac:dyDescent="0.3">
      <c r="J852" s="5"/>
    </row>
    <row r="853" spans="10:10" x14ac:dyDescent="0.3">
      <c r="J853" s="5"/>
    </row>
    <row r="854" spans="10:10" x14ac:dyDescent="0.3">
      <c r="J854" s="5"/>
    </row>
    <row r="855" spans="10:10" x14ac:dyDescent="0.3">
      <c r="J855" s="5"/>
    </row>
    <row r="856" spans="10:10" x14ac:dyDescent="0.3">
      <c r="J856" s="5"/>
    </row>
    <row r="857" spans="10:10" x14ac:dyDescent="0.3">
      <c r="J857" s="5"/>
    </row>
    <row r="858" spans="10:10" x14ac:dyDescent="0.3">
      <c r="J858" s="5"/>
    </row>
    <row r="859" spans="10:10" x14ac:dyDescent="0.3">
      <c r="J859" s="5"/>
    </row>
    <row r="860" spans="10:10" x14ac:dyDescent="0.3">
      <c r="J860" s="5"/>
    </row>
    <row r="861" spans="10:10" x14ac:dyDescent="0.3">
      <c r="J861" s="5"/>
    </row>
    <row r="862" spans="10:10" x14ac:dyDescent="0.3">
      <c r="J862" s="5"/>
    </row>
    <row r="863" spans="10:10" x14ac:dyDescent="0.3">
      <c r="J863" s="5"/>
    </row>
    <row r="864" spans="10:10" x14ac:dyDescent="0.3">
      <c r="J864" s="5"/>
    </row>
    <row r="865" spans="10:10" x14ac:dyDescent="0.3">
      <c r="J865" s="5"/>
    </row>
    <row r="866" spans="10:10" x14ac:dyDescent="0.3">
      <c r="J866" s="5"/>
    </row>
    <row r="867" spans="10:10" x14ac:dyDescent="0.3">
      <c r="J867" s="5"/>
    </row>
    <row r="868" spans="10:10" x14ac:dyDescent="0.3">
      <c r="J868" s="5"/>
    </row>
    <row r="869" spans="10:10" x14ac:dyDescent="0.3">
      <c r="J869" s="5"/>
    </row>
    <row r="870" spans="10:10" x14ac:dyDescent="0.3">
      <c r="J870" s="5"/>
    </row>
    <row r="871" spans="10:10" x14ac:dyDescent="0.3">
      <c r="J871" s="5"/>
    </row>
    <row r="872" spans="10:10" x14ac:dyDescent="0.3">
      <c r="J872" s="5"/>
    </row>
    <row r="873" spans="10:10" x14ac:dyDescent="0.3">
      <c r="J873" s="5"/>
    </row>
    <row r="874" spans="10:10" x14ac:dyDescent="0.3">
      <c r="J874" s="5"/>
    </row>
    <row r="875" spans="10:10" x14ac:dyDescent="0.3">
      <c r="J875" s="5"/>
    </row>
    <row r="876" spans="10:10" x14ac:dyDescent="0.3">
      <c r="J876" s="5"/>
    </row>
    <row r="877" spans="10:10" x14ac:dyDescent="0.3">
      <c r="J877" s="5"/>
    </row>
    <row r="878" spans="10:10" x14ac:dyDescent="0.3">
      <c r="J878" s="5"/>
    </row>
    <row r="879" spans="10:10" x14ac:dyDescent="0.3">
      <c r="J879" s="5"/>
    </row>
    <row r="880" spans="10:10" x14ac:dyDescent="0.3">
      <c r="J880" s="5"/>
    </row>
    <row r="881" spans="10:10" x14ac:dyDescent="0.3">
      <c r="J881" s="5"/>
    </row>
    <row r="882" spans="10:10" x14ac:dyDescent="0.3">
      <c r="J882" s="5"/>
    </row>
    <row r="883" spans="10:10" x14ac:dyDescent="0.3">
      <c r="J883" s="5"/>
    </row>
    <row r="884" spans="10:10" x14ac:dyDescent="0.3">
      <c r="J884" s="5"/>
    </row>
    <row r="885" spans="10:10" x14ac:dyDescent="0.3">
      <c r="J885" s="5"/>
    </row>
    <row r="886" spans="10:10" x14ac:dyDescent="0.3">
      <c r="J886" s="5"/>
    </row>
    <row r="887" spans="10:10" x14ac:dyDescent="0.3">
      <c r="J887" s="5"/>
    </row>
    <row r="888" spans="10:10" x14ac:dyDescent="0.3">
      <c r="J888" s="5"/>
    </row>
    <row r="889" spans="10:10" x14ac:dyDescent="0.3">
      <c r="J889" s="5"/>
    </row>
    <row r="890" spans="10:10" x14ac:dyDescent="0.3">
      <c r="J890" s="5"/>
    </row>
    <row r="891" spans="10:10" x14ac:dyDescent="0.3">
      <c r="J891" s="5"/>
    </row>
    <row r="892" spans="10:10" x14ac:dyDescent="0.3">
      <c r="J892" s="5"/>
    </row>
    <row r="893" spans="10:10" x14ac:dyDescent="0.3">
      <c r="J893" s="5"/>
    </row>
    <row r="894" spans="10:10" x14ac:dyDescent="0.3">
      <c r="J894" s="5"/>
    </row>
    <row r="895" spans="10:10" x14ac:dyDescent="0.3">
      <c r="J895" s="5"/>
    </row>
    <row r="896" spans="10:10" x14ac:dyDescent="0.3">
      <c r="J896" s="5"/>
    </row>
    <row r="897" spans="10:10" x14ac:dyDescent="0.3">
      <c r="J897" s="5"/>
    </row>
    <row r="898" spans="10:10" x14ac:dyDescent="0.3">
      <c r="J898" s="5"/>
    </row>
    <row r="899" spans="10:10" x14ac:dyDescent="0.3">
      <c r="J899" s="5"/>
    </row>
    <row r="900" spans="10:10" x14ac:dyDescent="0.3">
      <c r="J900" s="5"/>
    </row>
    <row r="901" spans="10:10" x14ac:dyDescent="0.3">
      <c r="J901" s="5"/>
    </row>
    <row r="902" spans="10:10" x14ac:dyDescent="0.3">
      <c r="J902" s="5"/>
    </row>
    <row r="903" spans="10:10" x14ac:dyDescent="0.3">
      <c r="J903" s="5"/>
    </row>
    <row r="904" spans="10:10" x14ac:dyDescent="0.3">
      <c r="J904" s="5"/>
    </row>
    <row r="905" spans="10:10" x14ac:dyDescent="0.3">
      <c r="J905" s="5"/>
    </row>
    <row r="906" spans="10:10" x14ac:dyDescent="0.3">
      <c r="J906" s="5"/>
    </row>
    <row r="907" spans="10:10" x14ac:dyDescent="0.3">
      <c r="J907" s="5"/>
    </row>
    <row r="908" spans="10:10" x14ac:dyDescent="0.3">
      <c r="J908" s="5"/>
    </row>
    <row r="909" spans="10:10" x14ac:dyDescent="0.3">
      <c r="J909" s="5"/>
    </row>
    <row r="910" spans="10:10" x14ac:dyDescent="0.3">
      <c r="J910" s="5"/>
    </row>
    <row r="911" spans="10:10" x14ac:dyDescent="0.3">
      <c r="J911" s="5"/>
    </row>
    <row r="912" spans="10:10" x14ac:dyDescent="0.3">
      <c r="J912" s="5"/>
    </row>
    <row r="913" spans="10:10" x14ac:dyDescent="0.3">
      <c r="J913" s="5"/>
    </row>
    <row r="914" spans="10:10" x14ac:dyDescent="0.3">
      <c r="J914" s="5"/>
    </row>
    <row r="915" spans="10:10" x14ac:dyDescent="0.3">
      <c r="J915" s="5"/>
    </row>
    <row r="916" spans="10:10" x14ac:dyDescent="0.3">
      <c r="J916" s="5"/>
    </row>
    <row r="917" spans="10:10" x14ac:dyDescent="0.3">
      <c r="J917" s="5"/>
    </row>
    <row r="918" spans="10:10" x14ac:dyDescent="0.3">
      <c r="J918" s="5"/>
    </row>
    <row r="919" spans="10:10" x14ac:dyDescent="0.3">
      <c r="J919" s="5"/>
    </row>
    <row r="920" spans="10:10" x14ac:dyDescent="0.3">
      <c r="J920" s="5"/>
    </row>
    <row r="921" spans="10:10" x14ac:dyDescent="0.3">
      <c r="J921" s="5"/>
    </row>
    <row r="922" spans="10:10" x14ac:dyDescent="0.3">
      <c r="J922" s="5"/>
    </row>
    <row r="923" spans="10:10" x14ac:dyDescent="0.3">
      <c r="J923" s="5"/>
    </row>
    <row r="924" spans="10:10" x14ac:dyDescent="0.3">
      <c r="J924" s="5"/>
    </row>
    <row r="925" spans="10:10" x14ac:dyDescent="0.3">
      <c r="J925" s="5"/>
    </row>
    <row r="926" spans="10:10" x14ac:dyDescent="0.3">
      <c r="J926" s="5"/>
    </row>
    <row r="927" spans="10:10" x14ac:dyDescent="0.3">
      <c r="J927" s="5"/>
    </row>
    <row r="928" spans="10:10" x14ac:dyDescent="0.3">
      <c r="J928" s="5"/>
    </row>
    <row r="929" spans="10:10" x14ac:dyDescent="0.3">
      <c r="J929" s="5"/>
    </row>
    <row r="930" spans="10:10" x14ac:dyDescent="0.3">
      <c r="J930" s="5"/>
    </row>
    <row r="931" spans="10:10" x14ac:dyDescent="0.3">
      <c r="J931" s="5"/>
    </row>
    <row r="932" spans="10:10" x14ac:dyDescent="0.3">
      <c r="J932" s="5"/>
    </row>
    <row r="933" spans="10:10" x14ac:dyDescent="0.3">
      <c r="J933" s="5"/>
    </row>
    <row r="934" spans="10:10" x14ac:dyDescent="0.3">
      <c r="J934" s="5"/>
    </row>
    <row r="935" spans="10:10" x14ac:dyDescent="0.3">
      <c r="J935" s="5"/>
    </row>
    <row r="936" spans="10:10" x14ac:dyDescent="0.3">
      <c r="J936" s="5"/>
    </row>
    <row r="937" spans="10:10" x14ac:dyDescent="0.3">
      <c r="J937" s="5"/>
    </row>
    <row r="938" spans="10:10" x14ac:dyDescent="0.3">
      <c r="J938" s="5"/>
    </row>
    <row r="939" spans="10:10" x14ac:dyDescent="0.3">
      <c r="J939" s="5"/>
    </row>
    <row r="940" spans="10:10" x14ac:dyDescent="0.3">
      <c r="J940" s="5"/>
    </row>
    <row r="941" spans="10:10" x14ac:dyDescent="0.3">
      <c r="J941" s="5"/>
    </row>
    <row r="942" spans="10:10" x14ac:dyDescent="0.3">
      <c r="J942" s="5"/>
    </row>
    <row r="943" spans="10:10" x14ac:dyDescent="0.3">
      <c r="J943" s="5"/>
    </row>
    <row r="944" spans="10:10" x14ac:dyDescent="0.3">
      <c r="J944" s="5"/>
    </row>
    <row r="945" spans="10:10" x14ac:dyDescent="0.3">
      <c r="J945" s="5"/>
    </row>
    <row r="946" spans="10:10" x14ac:dyDescent="0.3">
      <c r="J946" s="5"/>
    </row>
    <row r="947" spans="10:10" x14ac:dyDescent="0.3">
      <c r="J947" s="5"/>
    </row>
    <row r="948" spans="10:10" x14ac:dyDescent="0.3">
      <c r="J948" s="5"/>
    </row>
    <row r="949" spans="10:10" x14ac:dyDescent="0.3">
      <c r="J949" s="5"/>
    </row>
    <row r="950" spans="10:10" x14ac:dyDescent="0.3">
      <c r="J950" s="5"/>
    </row>
    <row r="951" spans="10:10" x14ac:dyDescent="0.3">
      <c r="J951" s="5"/>
    </row>
    <row r="952" spans="10:10" x14ac:dyDescent="0.3">
      <c r="J952" s="5"/>
    </row>
    <row r="953" spans="10:10" x14ac:dyDescent="0.3">
      <c r="J953" s="5"/>
    </row>
    <row r="954" spans="10:10" x14ac:dyDescent="0.3">
      <c r="J954" s="5"/>
    </row>
    <row r="955" spans="10:10" x14ac:dyDescent="0.3">
      <c r="J955" s="5"/>
    </row>
    <row r="956" spans="10:10" x14ac:dyDescent="0.3">
      <c r="J956" s="5"/>
    </row>
    <row r="957" spans="10:10" x14ac:dyDescent="0.3">
      <c r="J957" s="5"/>
    </row>
    <row r="958" spans="10:10" x14ac:dyDescent="0.3">
      <c r="J958" s="5"/>
    </row>
    <row r="959" spans="10:10" x14ac:dyDescent="0.3">
      <c r="J959" s="5"/>
    </row>
    <row r="960" spans="10:10" x14ac:dyDescent="0.3">
      <c r="J960" s="5"/>
    </row>
    <row r="961" spans="10:10" x14ac:dyDescent="0.3">
      <c r="J961" s="5"/>
    </row>
    <row r="962" spans="10:10" x14ac:dyDescent="0.3">
      <c r="J962" s="5"/>
    </row>
    <row r="963" spans="10:10" x14ac:dyDescent="0.3">
      <c r="J963" s="5"/>
    </row>
    <row r="964" spans="10:10" x14ac:dyDescent="0.3">
      <c r="J964" s="5"/>
    </row>
    <row r="965" spans="10:10" x14ac:dyDescent="0.3">
      <c r="J965" s="5"/>
    </row>
    <row r="966" spans="10:10" x14ac:dyDescent="0.3">
      <c r="J966" s="5"/>
    </row>
    <row r="967" spans="10:10" x14ac:dyDescent="0.3">
      <c r="J967" s="5"/>
    </row>
    <row r="968" spans="10:10" x14ac:dyDescent="0.3">
      <c r="J968" s="5"/>
    </row>
    <row r="969" spans="10:10" x14ac:dyDescent="0.3">
      <c r="J969" s="5"/>
    </row>
    <row r="970" spans="10:10" x14ac:dyDescent="0.3">
      <c r="J970" s="5"/>
    </row>
    <row r="971" spans="10:10" x14ac:dyDescent="0.3">
      <c r="J971" s="5"/>
    </row>
    <row r="972" spans="10:10" x14ac:dyDescent="0.3">
      <c r="J972" s="5"/>
    </row>
    <row r="973" spans="10:10" x14ac:dyDescent="0.3">
      <c r="J973" s="5"/>
    </row>
    <row r="974" spans="10:10" x14ac:dyDescent="0.3">
      <c r="J974" s="5"/>
    </row>
    <row r="975" spans="10:10" x14ac:dyDescent="0.3">
      <c r="J975" s="5"/>
    </row>
    <row r="976" spans="10:10" x14ac:dyDescent="0.3">
      <c r="J976" s="5"/>
    </row>
    <row r="977" spans="10:10" x14ac:dyDescent="0.3">
      <c r="J977" s="5"/>
    </row>
    <row r="978" spans="10:10" x14ac:dyDescent="0.3">
      <c r="J978" s="5"/>
    </row>
    <row r="979" spans="10:10" x14ac:dyDescent="0.3">
      <c r="J979" s="5"/>
    </row>
    <row r="980" spans="10:10" x14ac:dyDescent="0.3">
      <c r="J980" s="5"/>
    </row>
    <row r="981" spans="10:10" x14ac:dyDescent="0.3">
      <c r="J981" s="5"/>
    </row>
    <row r="982" spans="10:10" x14ac:dyDescent="0.3">
      <c r="J982" s="5"/>
    </row>
    <row r="983" spans="10:10" x14ac:dyDescent="0.3">
      <c r="J983" s="5"/>
    </row>
    <row r="984" spans="10:10" x14ac:dyDescent="0.3">
      <c r="J984" s="5"/>
    </row>
    <row r="985" spans="10:10" x14ac:dyDescent="0.3">
      <c r="J985" s="5"/>
    </row>
    <row r="986" spans="10:10" x14ac:dyDescent="0.3">
      <c r="J986" s="5"/>
    </row>
    <row r="987" spans="10:10" x14ac:dyDescent="0.3">
      <c r="J987" s="5"/>
    </row>
    <row r="988" spans="10:10" x14ac:dyDescent="0.3">
      <c r="J988" s="5"/>
    </row>
    <row r="989" spans="10:10" x14ac:dyDescent="0.3">
      <c r="J989" s="5"/>
    </row>
    <row r="990" spans="10:10" x14ac:dyDescent="0.3">
      <c r="J990" s="5"/>
    </row>
    <row r="991" spans="10:10" x14ac:dyDescent="0.3">
      <c r="J991" s="5"/>
    </row>
    <row r="992" spans="10:10" x14ac:dyDescent="0.3">
      <c r="J992" s="5"/>
    </row>
    <row r="993" spans="10:10" x14ac:dyDescent="0.3">
      <c r="J993" s="5"/>
    </row>
    <row r="994" spans="10:10" x14ac:dyDescent="0.3">
      <c r="J994" s="5"/>
    </row>
    <row r="995" spans="10:10" x14ac:dyDescent="0.3">
      <c r="J995" s="5"/>
    </row>
    <row r="996" spans="10:10" x14ac:dyDescent="0.3">
      <c r="J996" s="5"/>
    </row>
    <row r="997" spans="10:10" x14ac:dyDescent="0.3">
      <c r="J997" s="5"/>
    </row>
    <row r="998" spans="10:10" x14ac:dyDescent="0.3">
      <c r="J998" s="5"/>
    </row>
    <row r="999" spans="10:10" x14ac:dyDescent="0.3">
      <c r="J999" s="5"/>
    </row>
    <row r="1000" spans="10:10" x14ac:dyDescent="0.3">
      <c r="J1000" s="5"/>
    </row>
    <row r="1001" spans="10:10" x14ac:dyDescent="0.3">
      <c r="J1001" s="5"/>
    </row>
    <row r="1002" spans="10:10" x14ac:dyDescent="0.3">
      <c r="J1002" s="5"/>
    </row>
    <row r="1003" spans="10:10" x14ac:dyDescent="0.3">
      <c r="J1003" s="5"/>
    </row>
    <row r="1004" spans="10:10" x14ac:dyDescent="0.3">
      <c r="J1004" s="5"/>
    </row>
    <row r="1005" spans="10:10" x14ac:dyDescent="0.3">
      <c r="J1005" s="5"/>
    </row>
    <row r="1006" spans="10:10" x14ac:dyDescent="0.3">
      <c r="J1006" s="5"/>
    </row>
    <row r="1007" spans="10:10" x14ac:dyDescent="0.3">
      <c r="J1007" s="5"/>
    </row>
    <row r="1008" spans="10:10" x14ac:dyDescent="0.3">
      <c r="J1008" s="5"/>
    </row>
    <row r="1009" spans="10:10" x14ac:dyDescent="0.3">
      <c r="J1009" s="5"/>
    </row>
    <row r="1010" spans="10:10" x14ac:dyDescent="0.3">
      <c r="J1010" s="5"/>
    </row>
    <row r="1011" spans="10:10" x14ac:dyDescent="0.3">
      <c r="J1011" s="5"/>
    </row>
    <row r="1012" spans="10:10" x14ac:dyDescent="0.3">
      <c r="J1012" s="5"/>
    </row>
    <row r="1013" spans="10:10" x14ac:dyDescent="0.3">
      <c r="J1013" s="5"/>
    </row>
    <row r="1014" spans="10:10" x14ac:dyDescent="0.3">
      <c r="J1014" s="5"/>
    </row>
    <row r="1015" spans="10:10" x14ac:dyDescent="0.3">
      <c r="J1015" s="5"/>
    </row>
    <row r="1016" spans="10:10" x14ac:dyDescent="0.3">
      <c r="J1016" s="5"/>
    </row>
    <row r="1017" spans="10:10" x14ac:dyDescent="0.3">
      <c r="J1017" s="5"/>
    </row>
    <row r="1018" spans="10:10" x14ac:dyDescent="0.3">
      <c r="J1018" s="5"/>
    </row>
    <row r="1019" spans="10:10" x14ac:dyDescent="0.3">
      <c r="J1019" s="5"/>
    </row>
    <row r="1020" spans="10:10" x14ac:dyDescent="0.3">
      <c r="J1020" s="5"/>
    </row>
    <row r="1021" spans="10:10" x14ac:dyDescent="0.3">
      <c r="J1021" s="5"/>
    </row>
    <row r="1022" spans="10:10" x14ac:dyDescent="0.3">
      <c r="J1022" s="5"/>
    </row>
    <row r="1023" spans="10:10" x14ac:dyDescent="0.3">
      <c r="J1023" s="5"/>
    </row>
    <row r="1024" spans="10:10" x14ac:dyDescent="0.3">
      <c r="J1024" s="5"/>
    </row>
    <row r="1025" spans="10:10" x14ac:dyDescent="0.3">
      <c r="J1025" s="5"/>
    </row>
    <row r="1026" spans="10:10" x14ac:dyDescent="0.3">
      <c r="J1026" s="5"/>
    </row>
    <row r="1027" spans="10:10" x14ac:dyDescent="0.3">
      <c r="J1027" s="5"/>
    </row>
    <row r="1028" spans="10:10" x14ac:dyDescent="0.3">
      <c r="J1028" s="5"/>
    </row>
    <row r="1029" spans="10:10" x14ac:dyDescent="0.3">
      <c r="J1029" s="5"/>
    </row>
    <row r="1030" spans="10:10" x14ac:dyDescent="0.3">
      <c r="J1030" s="5"/>
    </row>
    <row r="1031" spans="10:10" x14ac:dyDescent="0.3">
      <c r="J1031" s="5"/>
    </row>
    <row r="1032" spans="10:10" x14ac:dyDescent="0.3">
      <c r="J1032" s="5"/>
    </row>
    <row r="1033" spans="10:10" x14ac:dyDescent="0.3">
      <c r="J1033" s="5"/>
    </row>
    <row r="1034" spans="10:10" x14ac:dyDescent="0.3">
      <c r="J1034" s="5"/>
    </row>
    <row r="1035" spans="10:10" x14ac:dyDescent="0.3">
      <c r="J1035" s="5"/>
    </row>
    <row r="1036" spans="10:10" x14ac:dyDescent="0.3">
      <c r="J1036" s="5"/>
    </row>
    <row r="1037" spans="10:10" x14ac:dyDescent="0.3">
      <c r="J1037" s="5"/>
    </row>
    <row r="1038" spans="10:10" x14ac:dyDescent="0.3">
      <c r="J1038" s="5"/>
    </row>
    <row r="1039" spans="10:10" x14ac:dyDescent="0.3">
      <c r="J1039" s="5"/>
    </row>
    <row r="1040" spans="10:10" x14ac:dyDescent="0.3">
      <c r="J1040" s="5"/>
    </row>
    <row r="1041" spans="10:10" x14ac:dyDescent="0.3">
      <c r="J1041" s="5"/>
    </row>
    <row r="1042" spans="10:10" x14ac:dyDescent="0.3">
      <c r="J1042" s="5"/>
    </row>
    <row r="1043" spans="10:10" x14ac:dyDescent="0.3">
      <c r="J1043" s="5"/>
    </row>
    <row r="1044" spans="10:10" x14ac:dyDescent="0.3">
      <c r="J1044" s="5"/>
    </row>
    <row r="1045" spans="10:10" x14ac:dyDescent="0.3">
      <c r="J1045" s="5"/>
    </row>
    <row r="1046" spans="10:10" x14ac:dyDescent="0.3">
      <c r="J1046" s="5"/>
    </row>
    <row r="1047" spans="10:10" x14ac:dyDescent="0.3">
      <c r="J1047" s="5"/>
    </row>
    <row r="1048" spans="10:10" x14ac:dyDescent="0.3">
      <c r="J1048" s="5"/>
    </row>
    <row r="1049" spans="10:10" x14ac:dyDescent="0.3">
      <c r="J1049" s="5"/>
    </row>
    <row r="1050" spans="10:10" x14ac:dyDescent="0.3">
      <c r="J1050" s="5"/>
    </row>
    <row r="1051" spans="10:10" x14ac:dyDescent="0.3">
      <c r="J1051" s="5"/>
    </row>
    <row r="1052" spans="10:10" x14ac:dyDescent="0.3">
      <c r="J1052" s="5"/>
    </row>
    <row r="1053" spans="10:10" x14ac:dyDescent="0.3">
      <c r="J1053" s="5"/>
    </row>
    <row r="1054" spans="10:10" x14ac:dyDescent="0.3">
      <c r="J1054" s="5"/>
    </row>
    <row r="1055" spans="10:10" x14ac:dyDescent="0.3">
      <c r="J1055" s="5"/>
    </row>
    <row r="1056" spans="10:10" x14ac:dyDescent="0.3">
      <c r="J1056" s="5"/>
    </row>
    <row r="1057" spans="10:10" x14ac:dyDescent="0.3">
      <c r="J1057" s="5"/>
    </row>
    <row r="1058" spans="10:10" x14ac:dyDescent="0.3">
      <c r="J1058" s="5"/>
    </row>
    <row r="1059" spans="10:10" x14ac:dyDescent="0.3">
      <c r="J1059" s="5"/>
    </row>
    <row r="1060" spans="10:10" x14ac:dyDescent="0.3">
      <c r="J1060" s="5"/>
    </row>
    <row r="1061" spans="10:10" x14ac:dyDescent="0.3">
      <c r="J1061" s="5"/>
    </row>
    <row r="1062" spans="10:10" x14ac:dyDescent="0.3">
      <c r="J1062" s="5"/>
    </row>
    <row r="1063" spans="10:10" x14ac:dyDescent="0.3">
      <c r="J1063" s="5"/>
    </row>
    <row r="1064" spans="10:10" x14ac:dyDescent="0.3">
      <c r="J1064" s="5"/>
    </row>
    <row r="1065" spans="10:10" x14ac:dyDescent="0.3">
      <c r="J1065" s="5"/>
    </row>
    <row r="1066" spans="10:10" x14ac:dyDescent="0.3">
      <c r="J1066" s="5"/>
    </row>
    <row r="1067" spans="10:10" x14ac:dyDescent="0.3">
      <c r="J1067" s="5"/>
    </row>
    <row r="1068" spans="10:10" x14ac:dyDescent="0.3">
      <c r="J1068" s="5"/>
    </row>
    <row r="1069" spans="10:10" x14ac:dyDescent="0.3">
      <c r="J1069" s="5"/>
    </row>
    <row r="1070" spans="10:10" x14ac:dyDescent="0.3">
      <c r="J1070" s="5"/>
    </row>
    <row r="1071" spans="10:10" x14ac:dyDescent="0.3">
      <c r="J1071" s="5"/>
    </row>
    <row r="1072" spans="10:10" x14ac:dyDescent="0.3">
      <c r="J1072" s="5"/>
    </row>
    <row r="1073" spans="10:10" x14ac:dyDescent="0.3">
      <c r="J1073" s="5"/>
    </row>
    <row r="1074" spans="10:10" x14ac:dyDescent="0.3">
      <c r="J1074" s="5"/>
    </row>
    <row r="1075" spans="10:10" x14ac:dyDescent="0.3">
      <c r="J1075" s="5"/>
    </row>
    <row r="1076" spans="10:10" x14ac:dyDescent="0.3">
      <c r="J1076" s="5"/>
    </row>
    <row r="1077" spans="10:10" x14ac:dyDescent="0.3">
      <c r="J1077" s="5"/>
    </row>
    <row r="1078" spans="10:10" x14ac:dyDescent="0.3">
      <c r="J1078" s="5"/>
    </row>
    <row r="1079" spans="10:10" x14ac:dyDescent="0.3">
      <c r="J1079" s="5"/>
    </row>
    <row r="1080" spans="10:10" x14ac:dyDescent="0.3">
      <c r="J1080" s="5"/>
    </row>
    <row r="1081" spans="10:10" x14ac:dyDescent="0.3">
      <c r="J1081" s="5"/>
    </row>
    <row r="1082" spans="10:10" x14ac:dyDescent="0.3">
      <c r="J1082" s="5"/>
    </row>
    <row r="1083" spans="10:10" x14ac:dyDescent="0.3">
      <c r="J1083" s="5"/>
    </row>
    <row r="1084" spans="10:10" x14ac:dyDescent="0.3">
      <c r="J1084" s="5"/>
    </row>
    <row r="1085" spans="10:10" x14ac:dyDescent="0.3">
      <c r="J1085" s="5"/>
    </row>
    <row r="1086" spans="10:10" x14ac:dyDescent="0.3">
      <c r="J1086" s="5"/>
    </row>
    <row r="1087" spans="10:10" x14ac:dyDescent="0.3">
      <c r="J1087" s="5"/>
    </row>
    <row r="1088" spans="10:10" x14ac:dyDescent="0.3">
      <c r="J1088" s="5"/>
    </row>
    <row r="1089" spans="10:10" x14ac:dyDescent="0.3">
      <c r="J1089" s="5"/>
    </row>
    <row r="1090" spans="10:10" x14ac:dyDescent="0.3">
      <c r="J1090" s="5"/>
    </row>
    <row r="1091" spans="10:10" x14ac:dyDescent="0.3">
      <c r="J1091" s="5"/>
    </row>
    <row r="1092" spans="10:10" x14ac:dyDescent="0.3">
      <c r="J1092" s="5"/>
    </row>
    <row r="1093" spans="10:10" x14ac:dyDescent="0.3">
      <c r="J1093" s="5"/>
    </row>
    <row r="1094" spans="10:10" x14ac:dyDescent="0.3">
      <c r="J1094" s="5"/>
    </row>
    <row r="1095" spans="10:10" x14ac:dyDescent="0.3">
      <c r="J1095" s="5"/>
    </row>
    <row r="1096" spans="10:10" x14ac:dyDescent="0.3">
      <c r="J1096" s="5"/>
    </row>
    <row r="1097" spans="10:10" x14ac:dyDescent="0.3">
      <c r="J1097" s="5"/>
    </row>
    <row r="1098" spans="10:10" x14ac:dyDescent="0.3">
      <c r="J1098" s="5"/>
    </row>
    <row r="1099" spans="10:10" x14ac:dyDescent="0.3">
      <c r="J1099" s="5"/>
    </row>
    <row r="1100" spans="10:10" x14ac:dyDescent="0.3">
      <c r="J1100" s="5"/>
    </row>
    <row r="1101" spans="10:10" x14ac:dyDescent="0.3">
      <c r="J1101" s="5"/>
    </row>
    <row r="1102" spans="10:10" x14ac:dyDescent="0.3">
      <c r="J1102" s="5"/>
    </row>
    <row r="1103" spans="10:10" x14ac:dyDescent="0.3">
      <c r="J1103" s="5"/>
    </row>
    <row r="1104" spans="10:10" x14ac:dyDescent="0.3">
      <c r="J1104" s="5"/>
    </row>
    <row r="1105" spans="10:10" x14ac:dyDescent="0.3">
      <c r="J1105" s="5"/>
    </row>
    <row r="1106" spans="10:10" x14ac:dyDescent="0.3">
      <c r="J1106" s="5"/>
    </row>
    <row r="1107" spans="10:10" x14ac:dyDescent="0.3">
      <c r="J1107" s="5"/>
    </row>
    <row r="1108" spans="10:10" x14ac:dyDescent="0.3">
      <c r="J1108" s="5"/>
    </row>
    <row r="1109" spans="10:10" x14ac:dyDescent="0.3">
      <c r="J1109" s="5"/>
    </row>
    <row r="1110" spans="10:10" x14ac:dyDescent="0.3">
      <c r="J1110" s="5"/>
    </row>
    <row r="1111" spans="10:10" x14ac:dyDescent="0.3">
      <c r="J1111" s="5"/>
    </row>
    <row r="1112" spans="10:10" x14ac:dyDescent="0.3">
      <c r="J1112" s="5"/>
    </row>
    <row r="1113" spans="10:10" x14ac:dyDescent="0.3">
      <c r="J1113" s="5"/>
    </row>
    <row r="1114" spans="10:10" x14ac:dyDescent="0.3">
      <c r="J1114" s="5"/>
    </row>
    <row r="1115" spans="10:10" x14ac:dyDescent="0.3">
      <c r="J1115" s="5"/>
    </row>
    <row r="1116" spans="10:10" x14ac:dyDescent="0.3">
      <c r="J1116" s="5"/>
    </row>
    <row r="1117" spans="10:10" x14ac:dyDescent="0.3">
      <c r="J1117" s="5"/>
    </row>
    <row r="1118" spans="10:10" x14ac:dyDescent="0.3">
      <c r="J1118" s="5"/>
    </row>
    <row r="1119" spans="10:10" x14ac:dyDescent="0.3">
      <c r="J1119" s="5"/>
    </row>
    <row r="1120" spans="10:10" x14ac:dyDescent="0.3">
      <c r="J1120" s="5"/>
    </row>
    <row r="1121" spans="10:10" x14ac:dyDescent="0.3">
      <c r="J1121" s="5"/>
    </row>
    <row r="1122" spans="10:10" x14ac:dyDescent="0.3">
      <c r="J1122" s="5"/>
    </row>
    <row r="1123" spans="10:10" x14ac:dyDescent="0.3">
      <c r="J1123" s="5"/>
    </row>
    <row r="1124" spans="10:10" x14ac:dyDescent="0.3">
      <c r="J1124" s="5"/>
    </row>
    <row r="1125" spans="10:10" x14ac:dyDescent="0.3">
      <c r="J1125" s="5"/>
    </row>
    <row r="1126" spans="10:10" x14ac:dyDescent="0.3">
      <c r="J1126" s="5"/>
    </row>
    <row r="1127" spans="10:10" x14ac:dyDescent="0.3">
      <c r="J1127" s="5"/>
    </row>
    <row r="1128" spans="10:10" x14ac:dyDescent="0.3">
      <c r="J1128" s="5"/>
    </row>
    <row r="1129" spans="10:10" x14ac:dyDescent="0.3">
      <c r="J1129" s="5"/>
    </row>
    <row r="1130" spans="10:10" x14ac:dyDescent="0.3">
      <c r="J1130" s="5"/>
    </row>
    <row r="1131" spans="10:10" x14ac:dyDescent="0.3">
      <c r="J1131" s="5"/>
    </row>
    <row r="1132" spans="10:10" x14ac:dyDescent="0.3">
      <c r="J1132" s="5"/>
    </row>
    <row r="1133" spans="10:10" x14ac:dyDescent="0.3">
      <c r="J1133" s="5"/>
    </row>
    <row r="1134" spans="10:10" x14ac:dyDescent="0.3">
      <c r="J1134" s="5"/>
    </row>
    <row r="1135" spans="10:10" x14ac:dyDescent="0.3">
      <c r="J1135" s="5"/>
    </row>
    <row r="1136" spans="10:10" x14ac:dyDescent="0.3">
      <c r="J1136" s="5"/>
    </row>
    <row r="1137" spans="10:10" x14ac:dyDescent="0.3">
      <c r="J1137" s="5"/>
    </row>
    <row r="1138" spans="10:10" x14ac:dyDescent="0.3">
      <c r="J1138" s="5"/>
    </row>
    <row r="1139" spans="10:10" x14ac:dyDescent="0.3">
      <c r="J1139" s="5"/>
    </row>
    <row r="1140" spans="10:10" x14ac:dyDescent="0.3">
      <c r="J1140" s="5"/>
    </row>
    <row r="1141" spans="10:10" x14ac:dyDescent="0.3">
      <c r="J1141" s="5"/>
    </row>
    <row r="1142" spans="10:10" x14ac:dyDescent="0.3">
      <c r="J1142" s="5"/>
    </row>
    <row r="1143" spans="10:10" x14ac:dyDescent="0.3">
      <c r="J1143" s="5"/>
    </row>
    <row r="1144" spans="10:10" x14ac:dyDescent="0.3">
      <c r="J1144" s="5"/>
    </row>
    <row r="1145" spans="10:10" x14ac:dyDescent="0.3">
      <c r="J1145" s="5"/>
    </row>
    <row r="1146" spans="10:10" x14ac:dyDescent="0.3">
      <c r="J1146" s="5"/>
    </row>
    <row r="1147" spans="10:10" x14ac:dyDescent="0.3">
      <c r="J1147" s="5"/>
    </row>
    <row r="1148" spans="10:10" x14ac:dyDescent="0.3">
      <c r="J1148" s="5"/>
    </row>
    <row r="1149" spans="10:10" x14ac:dyDescent="0.3">
      <c r="J1149" s="5"/>
    </row>
    <row r="1150" spans="10:10" x14ac:dyDescent="0.3">
      <c r="J1150" s="5"/>
    </row>
    <row r="1151" spans="10:10" x14ac:dyDescent="0.3">
      <c r="J1151" s="5"/>
    </row>
    <row r="1152" spans="10:10" x14ac:dyDescent="0.3">
      <c r="J1152" s="5"/>
    </row>
    <row r="1153" spans="10:10" x14ac:dyDescent="0.3">
      <c r="J1153" s="5"/>
    </row>
    <row r="1154" spans="10:10" x14ac:dyDescent="0.3">
      <c r="J1154" s="5"/>
    </row>
    <row r="1155" spans="10:10" x14ac:dyDescent="0.3">
      <c r="J1155" s="5"/>
    </row>
    <row r="1156" spans="10:10" x14ac:dyDescent="0.3">
      <c r="J1156" s="5"/>
    </row>
    <row r="1157" spans="10:10" x14ac:dyDescent="0.3">
      <c r="J1157" s="5"/>
    </row>
    <row r="1158" spans="10:10" x14ac:dyDescent="0.3">
      <c r="J1158" s="5"/>
    </row>
    <row r="1159" spans="10:10" x14ac:dyDescent="0.3">
      <c r="J1159" s="5"/>
    </row>
    <row r="1160" spans="10:10" x14ac:dyDescent="0.3">
      <c r="J1160" s="5"/>
    </row>
    <row r="1161" spans="10:10" x14ac:dyDescent="0.3">
      <c r="J1161" s="5"/>
    </row>
    <row r="1162" spans="10:10" x14ac:dyDescent="0.3">
      <c r="J1162" s="5"/>
    </row>
    <row r="1163" spans="10:10" x14ac:dyDescent="0.3">
      <c r="J1163" s="5"/>
    </row>
    <row r="1164" spans="10:10" x14ac:dyDescent="0.3">
      <c r="J1164" s="5"/>
    </row>
    <row r="1165" spans="10:10" x14ac:dyDescent="0.3">
      <c r="J1165" s="5"/>
    </row>
    <row r="1166" spans="10:10" x14ac:dyDescent="0.3">
      <c r="J1166" s="5"/>
    </row>
    <row r="1167" spans="10:10" x14ac:dyDescent="0.3">
      <c r="J1167" s="5"/>
    </row>
    <row r="1168" spans="10:10" x14ac:dyDescent="0.3">
      <c r="J1168" s="5"/>
    </row>
    <row r="1169" spans="10:10" x14ac:dyDescent="0.3">
      <c r="J1169" s="5"/>
    </row>
    <row r="1170" spans="10:10" x14ac:dyDescent="0.3">
      <c r="J1170" s="5"/>
    </row>
    <row r="1171" spans="10:10" x14ac:dyDescent="0.3">
      <c r="J1171" s="5"/>
    </row>
    <row r="1172" spans="10:10" x14ac:dyDescent="0.3">
      <c r="J1172" s="5"/>
    </row>
    <row r="1173" spans="10:10" x14ac:dyDescent="0.3">
      <c r="J1173" s="5"/>
    </row>
    <row r="1174" spans="10:10" x14ac:dyDescent="0.3">
      <c r="J1174" s="5"/>
    </row>
    <row r="1175" spans="10:10" x14ac:dyDescent="0.3">
      <c r="J1175" s="5"/>
    </row>
    <row r="1176" spans="10:10" x14ac:dyDescent="0.3">
      <c r="J1176" s="5"/>
    </row>
    <row r="1177" spans="10:10" x14ac:dyDescent="0.3">
      <c r="J1177" s="5"/>
    </row>
    <row r="1178" spans="10:10" x14ac:dyDescent="0.3">
      <c r="J1178" s="5"/>
    </row>
    <row r="1179" spans="10:10" x14ac:dyDescent="0.3">
      <c r="J1179" s="5"/>
    </row>
    <row r="1180" spans="10:10" x14ac:dyDescent="0.3">
      <c r="J1180" s="5"/>
    </row>
    <row r="1181" spans="10:10" x14ac:dyDescent="0.3">
      <c r="J1181" s="5"/>
    </row>
    <row r="1182" spans="10:10" x14ac:dyDescent="0.3">
      <c r="J1182" s="5"/>
    </row>
    <row r="1183" spans="10:10" x14ac:dyDescent="0.3">
      <c r="J1183" s="5"/>
    </row>
    <row r="1184" spans="10:10" x14ac:dyDescent="0.3">
      <c r="J1184" s="5"/>
    </row>
    <row r="1185" spans="10:10" x14ac:dyDescent="0.3">
      <c r="J1185" s="5"/>
    </row>
    <row r="1186" spans="10:10" x14ac:dyDescent="0.3">
      <c r="J1186" s="5"/>
    </row>
    <row r="1187" spans="10:10" x14ac:dyDescent="0.3">
      <c r="J1187" s="5"/>
    </row>
    <row r="1188" spans="10:10" x14ac:dyDescent="0.3">
      <c r="J1188" s="5"/>
    </row>
    <row r="1189" spans="10:10" x14ac:dyDescent="0.3">
      <c r="J1189" s="5"/>
    </row>
    <row r="1190" spans="10:10" x14ac:dyDescent="0.3">
      <c r="J1190" s="5"/>
    </row>
    <row r="1191" spans="10:10" x14ac:dyDescent="0.3">
      <c r="J1191" s="5"/>
    </row>
    <row r="1192" spans="10:10" x14ac:dyDescent="0.3">
      <c r="J1192" s="5"/>
    </row>
    <row r="1193" spans="10:10" x14ac:dyDescent="0.3">
      <c r="J1193" s="5"/>
    </row>
    <row r="1194" spans="10:10" x14ac:dyDescent="0.3">
      <c r="J1194" s="5"/>
    </row>
    <row r="1195" spans="10:10" x14ac:dyDescent="0.3">
      <c r="J1195" s="5"/>
    </row>
    <row r="1196" spans="10:10" x14ac:dyDescent="0.3">
      <c r="J1196" s="5"/>
    </row>
    <row r="1197" spans="10:10" x14ac:dyDescent="0.3">
      <c r="J1197" s="5"/>
    </row>
    <row r="1198" spans="10:10" x14ac:dyDescent="0.3">
      <c r="J1198" s="5"/>
    </row>
    <row r="1199" spans="10:10" x14ac:dyDescent="0.3">
      <c r="J1199" s="5"/>
    </row>
    <row r="1200" spans="10:10" x14ac:dyDescent="0.3">
      <c r="J1200" s="5"/>
    </row>
    <row r="1201" spans="10:10" x14ac:dyDescent="0.3">
      <c r="J1201" s="5"/>
    </row>
    <row r="1202" spans="10:10" x14ac:dyDescent="0.3">
      <c r="J1202" s="5"/>
    </row>
    <row r="1203" spans="10:10" x14ac:dyDescent="0.3">
      <c r="J1203" s="5"/>
    </row>
    <row r="1204" spans="10:10" x14ac:dyDescent="0.3">
      <c r="J1204" s="5"/>
    </row>
    <row r="1205" spans="10:10" x14ac:dyDescent="0.3">
      <c r="J1205" s="5"/>
    </row>
    <row r="1206" spans="10:10" x14ac:dyDescent="0.3">
      <c r="J1206" s="5"/>
    </row>
    <row r="1207" spans="10:10" x14ac:dyDescent="0.3">
      <c r="J1207" s="5"/>
    </row>
    <row r="1208" spans="10:10" x14ac:dyDescent="0.3">
      <c r="J1208" s="5"/>
    </row>
    <row r="1209" spans="10:10" x14ac:dyDescent="0.3">
      <c r="J1209" s="5"/>
    </row>
    <row r="1210" spans="10:10" x14ac:dyDescent="0.3">
      <c r="J1210" s="5"/>
    </row>
    <row r="1211" spans="10:10" x14ac:dyDescent="0.3">
      <c r="J1211" s="5"/>
    </row>
    <row r="1212" spans="10:10" x14ac:dyDescent="0.3">
      <c r="J1212" s="5"/>
    </row>
    <row r="1213" spans="10:10" x14ac:dyDescent="0.3">
      <c r="J1213" s="5"/>
    </row>
    <row r="1214" spans="10:10" x14ac:dyDescent="0.3">
      <c r="J1214" s="5"/>
    </row>
    <row r="1215" spans="10:10" x14ac:dyDescent="0.3">
      <c r="J1215" s="5"/>
    </row>
    <row r="1216" spans="10:10" x14ac:dyDescent="0.3">
      <c r="J1216" s="5"/>
    </row>
    <row r="1217" spans="10:10" x14ac:dyDescent="0.3">
      <c r="J1217" s="5"/>
    </row>
    <row r="1218" spans="10:10" x14ac:dyDescent="0.3">
      <c r="J1218" s="5"/>
    </row>
    <row r="1219" spans="10:10" x14ac:dyDescent="0.3">
      <c r="J1219" s="5"/>
    </row>
    <row r="1220" spans="10:10" x14ac:dyDescent="0.3">
      <c r="J1220" s="5"/>
    </row>
    <row r="1221" spans="10:10" x14ac:dyDescent="0.3">
      <c r="J1221" s="5"/>
    </row>
    <row r="1222" spans="10:10" x14ac:dyDescent="0.3">
      <c r="J1222" s="5"/>
    </row>
    <row r="1223" spans="10:10" x14ac:dyDescent="0.3">
      <c r="J1223" s="5"/>
    </row>
    <row r="1224" spans="10:10" x14ac:dyDescent="0.3">
      <c r="J1224" s="5"/>
    </row>
    <row r="1225" spans="10:10" x14ac:dyDescent="0.3">
      <c r="J1225" s="5"/>
    </row>
    <row r="1226" spans="10:10" x14ac:dyDescent="0.3">
      <c r="J1226" s="5"/>
    </row>
    <row r="1227" spans="10:10" x14ac:dyDescent="0.3">
      <c r="J1227" s="5"/>
    </row>
    <row r="1228" spans="10:10" x14ac:dyDescent="0.3">
      <c r="J1228" s="5"/>
    </row>
    <row r="1229" spans="10:10" x14ac:dyDescent="0.3">
      <c r="J1229" s="5"/>
    </row>
    <row r="1230" spans="10:10" x14ac:dyDescent="0.3">
      <c r="J1230" s="5"/>
    </row>
    <row r="1231" spans="10:10" x14ac:dyDescent="0.3">
      <c r="J1231" s="5"/>
    </row>
    <row r="1232" spans="10:10" x14ac:dyDescent="0.3">
      <c r="J1232" s="5"/>
    </row>
    <row r="1233" spans="10:10" x14ac:dyDescent="0.3">
      <c r="J1233" s="5"/>
    </row>
    <row r="1234" spans="10:10" x14ac:dyDescent="0.3">
      <c r="J1234" s="5"/>
    </row>
    <row r="1235" spans="10:10" x14ac:dyDescent="0.3">
      <c r="J1235" s="5"/>
    </row>
    <row r="1236" spans="10:10" x14ac:dyDescent="0.3">
      <c r="J1236" s="5"/>
    </row>
    <row r="1237" spans="10:10" x14ac:dyDescent="0.3">
      <c r="J1237" s="5"/>
    </row>
    <row r="1238" spans="10:10" x14ac:dyDescent="0.3">
      <c r="J1238" s="5"/>
    </row>
    <row r="1239" spans="10:10" x14ac:dyDescent="0.3">
      <c r="J1239" s="5"/>
    </row>
    <row r="1240" spans="10:10" x14ac:dyDescent="0.3">
      <c r="J1240" s="5"/>
    </row>
    <row r="1241" spans="10:10" x14ac:dyDescent="0.3">
      <c r="J1241" s="5"/>
    </row>
    <row r="1242" spans="10:10" x14ac:dyDescent="0.3">
      <c r="J1242" s="5"/>
    </row>
    <row r="1243" spans="10:10" x14ac:dyDescent="0.3">
      <c r="J1243" s="5"/>
    </row>
    <row r="1244" spans="10:10" x14ac:dyDescent="0.3">
      <c r="J1244" s="5"/>
    </row>
    <row r="1245" spans="10:10" x14ac:dyDescent="0.3">
      <c r="J1245" s="5"/>
    </row>
    <row r="1246" spans="10:10" x14ac:dyDescent="0.3">
      <c r="J1246" s="5"/>
    </row>
    <row r="1247" spans="10:10" x14ac:dyDescent="0.3">
      <c r="J1247" s="5"/>
    </row>
    <row r="1248" spans="10:10" x14ac:dyDescent="0.3">
      <c r="J1248" s="5"/>
    </row>
    <row r="1249" spans="10:10" x14ac:dyDescent="0.3">
      <c r="J1249" s="5"/>
    </row>
    <row r="1250" spans="10:10" x14ac:dyDescent="0.3">
      <c r="J1250" s="5"/>
    </row>
    <row r="1251" spans="10:10" x14ac:dyDescent="0.3">
      <c r="J1251" s="5"/>
    </row>
    <row r="1252" spans="10:10" x14ac:dyDescent="0.3">
      <c r="J1252" s="5"/>
    </row>
    <row r="1253" spans="10:10" x14ac:dyDescent="0.3">
      <c r="J1253" s="5"/>
    </row>
    <row r="1254" spans="10:10" x14ac:dyDescent="0.3">
      <c r="J1254" s="5"/>
    </row>
    <row r="1255" spans="10:10" x14ac:dyDescent="0.3">
      <c r="J1255" s="5"/>
    </row>
    <row r="1256" spans="10:10" x14ac:dyDescent="0.3">
      <c r="J1256" s="5"/>
    </row>
    <row r="1257" spans="10:10" x14ac:dyDescent="0.3">
      <c r="J1257" s="5"/>
    </row>
    <row r="1258" spans="10:10" x14ac:dyDescent="0.3">
      <c r="J1258" s="5"/>
    </row>
    <row r="1259" spans="10:10" x14ac:dyDescent="0.3">
      <c r="J1259" s="5"/>
    </row>
    <row r="1260" spans="10:10" x14ac:dyDescent="0.3">
      <c r="J1260" s="5"/>
    </row>
    <row r="1261" spans="10:10" x14ac:dyDescent="0.3">
      <c r="J1261" s="5"/>
    </row>
    <row r="1262" spans="10:10" x14ac:dyDescent="0.3">
      <c r="J1262" s="5"/>
    </row>
    <row r="1263" spans="10:10" x14ac:dyDescent="0.3">
      <c r="J1263" s="5"/>
    </row>
    <row r="1264" spans="10:10" x14ac:dyDescent="0.3">
      <c r="J1264" s="5"/>
    </row>
    <row r="1265" spans="10:10" x14ac:dyDescent="0.3">
      <c r="J1265" s="5"/>
    </row>
    <row r="1266" spans="10:10" x14ac:dyDescent="0.3">
      <c r="J1266" s="5"/>
    </row>
    <row r="1267" spans="10:10" x14ac:dyDescent="0.3">
      <c r="J1267" s="5"/>
    </row>
    <row r="1268" spans="10:10" x14ac:dyDescent="0.3">
      <c r="J1268" s="5"/>
    </row>
    <row r="1269" spans="10:10" x14ac:dyDescent="0.3">
      <c r="J1269" s="5"/>
    </row>
    <row r="1270" spans="10:10" x14ac:dyDescent="0.3">
      <c r="J1270" s="5"/>
    </row>
    <row r="1271" spans="10:10" x14ac:dyDescent="0.3">
      <c r="J1271" s="5"/>
    </row>
    <row r="1272" spans="10:10" x14ac:dyDescent="0.3">
      <c r="J1272" s="5"/>
    </row>
    <row r="1273" spans="10:10" x14ac:dyDescent="0.3">
      <c r="J1273" s="5"/>
    </row>
    <row r="1274" spans="10:10" x14ac:dyDescent="0.3">
      <c r="J1274" s="5"/>
    </row>
    <row r="1275" spans="10:10" x14ac:dyDescent="0.3">
      <c r="J1275" s="5"/>
    </row>
    <row r="1276" spans="10:10" x14ac:dyDescent="0.3">
      <c r="J1276" s="5"/>
    </row>
    <row r="1277" spans="10:10" x14ac:dyDescent="0.3">
      <c r="J1277" s="5"/>
    </row>
    <row r="1278" spans="10:10" x14ac:dyDescent="0.3">
      <c r="J1278" s="5"/>
    </row>
    <row r="1279" spans="10:10" x14ac:dyDescent="0.3">
      <c r="J1279" s="5"/>
    </row>
    <row r="1280" spans="10:10" x14ac:dyDescent="0.3">
      <c r="J1280" s="5"/>
    </row>
    <row r="1281" spans="10:10" x14ac:dyDescent="0.3">
      <c r="J1281" s="5"/>
    </row>
    <row r="1282" spans="10:10" x14ac:dyDescent="0.3">
      <c r="J1282" s="5"/>
    </row>
    <row r="1283" spans="10:10" x14ac:dyDescent="0.3">
      <c r="J1283" s="5"/>
    </row>
    <row r="1284" spans="10:10" x14ac:dyDescent="0.3">
      <c r="J1284" s="5"/>
    </row>
    <row r="1285" spans="10:10" x14ac:dyDescent="0.3">
      <c r="J1285" s="5"/>
    </row>
    <row r="1286" spans="10:10" x14ac:dyDescent="0.3">
      <c r="J1286" s="5"/>
    </row>
    <row r="1287" spans="10:10" x14ac:dyDescent="0.3">
      <c r="J1287" s="5"/>
    </row>
    <row r="1288" spans="10:10" x14ac:dyDescent="0.3">
      <c r="J1288" s="5"/>
    </row>
    <row r="1289" spans="10:10" x14ac:dyDescent="0.3">
      <c r="J1289" s="5"/>
    </row>
    <row r="1290" spans="10:10" x14ac:dyDescent="0.3">
      <c r="J1290" s="5"/>
    </row>
    <row r="1291" spans="10:10" x14ac:dyDescent="0.3">
      <c r="J1291" s="5"/>
    </row>
    <row r="1292" spans="10:10" x14ac:dyDescent="0.3">
      <c r="J1292" s="5"/>
    </row>
    <row r="1293" spans="10:10" x14ac:dyDescent="0.3">
      <c r="J1293" s="5"/>
    </row>
    <row r="1294" spans="10:10" x14ac:dyDescent="0.3">
      <c r="J1294" s="5"/>
    </row>
    <row r="1295" spans="10:10" x14ac:dyDescent="0.3">
      <c r="J1295" s="5"/>
    </row>
    <row r="1296" spans="10:10" x14ac:dyDescent="0.3">
      <c r="J1296" s="5"/>
    </row>
    <row r="1297" spans="10:10" x14ac:dyDescent="0.3">
      <c r="J1297" s="5"/>
    </row>
    <row r="1298" spans="10:10" x14ac:dyDescent="0.3">
      <c r="J1298" s="5"/>
    </row>
    <row r="1299" spans="10:10" x14ac:dyDescent="0.3">
      <c r="J1299" s="5"/>
    </row>
    <row r="1300" spans="10:10" x14ac:dyDescent="0.3">
      <c r="J1300" s="5"/>
    </row>
    <row r="1301" spans="10:10" x14ac:dyDescent="0.3">
      <c r="J1301" s="5"/>
    </row>
    <row r="1302" spans="10:10" x14ac:dyDescent="0.3">
      <c r="J1302" s="5"/>
    </row>
    <row r="1303" spans="10:10" x14ac:dyDescent="0.3">
      <c r="J1303" s="5"/>
    </row>
    <row r="1304" spans="10:10" x14ac:dyDescent="0.3">
      <c r="J1304" s="5"/>
    </row>
    <row r="1305" spans="10:10" x14ac:dyDescent="0.3">
      <c r="J1305" s="5"/>
    </row>
    <row r="1306" spans="10:10" x14ac:dyDescent="0.3">
      <c r="J1306" s="5"/>
    </row>
    <row r="1307" spans="10:10" x14ac:dyDescent="0.3">
      <c r="J1307" s="5"/>
    </row>
    <row r="1308" spans="10:10" x14ac:dyDescent="0.3">
      <c r="J1308" s="5"/>
    </row>
    <row r="1309" spans="10:10" x14ac:dyDescent="0.3">
      <c r="J1309" s="5"/>
    </row>
    <row r="1310" spans="10:10" x14ac:dyDescent="0.3">
      <c r="J1310" s="5"/>
    </row>
    <row r="1311" spans="10:10" x14ac:dyDescent="0.3">
      <c r="J1311" s="5"/>
    </row>
    <row r="1312" spans="10:10" x14ac:dyDescent="0.3">
      <c r="J1312" s="5"/>
    </row>
    <row r="1313" spans="10:10" x14ac:dyDescent="0.3">
      <c r="J1313" s="5"/>
    </row>
    <row r="1314" spans="10:10" x14ac:dyDescent="0.3">
      <c r="J1314" s="5"/>
    </row>
    <row r="1315" spans="10:10" x14ac:dyDescent="0.3">
      <c r="J1315" s="5"/>
    </row>
    <row r="1316" spans="10:10" x14ac:dyDescent="0.3">
      <c r="J1316" s="5"/>
    </row>
    <row r="1317" spans="10:10" x14ac:dyDescent="0.3">
      <c r="J1317" s="5"/>
    </row>
    <row r="1318" spans="10:10" x14ac:dyDescent="0.3">
      <c r="J1318" s="5"/>
    </row>
    <row r="1319" spans="10:10" x14ac:dyDescent="0.3">
      <c r="J1319" s="5"/>
    </row>
    <row r="1320" spans="10:10" x14ac:dyDescent="0.3">
      <c r="J1320" s="5"/>
    </row>
    <row r="1321" spans="10:10" x14ac:dyDescent="0.3">
      <c r="J1321" s="5"/>
    </row>
    <row r="1322" spans="10:10" x14ac:dyDescent="0.3">
      <c r="J1322" s="5"/>
    </row>
    <row r="1323" spans="10:10" x14ac:dyDescent="0.3">
      <c r="J1323" s="5"/>
    </row>
    <row r="1324" spans="10:10" x14ac:dyDescent="0.3">
      <c r="J1324" s="5"/>
    </row>
    <row r="1325" spans="10:10" x14ac:dyDescent="0.3">
      <c r="J1325" s="5"/>
    </row>
    <row r="1326" spans="10:10" x14ac:dyDescent="0.3">
      <c r="J1326" s="5"/>
    </row>
    <row r="1327" spans="10:10" x14ac:dyDescent="0.3">
      <c r="J1327" s="5"/>
    </row>
    <row r="1328" spans="10:10" x14ac:dyDescent="0.3">
      <c r="J1328" s="5"/>
    </row>
    <row r="1329" spans="10:10" x14ac:dyDescent="0.3">
      <c r="J1329" s="5"/>
    </row>
    <row r="1330" spans="10:10" x14ac:dyDescent="0.3">
      <c r="J1330" s="5"/>
    </row>
    <row r="1331" spans="10:10" x14ac:dyDescent="0.3">
      <c r="J1331" s="5"/>
    </row>
    <row r="1332" spans="10:10" x14ac:dyDescent="0.3">
      <c r="J1332" s="5"/>
    </row>
    <row r="1333" spans="10:10" x14ac:dyDescent="0.3">
      <c r="J1333" s="5"/>
    </row>
    <row r="1334" spans="10:10" x14ac:dyDescent="0.3">
      <c r="J1334" s="5"/>
    </row>
    <row r="1335" spans="10:10" x14ac:dyDescent="0.3">
      <c r="J1335" s="5"/>
    </row>
    <row r="1336" spans="10:10" x14ac:dyDescent="0.3">
      <c r="J1336" s="5"/>
    </row>
    <row r="1337" spans="10:10" x14ac:dyDescent="0.3">
      <c r="J1337" s="5"/>
    </row>
    <row r="1338" spans="10:10" x14ac:dyDescent="0.3">
      <c r="J1338" s="5"/>
    </row>
    <row r="1339" spans="10:10" x14ac:dyDescent="0.3">
      <c r="J1339" s="5"/>
    </row>
    <row r="1340" spans="10:10" x14ac:dyDescent="0.3">
      <c r="J1340" s="5"/>
    </row>
    <row r="1341" spans="10:10" x14ac:dyDescent="0.3">
      <c r="J1341" s="5"/>
    </row>
    <row r="1342" spans="10:10" x14ac:dyDescent="0.3">
      <c r="J1342" s="5"/>
    </row>
    <row r="1343" spans="10:10" x14ac:dyDescent="0.3">
      <c r="J1343" s="5"/>
    </row>
    <row r="1344" spans="10:10" x14ac:dyDescent="0.3">
      <c r="J1344" s="5"/>
    </row>
    <row r="1345" spans="10:10" x14ac:dyDescent="0.3">
      <c r="J1345" s="5"/>
    </row>
    <row r="1346" spans="10:10" x14ac:dyDescent="0.3">
      <c r="J1346" s="5"/>
    </row>
    <row r="1347" spans="10:10" x14ac:dyDescent="0.3">
      <c r="J1347" s="5"/>
    </row>
    <row r="1348" spans="10:10" x14ac:dyDescent="0.3">
      <c r="J1348" s="5"/>
    </row>
    <row r="1349" spans="10:10" x14ac:dyDescent="0.3">
      <c r="J1349" s="5"/>
    </row>
    <row r="1350" spans="10:10" x14ac:dyDescent="0.3">
      <c r="J1350" s="5"/>
    </row>
    <row r="1351" spans="10:10" x14ac:dyDescent="0.3">
      <c r="J1351" s="5"/>
    </row>
    <row r="1352" spans="10:10" x14ac:dyDescent="0.3">
      <c r="J1352" s="5"/>
    </row>
    <row r="1353" spans="10:10" x14ac:dyDescent="0.3">
      <c r="J1353" s="5"/>
    </row>
    <row r="1354" spans="10:10" x14ac:dyDescent="0.3">
      <c r="J1354" s="5"/>
    </row>
    <row r="1355" spans="10:10" x14ac:dyDescent="0.3">
      <c r="J1355" s="5"/>
    </row>
    <row r="1356" spans="10:10" x14ac:dyDescent="0.3">
      <c r="J1356" s="5"/>
    </row>
    <row r="1357" spans="10:10" x14ac:dyDescent="0.3">
      <c r="J1357" s="5"/>
    </row>
    <row r="1358" spans="10:10" x14ac:dyDescent="0.3">
      <c r="J1358" s="5"/>
    </row>
    <row r="1359" spans="10:10" x14ac:dyDescent="0.3">
      <c r="J1359" s="5"/>
    </row>
    <row r="1360" spans="10:10" x14ac:dyDescent="0.3">
      <c r="J1360" s="5"/>
    </row>
    <row r="1361" spans="10:10" x14ac:dyDescent="0.3">
      <c r="J1361" s="5"/>
    </row>
    <row r="1362" spans="10:10" x14ac:dyDescent="0.3">
      <c r="J1362" s="5"/>
    </row>
    <row r="1363" spans="10:10" x14ac:dyDescent="0.3">
      <c r="J1363" s="5"/>
    </row>
    <row r="1364" spans="10:10" x14ac:dyDescent="0.3">
      <c r="J1364" s="5"/>
    </row>
    <row r="1365" spans="10:10" x14ac:dyDescent="0.3">
      <c r="J1365" s="5"/>
    </row>
    <row r="1366" spans="10:10" x14ac:dyDescent="0.3">
      <c r="J1366" s="5"/>
    </row>
    <row r="1367" spans="10:10" x14ac:dyDescent="0.3">
      <c r="J1367" s="5"/>
    </row>
    <row r="1368" spans="10:10" x14ac:dyDescent="0.3">
      <c r="J1368" s="5"/>
    </row>
    <row r="1369" spans="10:10" x14ac:dyDescent="0.3">
      <c r="J1369" s="5"/>
    </row>
    <row r="1370" spans="10:10" x14ac:dyDescent="0.3">
      <c r="J1370" s="5"/>
    </row>
    <row r="1371" spans="10:10" x14ac:dyDescent="0.3">
      <c r="J1371" s="5"/>
    </row>
    <row r="1372" spans="10:10" x14ac:dyDescent="0.3">
      <c r="J1372" s="5"/>
    </row>
    <row r="1373" spans="10:10" x14ac:dyDescent="0.3">
      <c r="J1373" s="5"/>
    </row>
    <row r="1374" spans="10:10" x14ac:dyDescent="0.3">
      <c r="J1374" s="5"/>
    </row>
    <row r="1375" spans="10:10" x14ac:dyDescent="0.3">
      <c r="J1375" s="5"/>
    </row>
    <row r="1376" spans="10:10" x14ac:dyDescent="0.3">
      <c r="J1376" s="5"/>
    </row>
    <row r="1377" spans="10:10" x14ac:dyDescent="0.3">
      <c r="J1377" s="5"/>
    </row>
    <row r="1378" spans="10:10" x14ac:dyDescent="0.3">
      <c r="J1378" s="5"/>
    </row>
    <row r="1379" spans="10:10" x14ac:dyDescent="0.3">
      <c r="J1379" s="5"/>
    </row>
    <row r="1380" spans="10:10" x14ac:dyDescent="0.3">
      <c r="J1380" s="5"/>
    </row>
    <row r="1381" spans="10:10" x14ac:dyDescent="0.3">
      <c r="J1381" s="5"/>
    </row>
    <row r="1382" spans="10:10" x14ac:dyDescent="0.3">
      <c r="J1382" s="5"/>
    </row>
    <row r="1383" spans="10:10" x14ac:dyDescent="0.3">
      <c r="J1383" s="5"/>
    </row>
    <row r="1384" spans="10:10" x14ac:dyDescent="0.3">
      <c r="J1384" s="5"/>
    </row>
    <row r="1385" spans="10:10" x14ac:dyDescent="0.3">
      <c r="J1385" s="5"/>
    </row>
    <row r="1386" spans="10:10" x14ac:dyDescent="0.3">
      <c r="J1386" s="5"/>
    </row>
    <row r="1387" spans="10:10" x14ac:dyDescent="0.3">
      <c r="J1387" s="5"/>
    </row>
    <row r="1388" spans="10:10" x14ac:dyDescent="0.3">
      <c r="J1388" s="5"/>
    </row>
    <row r="1389" spans="10:10" x14ac:dyDescent="0.3">
      <c r="J1389" s="5"/>
    </row>
    <row r="1390" spans="10:10" x14ac:dyDescent="0.3">
      <c r="J1390" s="5"/>
    </row>
    <row r="1391" spans="10:10" x14ac:dyDescent="0.3">
      <c r="J1391" s="5"/>
    </row>
    <row r="1392" spans="10:10" x14ac:dyDescent="0.3">
      <c r="J1392" s="5"/>
    </row>
    <row r="1393" spans="10:10" x14ac:dyDescent="0.3">
      <c r="J1393" s="5"/>
    </row>
    <row r="1394" spans="10:10" x14ac:dyDescent="0.3">
      <c r="J1394" s="5"/>
    </row>
    <row r="1395" spans="10:10" x14ac:dyDescent="0.3">
      <c r="J1395" s="5"/>
    </row>
    <row r="1396" spans="10:10" x14ac:dyDescent="0.3">
      <c r="J1396" s="5"/>
    </row>
    <row r="1397" spans="10:10" x14ac:dyDescent="0.3">
      <c r="J1397" s="5"/>
    </row>
    <row r="1398" spans="10:10" x14ac:dyDescent="0.3">
      <c r="J1398" s="5"/>
    </row>
    <row r="1399" spans="10:10" x14ac:dyDescent="0.3">
      <c r="J1399" s="5"/>
    </row>
    <row r="1400" spans="10:10" x14ac:dyDescent="0.3">
      <c r="J1400" s="5"/>
    </row>
    <row r="1401" spans="10:10" x14ac:dyDescent="0.3">
      <c r="J1401" s="5"/>
    </row>
    <row r="1402" spans="10:10" x14ac:dyDescent="0.3">
      <c r="J1402" s="5"/>
    </row>
    <row r="1403" spans="10:10" x14ac:dyDescent="0.3">
      <c r="J1403" s="5"/>
    </row>
    <row r="1404" spans="10:10" x14ac:dyDescent="0.3">
      <c r="J1404" s="5"/>
    </row>
    <row r="1405" spans="10:10" x14ac:dyDescent="0.3">
      <c r="J1405" s="5"/>
    </row>
    <row r="1406" spans="10:10" x14ac:dyDescent="0.3">
      <c r="J1406" s="5"/>
    </row>
    <row r="1407" spans="10:10" x14ac:dyDescent="0.3">
      <c r="J1407" s="5"/>
    </row>
    <row r="1408" spans="10:10" x14ac:dyDescent="0.3">
      <c r="J1408" s="5"/>
    </row>
    <row r="1409" spans="10:10" x14ac:dyDescent="0.3">
      <c r="J1409" s="5"/>
    </row>
    <row r="1410" spans="10:10" x14ac:dyDescent="0.3">
      <c r="J1410" s="5"/>
    </row>
    <row r="1411" spans="10:10" x14ac:dyDescent="0.3">
      <c r="J1411" s="5"/>
    </row>
    <row r="1412" spans="10:10" x14ac:dyDescent="0.3">
      <c r="J1412" s="5"/>
    </row>
    <row r="1413" spans="10:10" x14ac:dyDescent="0.3">
      <c r="J1413" s="5"/>
    </row>
    <row r="1414" spans="10:10" x14ac:dyDescent="0.3">
      <c r="J1414" s="5"/>
    </row>
    <row r="1415" spans="10:10" x14ac:dyDescent="0.3">
      <c r="J1415" s="5"/>
    </row>
    <row r="1416" spans="10:10" x14ac:dyDescent="0.3">
      <c r="J1416" s="5"/>
    </row>
    <row r="1417" spans="10:10" x14ac:dyDescent="0.3">
      <c r="J1417" s="5"/>
    </row>
    <row r="1418" spans="10:10" x14ac:dyDescent="0.3">
      <c r="J1418" s="5"/>
    </row>
    <row r="1419" spans="10:10" x14ac:dyDescent="0.3">
      <c r="J1419" s="5"/>
    </row>
    <row r="1420" spans="10:10" x14ac:dyDescent="0.3">
      <c r="J1420" s="5"/>
    </row>
    <row r="1421" spans="10:10" x14ac:dyDescent="0.3">
      <c r="J1421" s="5"/>
    </row>
    <row r="1422" spans="10:10" x14ac:dyDescent="0.3">
      <c r="J1422" s="5"/>
    </row>
    <row r="1423" spans="10:10" x14ac:dyDescent="0.3">
      <c r="J1423" s="5"/>
    </row>
    <row r="1424" spans="10:10" x14ac:dyDescent="0.3">
      <c r="J1424" s="5"/>
    </row>
    <row r="1425" spans="10:10" x14ac:dyDescent="0.3">
      <c r="J1425" s="5"/>
    </row>
    <row r="1426" spans="10:10" x14ac:dyDescent="0.3">
      <c r="J1426" s="5"/>
    </row>
    <row r="1427" spans="10:10" x14ac:dyDescent="0.3">
      <c r="J1427" s="5"/>
    </row>
    <row r="1428" spans="10:10" x14ac:dyDescent="0.3">
      <c r="J1428" s="5"/>
    </row>
    <row r="1429" spans="10:10" x14ac:dyDescent="0.3">
      <c r="J1429" s="5"/>
    </row>
    <row r="1430" spans="10:10" x14ac:dyDescent="0.3">
      <c r="J1430" s="5"/>
    </row>
    <row r="1431" spans="10:10" x14ac:dyDescent="0.3">
      <c r="J1431" s="5"/>
    </row>
    <row r="1432" spans="10:10" x14ac:dyDescent="0.3">
      <c r="J1432" s="5"/>
    </row>
    <row r="1433" spans="10:10" x14ac:dyDescent="0.3">
      <c r="J1433" s="5"/>
    </row>
    <row r="1434" spans="10:10" x14ac:dyDescent="0.3">
      <c r="J1434" s="5"/>
    </row>
    <row r="1435" spans="10:10" x14ac:dyDescent="0.3">
      <c r="J1435" s="5"/>
    </row>
    <row r="1436" spans="10:10" x14ac:dyDescent="0.3">
      <c r="J1436" s="5"/>
    </row>
    <row r="1437" spans="10:10" x14ac:dyDescent="0.3">
      <c r="J1437" s="5"/>
    </row>
    <row r="1438" spans="10:10" x14ac:dyDescent="0.3">
      <c r="J1438" s="5"/>
    </row>
    <row r="1439" spans="10:10" x14ac:dyDescent="0.3">
      <c r="J1439" s="5"/>
    </row>
    <row r="1440" spans="10:10" x14ac:dyDescent="0.3">
      <c r="J1440" s="5"/>
    </row>
    <row r="1441" spans="10:10" x14ac:dyDescent="0.3">
      <c r="J1441" s="5"/>
    </row>
    <row r="1442" spans="10:10" x14ac:dyDescent="0.3">
      <c r="J1442" s="5"/>
    </row>
    <row r="1443" spans="10:10" x14ac:dyDescent="0.3">
      <c r="J1443" s="5"/>
    </row>
    <row r="1444" spans="10:10" x14ac:dyDescent="0.3">
      <c r="J1444" s="5"/>
    </row>
    <row r="1445" spans="10:10" x14ac:dyDescent="0.3">
      <c r="J1445" s="5"/>
    </row>
    <row r="1446" spans="10:10" x14ac:dyDescent="0.3">
      <c r="J1446" s="5"/>
    </row>
    <row r="1447" spans="10:10" x14ac:dyDescent="0.3">
      <c r="J1447" s="5"/>
    </row>
    <row r="1448" spans="10:10" x14ac:dyDescent="0.3">
      <c r="J1448" s="5"/>
    </row>
    <row r="1449" spans="10:10" x14ac:dyDescent="0.3">
      <c r="J1449" s="5"/>
    </row>
    <row r="1450" spans="10:10" x14ac:dyDescent="0.3">
      <c r="J1450" s="5"/>
    </row>
    <row r="1451" spans="10:10" x14ac:dyDescent="0.3">
      <c r="J1451" s="5"/>
    </row>
    <row r="1452" spans="10:10" x14ac:dyDescent="0.3">
      <c r="J1452" s="5"/>
    </row>
    <row r="1453" spans="10:10" x14ac:dyDescent="0.3">
      <c r="J1453" s="5"/>
    </row>
    <row r="1454" spans="10:10" x14ac:dyDescent="0.3">
      <c r="J1454" s="5"/>
    </row>
    <row r="1455" spans="10:10" x14ac:dyDescent="0.3">
      <c r="J1455" s="5"/>
    </row>
    <row r="1456" spans="10:10" x14ac:dyDescent="0.3">
      <c r="J1456" s="5"/>
    </row>
    <row r="1457" spans="10:10" x14ac:dyDescent="0.3">
      <c r="J1457" s="5"/>
    </row>
    <row r="1458" spans="10:10" x14ac:dyDescent="0.3">
      <c r="J1458" s="5"/>
    </row>
    <row r="1459" spans="10:10" x14ac:dyDescent="0.3">
      <c r="J1459" s="5"/>
    </row>
    <row r="1460" spans="10:10" x14ac:dyDescent="0.3">
      <c r="J1460" s="5"/>
    </row>
    <row r="1461" spans="10:10" x14ac:dyDescent="0.3">
      <c r="J1461" s="5"/>
    </row>
    <row r="1462" spans="10:10" x14ac:dyDescent="0.3">
      <c r="J1462" s="5"/>
    </row>
    <row r="1463" spans="10:10" x14ac:dyDescent="0.3">
      <c r="J1463" s="5"/>
    </row>
    <row r="1464" spans="10:10" x14ac:dyDescent="0.3">
      <c r="J1464" s="5"/>
    </row>
    <row r="1465" spans="10:10" x14ac:dyDescent="0.3">
      <c r="J1465" s="5"/>
    </row>
    <row r="1466" spans="10:10" x14ac:dyDescent="0.3">
      <c r="J1466" s="5"/>
    </row>
    <row r="1467" spans="10:10" x14ac:dyDescent="0.3">
      <c r="J1467" s="5"/>
    </row>
    <row r="1468" spans="10:10" x14ac:dyDescent="0.3">
      <c r="J1468" s="5"/>
    </row>
    <row r="1469" spans="10:10" x14ac:dyDescent="0.3">
      <c r="J1469" s="5"/>
    </row>
    <row r="1470" spans="10:10" x14ac:dyDescent="0.3">
      <c r="J1470" s="5"/>
    </row>
    <row r="1471" spans="10:10" x14ac:dyDescent="0.3">
      <c r="J1471" s="5"/>
    </row>
    <row r="1472" spans="10:10" x14ac:dyDescent="0.3">
      <c r="J1472" s="5"/>
    </row>
    <row r="1473" spans="10:10" x14ac:dyDescent="0.3">
      <c r="J1473" s="5"/>
    </row>
    <row r="1474" spans="10:10" x14ac:dyDescent="0.3">
      <c r="J1474" s="5"/>
    </row>
    <row r="1475" spans="10:10" x14ac:dyDescent="0.3">
      <c r="J1475" s="5"/>
    </row>
    <row r="1476" spans="10:10" x14ac:dyDescent="0.3">
      <c r="J1476" s="5"/>
    </row>
    <row r="1477" spans="10:10" x14ac:dyDescent="0.3">
      <c r="J1477" s="5"/>
    </row>
    <row r="1478" spans="10:10" x14ac:dyDescent="0.3">
      <c r="J1478" s="5"/>
    </row>
    <row r="1479" spans="10:10" x14ac:dyDescent="0.3">
      <c r="J1479" s="5"/>
    </row>
    <row r="1480" spans="10:10" x14ac:dyDescent="0.3">
      <c r="J1480" s="5"/>
    </row>
    <row r="1481" spans="10:10" x14ac:dyDescent="0.3">
      <c r="J1481" s="5"/>
    </row>
    <row r="1482" spans="10:10" x14ac:dyDescent="0.3">
      <c r="J1482" s="5"/>
    </row>
    <row r="1483" spans="10:10" x14ac:dyDescent="0.3">
      <c r="J1483" s="5"/>
    </row>
    <row r="1484" spans="10:10" x14ac:dyDescent="0.3">
      <c r="J1484" s="5"/>
    </row>
    <row r="1485" spans="10:10" x14ac:dyDescent="0.3">
      <c r="J1485" s="5"/>
    </row>
    <row r="1486" spans="10:10" x14ac:dyDescent="0.3">
      <c r="J1486" s="5"/>
    </row>
    <row r="1487" spans="10:10" x14ac:dyDescent="0.3">
      <c r="J1487" s="5"/>
    </row>
    <row r="1488" spans="10:10" x14ac:dyDescent="0.3">
      <c r="J1488" s="5"/>
    </row>
    <row r="1489" spans="10:10" x14ac:dyDescent="0.3">
      <c r="J1489" s="5"/>
    </row>
    <row r="1490" spans="10:10" x14ac:dyDescent="0.3">
      <c r="J1490" s="5"/>
    </row>
    <row r="1491" spans="10:10" x14ac:dyDescent="0.3">
      <c r="J1491" s="5"/>
    </row>
    <row r="1492" spans="10:10" x14ac:dyDescent="0.3">
      <c r="J1492" s="5"/>
    </row>
    <row r="1493" spans="10:10" x14ac:dyDescent="0.3">
      <c r="J1493" s="5"/>
    </row>
    <row r="1494" spans="10:10" x14ac:dyDescent="0.3">
      <c r="J1494" s="5"/>
    </row>
    <row r="1495" spans="10:10" x14ac:dyDescent="0.3">
      <c r="J1495" s="5"/>
    </row>
    <row r="1496" spans="10:10" x14ac:dyDescent="0.3">
      <c r="J1496" s="5"/>
    </row>
    <row r="1497" spans="10:10" x14ac:dyDescent="0.3">
      <c r="J1497" s="5"/>
    </row>
    <row r="1498" spans="10:10" x14ac:dyDescent="0.3">
      <c r="J1498" s="5"/>
    </row>
    <row r="1499" spans="10:10" x14ac:dyDescent="0.3">
      <c r="J1499" s="5"/>
    </row>
    <row r="1500" spans="10:10" x14ac:dyDescent="0.3">
      <c r="J1500" s="5"/>
    </row>
    <row r="1501" spans="10:10" x14ac:dyDescent="0.3">
      <c r="J1501" s="5"/>
    </row>
    <row r="1502" spans="10:10" x14ac:dyDescent="0.3">
      <c r="J1502" s="5"/>
    </row>
    <row r="1503" spans="10:10" x14ac:dyDescent="0.3">
      <c r="J1503" s="5"/>
    </row>
    <row r="1504" spans="10:10" x14ac:dyDescent="0.3">
      <c r="J1504" s="5"/>
    </row>
    <row r="1505" spans="10:10" x14ac:dyDescent="0.3">
      <c r="J1505" s="5"/>
    </row>
    <row r="1506" spans="10:10" x14ac:dyDescent="0.3">
      <c r="J1506" s="5"/>
    </row>
    <row r="1507" spans="10:10" x14ac:dyDescent="0.3">
      <c r="J1507" s="5"/>
    </row>
    <row r="1508" spans="10:10" x14ac:dyDescent="0.3">
      <c r="J1508" s="5"/>
    </row>
    <row r="1509" spans="10:10" x14ac:dyDescent="0.3">
      <c r="J1509" s="5"/>
    </row>
    <row r="1510" spans="10:10" x14ac:dyDescent="0.3">
      <c r="J1510" s="5"/>
    </row>
    <row r="1511" spans="10:10" x14ac:dyDescent="0.3">
      <c r="J1511" s="5"/>
    </row>
    <row r="1512" spans="10:10" x14ac:dyDescent="0.3">
      <c r="J1512" s="5"/>
    </row>
    <row r="1513" spans="10:10" x14ac:dyDescent="0.3">
      <c r="J1513" s="5"/>
    </row>
    <row r="1514" spans="10:10" x14ac:dyDescent="0.3">
      <c r="J1514" s="5"/>
    </row>
    <row r="1515" spans="10:10" x14ac:dyDescent="0.3">
      <c r="J1515" s="5"/>
    </row>
    <row r="1516" spans="10:10" x14ac:dyDescent="0.3">
      <c r="J1516" s="5"/>
    </row>
    <row r="1517" spans="10:10" x14ac:dyDescent="0.3">
      <c r="J1517" s="5"/>
    </row>
    <row r="1518" spans="10:10" x14ac:dyDescent="0.3">
      <c r="J1518" s="5"/>
    </row>
    <row r="1519" spans="10:10" x14ac:dyDescent="0.3">
      <c r="J1519" s="5"/>
    </row>
    <row r="1520" spans="10:10" x14ac:dyDescent="0.3">
      <c r="J1520" s="5"/>
    </row>
    <row r="1521" spans="10:10" x14ac:dyDescent="0.3">
      <c r="J1521" s="5"/>
    </row>
    <row r="1522" spans="10:10" x14ac:dyDescent="0.3">
      <c r="J1522" s="5"/>
    </row>
    <row r="1523" spans="10:10" x14ac:dyDescent="0.3">
      <c r="J1523" s="5"/>
    </row>
    <row r="1524" spans="10:10" x14ac:dyDescent="0.3">
      <c r="J1524" s="5"/>
    </row>
    <row r="1525" spans="10:10" x14ac:dyDescent="0.3">
      <c r="J1525" s="5"/>
    </row>
    <row r="1526" spans="10:10" x14ac:dyDescent="0.3">
      <c r="J1526" s="5"/>
    </row>
    <row r="1527" spans="10:10" x14ac:dyDescent="0.3">
      <c r="J1527" s="5"/>
    </row>
    <row r="1528" spans="10:10" x14ac:dyDescent="0.3">
      <c r="J1528" s="5"/>
    </row>
    <row r="1529" spans="10:10" x14ac:dyDescent="0.3">
      <c r="J1529" s="5"/>
    </row>
    <row r="1530" spans="10:10" x14ac:dyDescent="0.3">
      <c r="J1530" s="5"/>
    </row>
    <row r="1531" spans="10:10" x14ac:dyDescent="0.3">
      <c r="J1531" s="5"/>
    </row>
    <row r="1532" spans="10:10" x14ac:dyDescent="0.3">
      <c r="J1532" s="5"/>
    </row>
    <row r="1533" spans="10:10" x14ac:dyDescent="0.3">
      <c r="J1533" s="5"/>
    </row>
    <row r="1534" spans="10:10" x14ac:dyDescent="0.3">
      <c r="J1534" s="5"/>
    </row>
    <row r="1535" spans="10:10" x14ac:dyDescent="0.3">
      <c r="J1535" s="5"/>
    </row>
    <row r="1536" spans="10:10" x14ac:dyDescent="0.3">
      <c r="J1536" s="5"/>
    </row>
    <row r="1537" spans="10:10" x14ac:dyDescent="0.3">
      <c r="J1537" s="5"/>
    </row>
    <row r="1538" spans="10:10" x14ac:dyDescent="0.3">
      <c r="J1538" s="5"/>
    </row>
    <row r="1539" spans="10:10" x14ac:dyDescent="0.3">
      <c r="J1539" s="5"/>
    </row>
    <row r="1540" spans="10:10" x14ac:dyDescent="0.3">
      <c r="J1540" s="5"/>
    </row>
    <row r="1541" spans="10:10" x14ac:dyDescent="0.3">
      <c r="J1541" s="5"/>
    </row>
    <row r="1542" spans="10:10" x14ac:dyDescent="0.3">
      <c r="J1542" s="5"/>
    </row>
    <row r="1543" spans="10:10" x14ac:dyDescent="0.3">
      <c r="J1543" s="5"/>
    </row>
    <row r="1544" spans="10:10" x14ac:dyDescent="0.3">
      <c r="J1544" s="5"/>
    </row>
    <row r="1545" spans="10:10" x14ac:dyDescent="0.3">
      <c r="J1545" s="5"/>
    </row>
    <row r="1546" spans="10:10" x14ac:dyDescent="0.3">
      <c r="J1546" s="5"/>
    </row>
    <row r="1547" spans="10:10" x14ac:dyDescent="0.3">
      <c r="J1547" s="5"/>
    </row>
    <row r="1548" spans="10:10" x14ac:dyDescent="0.3">
      <c r="J1548" s="5"/>
    </row>
    <row r="1549" spans="10:10" x14ac:dyDescent="0.3">
      <c r="J1549" s="5"/>
    </row>
    <row r="1550" spans="10:10" x14ac:dyDescent="0.3">
      <c r="J1550" s="5"/>
    </row>
    <row r="1551" spans="10:10" x14ac:dyDescent="0.3">
      <c r="J1551" s="5"/>
    </row>
    <row r="1552" spans="10:10" x14ac:dyDescent="0.3">
      <c r="J1552" s="5"/>
    </row>
    <row r="1553" spans="10:10" x14ac:dyDescent="0.3">
      <c r="J1553" s="5"/>
    </row>
    <row r="1554" spans="10:10" x14ac:dyDescent="0.3">
      <c r="J1554" s="5"/>
    </row>
    <row r="1555" spans="10:10" x14ac:dyDescent="0.3">
      <c r="J1555" s="5"/>
    </row>
    <row r="1556" spans="10:10" x14ac:dyDescent="0.3">
      <c r="J1556" s="5"/>
    </row>
    <row r="1557" spans="10:10" x14ac:dyDescent="0.3">
      <c r="J1557" s="5"/>
    </row>
    <row r="1558" spans="10:10" x14ac:dyDescent="0.3">
      <c r="J1558" s="5"/>
    </row>
    <row r="1559" spans="10:10" x14ac:dyDescent="0.3">
      <c r="J1559" s="5"/>
    </row>
    <row r="1560" spans="10:10" x14ac:dyDescent="0.3">
      <c r="J1560" s="5"/>
    </row>
    <row r="1561" spans="10:10" x14ac:dyDescent="0.3">
      <c r="J1561" s="5"/>
    </row>
    <row r="1562" spans="10:10" x14ac:dyDescent="0.3">
      <c r="J1562" s="5"/>
    </row>
    <row r="1563" spans="10:10" x14ac:dyDescent="0.3">
      <c r="J1563" s="5"/>
    </row>
    <row r="1564" spans="10:10" x14ac:dyDescent="0.3">
      <c r="J1564" s="5"/>
    </row>
    <row r="1565" spans="10:10" x14ac:dyDescent="0.3">
      <c r="J1565" s="5"/>
    </row>
    <row r="1566" spans="10:10" x14ac:dyDescent="0.3">
      <c r="J1566" s="5"/>
    </row>
    <row r="1567" spans="10:10" x14ac:dyDescent="0.3">
      <c r="J1567" s="5"/>
    </row>
    <row r="1568" spans="10:10" x14ac:dyDescent="0.3">
      <c r="J1568" s="5"/>
    </row>
    <row r="1569" spans="10:10" x14ac:dyDescent="0.3">
      <c r="J1569" s="5"/>
    </row>
    <row r="1570" spans="10:10" x14ac:dyDescent="0.3">
      <c r="J1570" s="5"/>
    </row>
    <row r="1571" spans="10:10" x14ac:dyDescent="0.3">
      <c r="J1571" s="5"/>
    </row>
    <row r="1572" spans="10:10" x14ac:dyDescent="0.3">
      <c r="J1572" s="5"/>
    </row>
    <row r="1573" spans="10:10" x14ac:dyDescent="0.3">
      <c r="J1573" s="5"/>
    </row>
    <row r="1574" spans="10:10" x14ac:dyDescent="0.3">
      <c r="J1574" s="5"/>
    </row>
    <row r="1575" spans="10:10" x14ac:dyDescent="0.3">
      <c r="J1575" s="5"/>
    </row>
    <row r="1576" spans="10:10" x14ac:dyDescent="0.3">
      <c r="J1576" s="5"/>
    </row>
    <row r="1577" spans="10:10" x14ac:dyDescent="0.3">
      <c r="J1577" s="5"/>
    </row>
    <row r="1578" spans="10:10" x14ac:dyDescent="0.3">
      <c r="J1578" s="5"/>
    </row>
    <row r="1579" spans="10:10" x14ac:dyDescent="0.3">
      <c r="J1579" s="5"/>
    </row>
    <row r="1580" spans="10:10" x14ac:dyDescent="0.3">
      <c r="J1580" s="5"/>
    </row>
    <row r="1581" spans="10:10" x14ac:dyDescent="0.3">
      <c r="J1581" s="5"/>
    </row>
    <row r="1582" spans="10:10" x14ac:dyDescent="0.3">
      <c r="J1582" s="5"/>
    </row>
    <row r="1583" spans="10:10" x14ac:dyDescent="0.3">
      <c r="J1583" s="5"/>
    </row>
    <row r="1584" spans="10:10" x14ac:dyDescent="0.3">
      <c r="J1584" s="5"/>
    </row>
    <row r="1585" spans="10:10" x14ac:dyDescent="0.3">
      <c r="J1585" s="5"/>
    </row>
    <row r="1586" spans="10:10" x14ac:dyDescent="0.3">
      <c r="J1586" s="5"/>
    </row>
    <row r="1587" spans="10:10" x14ac:dyDescent="0.3">
      <c r="J1587" s="5"/>
    </row>
    <row r="1588" spans="10:10" x14ac:dyDescent="0.3">
      <c r="J1588" s="5"/>
    </row>
    <row r="1589" spans="10:10" x14ac:dyDescent="0.3">
      <c r="J1589" s="5"/>
    </row>
    <row r="1590" spans="10:10" x14ac:dyDescent="0.3">
      <c r="J1590" s="5"/>
    </row>
    <row r="1591" spans="10:10" x14ac:dyDescent="0.3">
      <c r="J1591" s="5"/>
    </row>
    <row r="1592" spans="10:10" x14ac:dyDescent="0.3">
      <c r="J1592" s="5"/>
    </row>
    <row r="1593" spans="10:10" x14ac:dyDescent="0.3">
      <c r="J1593" s="5"/>
    </row>
    <row r="1594" spans="10:10" x14ac:dyDescent="0.3">
      <c r="J1594" s="5"/>
    </row>
    <row r="1595" spans="10:10" x14ac:dyDescent="0.3">
      <c r="J1595" s="5"/>
    </row>
    <row r="1596" spans="10:10" x14ac:dyDescent="0.3">
      <c r="J1596" s="5"/>
    </row>
    <row r="1597" spans="10:10" x14ac:dyDescent="0.3">
      <c r="J1597" s="5"/>
    </row>
    <row r="1598" spans="10:10" x14ac:dyDescent="0.3">
      <c r="J1598" s="5"/>
    </row>
    <row r="1599" spans="10:10" x14ac:dyDescent="0.3">
      <c r="J1599" s="5"/>
    </row>
    <row r="1600" spans="10:10" x14ac:dyDescent="0.3">
      <c r="J1600" s="5"/>
    </row>
    <row r="1601" spans="10:10" x14ac:dyDescent="0.3">
      <c r="J1601" s="5"/>
    </row>
    <row r="1602" spans="10:10" x14ac:dyDescent="0.3">
      <c r="J1602" s="5"/>
    </row>
    <row r="1603" spans="10:10" x14ac:dyDescent="0.3">
      <c r="J1603" s="5"/>
    </row>
    <row r="1604" spans="10:10" x14ac:dyDescent="0.3">
      <c r="J1604" s="5"/>
    </row>
    <row r="1605" spans="10:10" x14ac:dyDescent="0.3">
      <c r="J1605" s="5"/>
    </row>
    <row r="1606" spans="10:10" x14ac:dyDescent="0.3">
      <c r="J1606" s="5"/>
    </row>
    <row r="1607" spans="10:10" x14ac:dyDescent="0.3">
      <c r="J1607" s="5"/>
    </row>
    <row r="1608" spans="10:10" x14ac:dyDescent="0.3">
      <c r="J1608" s="5"/>
    </row>
    <row r="1609" spans="10:10" x14ac:dyDescent="0.3">
      <c r="J1609" s="5"/>
    </row>
    <row r="1610" spans="10:10" x14ac:dyDescent="0.3">
      <c r="J1610" s="5"/>
    </row>
    <row r="1611" spans="10:10" x14ac:dyDescent="0.3">
      <c r="J1611" s="5"/>
    </row>
    <row r="1612" spans="10:10" x14ac:dyDescent="0.3">
      <c r="J1612" s="5"/>
    </row>
    <row r="1613" spans="10:10" x14ac:dyDescent="0.3">
      <c r="J1613" s="5"/>
    </row>
    <row r="1614" spans="10:10" x14ac:dyDescent="0.3">
      <c r="J1614" s="5"/>
    </row>
    <row r="1615" spans="10:10" x14ac:dyDescent="0.3">
      <c r="J1615" s="5"/>
    </row>
    <row r="1616" spans="10:10" x14ac:dyDescent="0.3">
      <c r="J1616" s="5"/>
    </row>
    <row r="1617" spans="10:10" x14ac:dyDescent="0.3">
      <c r="J1617" s="5"/>
    </row>
    <row r="1618" spans="10:10" x14ac:dyDescent="0.3">
      <c r="J1618" s="5"/>
    </row>
    <row r="1619" spans="10:10" x14ac:dyDescent="0.3">
      <c r="J1619" s="5"/>
    </row>
    <row r="1620" spans="10:10" x14ac:dyDescent="0.3">
      <c r="J1620" s="5"/>
    </row>
    <row r="1621" spans="10:10" x14ac:dyDescent="0.3">
      <c r="J1621" s="5"/>
    </row>
    <row r="1622" spans="10:10" x14ac:dyDescent="0.3">
      <c r="J1622" s="5"/>
    </row>
    <row r="1623" spans="10:10" x14ac:dyDescent="0.3">
      <c r="J1623" s="5"/>
    </row>
    <row r="1624" spans="10:10" x14ac:dyDescent="0.3">
      <c r="J1624" s="5"/>
    </row>
    <row r="1625" spans="10:10" x14ac:dyDescent="0.3">
      <c r="J1625" s="5"/>
    </row>
    <row r="1626" spans="10:10" x14ac:dyDescent="0.3">
      <c r="J1626" s="5"/>
    </row>
    <row r="1627" spans="10:10" x14ac:dyDescent="0.3">
      <c r="J1627" s="5"/>
    </row>
    <row r="1628" spans="10:10" x14ac:dyDescent="0.3">
      <c r="J1628" s="5"/>
    </row>
    <row r="1629" spans="10:10" x14ac:dyDescent="0.3">
      <c r="J1629" s="5"/>
    </row>
    <row r="1630" spans="10:10" x14ac:dyDescent="0.3">
      <c r="J1630" s="5"/>
    </row>
    <row r="1631" spans="10:10" x14ac:dyDescent="0.3">
      <c r="J1631" s="5"/>
    </row>
    <row r="1632" spans="10:10" x14ac:dyDescent="0.3">
      <c r="J1632" s="5"/>
    </row>
    <row r="1633" spans="10:10" x14ac:dyDescent="0.3">
      <c r="J1633" s="5"/>
    </row>
    <row r="1634" spans="10:10" x14ac:dyDescent="0.3">
      <c r="J1634" s="5"/>
    </row>
    <row r="1635" spans="10:10" x14ac:dyDescent="0.3">
      <c r="J1635" s="5"/>
    </row>
    <row r="1636" spans="10:10" x14ac:dyDescent="0.3">
      <c r="J1636" s="5"/>
    </row>
    <row r="1637" spans="10:10" x14ac:dyDescent="0.3">
      <c r="J1637" s="5"/>
    </row>
    <row r="1638" spans="10:10" x14ac:dyDescent="0.3">
      <c r="J1638" s="5"/>
    </row>
    <row r="1639" spans="10:10" x14ac:dyDescent="0.3">
      <c r="J1639" s="5"/>
    </row>
    <row r="1640" spans="10:10" x14ac:dyDescent="0.3">
      <c r="J1640" s="5"/>
    </row>
    <row r="1641" spans="10:10" x14ac:dyDescent="0.3">
      <c r="J1641" s="5"/>
    </row>
    <row r="1642" spans="10:10" x14ac:dyDescent="0.3">
      <c r="J1642" s="5"/>
    </row>
    <row r="1643" spans="10:10" x14ac:dyDescent="0.3">
      <c r="J1643" s="5"/>
    </row>
    <row r="1644" spans="10:10" x14ac:dyDescent="0.3">
      <c r="J1644" s="5"/>
    </row>
    <row r="1645" spans="10:10" x14ac:dyDescent="0.3">
      <c r="J1645" s="5"/>
    </row>
    <row r="1646" spans="10:10" x14ac:dyDescent="0.3">
      <c r="J1646" s="5"/>
    </row>
    <row r="1647" spans="10:10" x14ac:dyDescent="0.3">
      <c r="J1647" s="5"/>
    </row>
    <row r="1648" spans="10:10" x14ac:dyDescent="0.3">
      <c r="J1648" s="5"/>
    </row>
    <row r="1649" spans="10:10" x14ac:dyDescent="0.3">
      <c r="J1649" s="5"/>
    </row>
    <row r="1650" spans="10:10" x14ac:dyDescent="0.3">
      <c r="J1650" s="5"/>
    </row>
    <row r="1651" spans="10:10" x14ac:dyDescent="0.3">
      <c r="J1651" s="5"/>
    </row>
    <row r="1652" spans="10:10" x14ac:dyDescent="0.3">
      <c r="J1652" s="5"/>
    </row>
    <row r="1653" spans="10:10" x14ac:dyDescent="0.3">
      <c r="J1653" s="5"/>
    </row>
    <row r="1654" spans="10:10" x14ac:dyDescent="0.3">
      <c r="J1654" s="5"/>
    </row>
    <row r="1655" spans="10:10" x14ac:dyDescent="0.3">
      <c r="J1655" s="5"/>
    </row>
    <row r="1656" spans="10:10" x14ac:dyDescent="0.3">
      <c r="J1656" s="5"/>
    </row>
    <row r="1657" spans="10:10" x14ac:dyDescent="0.3">
      <c r="J1657" s="5"/>
    </row>
    <row r="1658" spans="10:10" x14ac:dyDescent="0.3">
      <c r="J1658" s="5"/>
    </row>
    <row r="1659" spans="10:10" x14ac:dyDescent="0.3">
      <c r="J1659" s="5"/>
    </row>
    <row r="1660" spans="10:10" x14ac:dyDescent="0.3">
      <c r="J1660" s="5"/>
    </row>
    <row r="1661" spans="10:10" x14ac:dyDescent="0.3">
      <c r="J1661" s="5"/>
    </row>
    <row r="1662" spans="10:10" x14ac:dyDescent="0.3">
      <c r="J1662" s="5"/>
    </row>
    <row r="1663" spans="10:10" x14ac:dyDescent="0.3">
      <c r="J1663" s="5"/>
    </row>
    <row r="1664" spans="10:10" x14ac:dyDescent="0.3">
      <c r="J1664" s="5"/>
    </row>
    <row r="1665" spans="10:10" x14ac:dyDescent="0.3">
      <c r="J1665" s="5"/>
    </row>
    <row r="1666" spans="10:10" x14ac:dyDescent="0.3">
      <c r="J1666" s="5"/>
    </row>
    <row r="1667" spans="10:10" x14ac:dyDescent="0.3">
      <c r="J1667" s="5"/>
    </row>
    <row r="1668" spans="10:10" x14ac:dyDescent="0.3">
      <c r="J1668" s="5"/>
    </row>
    <row r="1669" spans="10:10" x14ac:dyDescent="0.3">
      <c r="J1669" s="5"/>
    </row>
    <row r="1670" spans="10:10" x14ac:dyDescent="0.3">
      <c r="J1670" s="5"/>
    </row>
    <row r="1671" spans="10:10" x14ac:dyDescent="0.3">
      <c r="J1671" s="5"/>
    </row>
    <row r="1672" spans="10:10" x14ac:dyDescent="0.3">
      <c r="J1672" s="5"/>
    </row>
    <row r="1673" spans="10:10" x14ac:dyDescent="0.3">
      <c r="J1673" s="5"/>
    </row>
    <row r="1674" spans="10:10" x14ac:dyDescent="0.3">
      <c r="J1674" s="5"/>
    </row>
    <row r="1675" spans="10:10" x14ac:dyDescent="0.3">
      <c r="J1675" s="5"/>
    </row>
    <row r="1676" spans="10:10" x14ac:dyDescent="0.3">
      <c r="J1676" s="5"/>
    </row>
    <row r="1677" spans="10:10" x14ac:dyDescent="0.3">
      <c r="J1677" s="5"/>
    </row>
    <row r="1678" spans="10:10" x14ac:dyDescent="0.3">
      <c r="J1678" s="5"/>
    </row>
    <row r="1679" spans="10:10" x14ac:dyDescent="0.3">
      <c r="J1679" s="5"/>
    </row>
    <row r="1680" spans="10:10" x14ac:dyDescent="0.3">
      <c r="J1680" s="5"/>
    </row>
    <row r="1681" spans="10:10" x14ac:dyDescent="0.3">
      <c r="J1681" s="5"/>
    </row>
    <row r="1682" spans="10:10" x14ac:dyDescent="0.3">
      <c r="J1682" s="5"/>
    </row>
    <row r="1683" spans="10:10" x14ac:dyDescent="0.3">
      <c r="J1683" s="5"/>
    </row>
    <row r="1684" spans="10:10" x14ac:dyDescent="0.3">
      <c r="J1684" s="5"/>
    </row>
    <row r="1685" spans="10:10" x14ac:dyDescent="0.3">
      <c r="J1685" s="5"/>
    </row>
    <row r="1686" spans="10:10" x14ac:dyDescent="0.3">
      <c r="J1686" s="5"/>
    </row>
    <row r="1687" spans="10:10" x14ac:dyDescent="0.3">
      <c r="J1687" s="5"/>
    </row>
    <row r="1688" spans="10:10" x14ac:dyDescent="0.3">
      <c r="J1688" s="5"/>
    </row>
    <row r="1689" spans="10:10" x14ac:dyDescent="0.3">
      <c r="J1689" s="5"/>
    </row>
    <row r="1690" spans="10:10" x14ac:dyDescent="0.3">
      <c r="J1690" s="5"/>
    </row>
    <row r="1691" spans="10:10" x14ac:dyDescent="0.3">
      <c r="J1691" s="5"/>
    </row>
    <row r="1692" spans="10:10" x14ac:dyDescent="0.3">
      <c r="J1692" s="5"/>
    </row>
    <row r="1693" spans="10:10" x14ac:dyDescent="0.3">
      <c r="J1693" s="5"/>
    </row>
    <row r="1694" spans="10:10" x14ac:dyDescent="0.3">
      <c r="J1694" s="5"/>
    </row>
    <row r="1695" spans="10:10" x14ac:dyDescent="0.3">
      <c r="J1695" s="5"/>
    </row>
    <row r="1696" spans="10:10" x14ac:dyDescent="0.3">
      <c r="J1696" s="5"/>
    </row>
    <row r="1697" spans="10:10" x14ac:dyDescent="0.3">
      <c r="J1697" s="5"/>
    </row>
    <row r="1698" spans="10:10" x14ac:dyDescent="0.3">
      <c r="J1698" s="5"/>
    </row>
    <row r="1699" spans="10:10" x14ac:dyDescent="0.3">
      <c r="J1699" s="5"/>
    </row>
    <row r="1700" spans="10:10" x14ac:dyDescent="0.3">
      <c r="J1700" s="5"/>
    </row>
    <row r="1701" spans="10:10" x14ac:dyDescent="0.3">
      <c r="J1701" s="5"/>
    </row>
    <row r="1702" spans="10:10" x14ac:dyDescent="0.3">
      <c r="J1702" s="5"/>
    </row>
    <row r="1703" spans="10:10" x14ac:dyDescent="0.3">
      <c r="J1703" s="5"/>
    </row>
    <row r="1704" spans="10:10" x14ac:dyDescent="0.3">
      <c r="J1704" s="5"/>
    </row>
    <row r="1705" spans="10:10" x14ac:dyDescent="0.3">
      <c r="J1705" s="5"/>
    </row>
    <row r="1706" spans="10:10" x14ac:dyDescent="0.3">
      <c r="J1706" s="5"/>
    </row>
    <row r="1707" spans="10:10" x14ac:dyDescent="0.3">
      <c r="J1707" s="5"/>
    </row>
    <row r="1708" spans="10:10" x14ac:dyDescent="0.3">
      <c r="J1708" s="5"/>
    </row>
    <row r="1709" spans="10:10" x14ac:dyDescent="0.3">
      <c r="J1709" s="5"/>
    </row>
    <row r="1710" spans="10:10" x14ac:dyDescent="0.3">
      <c r="J1710" s="5"/>
    </row>
  </sheetData>
  <autoFilter ref="A1:J196" xr:uid="{97E47241-203A-4749-BFE4-6EB5CB2F1475}"/>
  <conditionalFormatting sqref="B2:B19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8ADAF-2373-4AE1-839E-5017EE0F69CC}">
  <dimension ref="A1:O1417"/>
  <sheetViews>
    <sheetView workbookViewId="0">
      <selection activeCell="J2" sqref="J2"/>
    </sheetView>
  </sheetViews>
  <sheetFormatPr defaultRowHeight="14.4" x14ac:dyDescent="0.3"/>
  <cols>
    <col min="2" max="2" width="18.21875" customWidth="1"/>
    <col min="3" max="3" width="35.33203125" customWidth="1"/>
  </cols>
  <sheetData>
    <row r="1" spans="1:15" x14ac:dyDescent="0.3">
      <c r="A1" t="s">
        <v>195</v>
      </c>
      <c r="B1" t="s">
        <v>196</v>
      </c>
      <c r="C1" t="s">
        <v>197</v>
      </c>
      <c r="D1" t="s">
        <v>198</v>
      </c>
      <c r="E1" t="s">
        <v>199</v>
      </c>
      <c r="F1" t="s">
        <v>200</v>
      </c>
      <c r="G1" t="s">
        <v>201</v>
      </c>
      <c r="H1" t="s">
        <v>202</v>
      </c>
      <c r="I1" t="s">
        <v>203</v>
      </c>
      <c r="J1" t="s">
        <v>204</v>
      </c>
      <c r="K1" t="s">
        <v>205</v>
      </c>
      <c r="L1" t="s">
        <v>206</v>
      </c>
      <c r="M1" t="s">
        <v>207</v>
      </c>
      <c r="N1" t="s">
        <v>208</v>
      </c>
      <c r="O1" t="s">
        <v>209</v>
      </c>
    </row>
    <row r="2" spans="1:15" x14ac:dyDescent="0.3">
      <c r="A2">
        <v>1</v>
      </c>
      <c r="B2" t="s">
        <v>0</v>
      </c>
      <c r="C2" t="s">
        <v>210</v>
      </c>
      <c r="D2" t="s">
        <v>211</v>
      </c>
      <c r="E2">
        <v>2024</v>
      </c>
      <c r="F2" t="s">
        <v>212</v>
      </c>
      <c r="G2">
        <v>140</v>
      </c>
      <c r="H2">
        <v>140</v>
      </c>
      <c r="I2">
        <v>1</v>
      </c>
      <c r="J2">
        <v>140</v>
      </c>
      <c r="K2">
        <v>140</v>
      </c>
      <c r="L2" t="s">
        <v>213</v>
      </c>
      <c r="M2" t="s">
        <v>214</v>
      </c>
      <c r="N2">
        <v>0</v>
      </c>
      <c r="O2">
        <v>0</v>
      </c>
    </row>
    <row r="3" spans="1:15" ht="15" thickBot="1" x14ac:dyDescent="0.35">
      <c r="A3" s="1">
        <v>1</v>
      </c>
      <c r="B3" s="1" t="s">
        <v>0</v>
      </c>
      <c r="C3" s="1" t="s">
        <v>215</v>
      </c>
      <c r="D3" s="1" t="s">
        <v>211</v>
      </c>
      <c r="E3" s="1">
        <v>2024</v>
      </c>
      <c r="F3" s="1" t="s">
        <v>216</v>
      </c>
      <c r="G3" s="1">
        <v>70</v>
      </c>
      <c r="H3" s="1">
        <v>70</v>
      </c>
      <c r="I3" s="1">
        <v>1</v>
      </c>
      <c r="J3" s="1">
        <v>70</v>
      </c>
      <c r="K3" s="1">
        <v>70</v>
      </c>
      <c r="L3" s="1" t="s">
        <v>213</v>
      </c>
      <c r="M3" s="1" t="s">
        <v>214</v>
      </c>
      <c r="N3" s="1">
        <v>210</v>
      </c>
      <c r="O3" s="1">
        <v>2</v>
      </c>
    </row>
    <row r="4" spans="1:15" x14ac:dyDescent="0.3">
      <c r="A4" s="2">
        <v>2</v>
      </c>
      <c r="B4" s="2" t="s">
        <v>1</v>
      </c>
      <c r="C4" s="2" t="s">
        <v>217</v>
      </c>
      <c r="D4" s="2" t="s">
        <v>211</v>
      </c>
      <c r="E4" s="2">
        <v>2021</v>
      </c>
      <c r="F4" s="2" t="s">
        <v>218</v>
      </c>
      <c r="G4" s="2">
        <v>70</v>
      </c>
      <c r="H4" s="2">
        <v>70</v>
      </c>
      <c r="I4" s="2">
        <v>1</v>
      </c>
      <c r="J4" s="2">
        <v>70</v>
      </c>
      <c r="K4" s="2">
        <v>70</v>
      </c>
      <c r="L4" s="2" t="s">
        <v>219</v>
      </c>
      <c r="M4" s="2" t="s">
        <v>220</v>
      </c>
      <c r="N4" s="2">
        <v>0</v>
      </c>
      <c r="O4" s="2">
        <v>0</v>
      </c>
    </row>
    <row r="5" spans="1:15" x14ac:dyDescent="0.3">
      <c r="A5" s="1">
        <v>2</v>
      </c>
      <c r="B5" s="1" t="s">
        <v>1</v>
      </c>
      <c r="C5" s="1" t="s">
        <v>221</v>
      </c>
      <c r="D5" s="1" t="s">
        <v>211</v>
      </c>
      <c r="E5" s="1">
        <v>2021</v>
      </c>
      <c r="F5" s="1" t="s">
        <v>222</v>
      </c>
      <c r="G5" s="1">
        <v>70</v>
      </c>
      <c r="H5" s="1">
        <v>70</v>
      </c>
      <c r="I5" s="1">
        <v>1</v>
      </c>
      <c r="J5" s="1">
        <v>70</v>
      </c>
      <c r="K5" s="1">
        <v>70</v>
      </c>
      <c r="L5" s="1" t="s">
        <v>219</v>
      </c>
      <c r="M5" s="1" t="s">
        <v>220</v>
      </c>
      <c r="N5" s="1">
        <v>0</v>
      </c>
      <c r="O5" s="1">
        <v>0</v>
      </c>
    </row>
    <row r="6" spans="1:15" x14ac:dyDescent="0.3">
      <c r="A6" s="1">
        <v>2</v>
      </c>
      <c r="B6" s="1" t="s">
        <v>1</v>
      </c>
      <c r="C6" s="1" t="s">
        <v>223</v>
      </c>
      <c r="D6" s="1" t="s">
        <v>211</v>
      </c>
      <c r="E6" s="1">
        <v>2022</v>
      </c>
      <c r="F6" s="1" t="s">
        <v>224</v>
      </c>
      <c r="G6" s="1">
        <v>70</v>
      </c>
      <c r="H6" s="1">
        <v>70</v>
      </c>
      <c r="I6" s="1">
        <v>1</v>
      </c>
      <c r="J6" s="1">
        <v>70</v>
      </c>
      <c r="K6" s="1">
        <v>70</v>
      </c>
      <c r="L6" s="1" t="s">
        <v>219</v>
      </c>
      <c r="M6" s="1" t="s">
        <v>220</v>
      </c>
      <c r="N6" s="1">
        <v>0</v>
      </c>
      <c r="O6" s="1">
        <v>0</v>
      </c>
    </row>
    <row r="7" spans="1:15" x14ac:dyDescent="0.3">
      <c r="A7" s="1">
        <v>2</v>
      </c>
      <c r="B7" s="1" t="s">
        <v>1</v>
      </c>
      <c r="C7" s="1" t="s">
        <v>225</v>
      </c>
      <c r="D7" s="1" t="s">
        <v>211</v>
      </c>
      <c r="E7" s="1">
        <v>2023</v>
      </c>
      <c r="F7" s="1" t="s">
        <v>226</v>
      </c>
      <c r="G7" s="1">
        <v>70</v>
      </c>
      <c r="H7" s="1">
        <v>70</v>
      </c>
      <c r="I7" s="1">
        <v>0.5</v>
      </c>
      <c r="J7" s="1">
        <v>35</v>
      </c>
      <c r="K7" s="1">
        <v>35</v>
      </c>
      <c r="L7" s="1" t="s">
        <v>219</v>
      </c>
      <c r="M7" s="1" t="s">
        <v>220</v>
      </c>
      <c r="N7" s="1">
        <v>0</v>
      </c>
      <c r="O7" s="1">
        <v>0</v>
      </c>
    </row>
    <row r="8" spans="1:15" ht="15" thickBot="1" x14ac:dyDescent="0.35">
      <c r="A8" s="1">
        <v>2</v>
      </c>
      <c r="B8" s="1" t="s">
        <v>1</v>
      </c>
      <c r="C8" s="1" t="s">
        <v>227</v>
      </c>
      <c r="D8" s="1" t="s">
        <v>211</v>
      </c>
      <c r="E8" s="1">
        <v>2023</v>
      </c>
      <c r="F8" s="1" t="s">
        <v>228</v>
      </c>
      <c r="G8" s="1">
        <v>70</v>
      </c>
      <c r="H8" s="1">
        <v>49.497474683058329</v>
      </c>
      <c r="I8" s="1">
        <v>0.70710678118654757</v>
      </c>
      <c r="J8" s="1">
        <v>49.497474683058329</v>
      </c>
      <c r="K8" s="1">
        <v>49.497474683058329</v>
      </c>
      <c r="L8" s="1" t="s">
        <v>219</v>
      </c>
      <c r="M8" s="1" t="s">
        <v>220</v>
      </c>
      <c r="N8" s="1">
        <v>294.49747468305833</v>
      </c>
      <c r="O8" s="1">
        <v>4.2071067811865479</v>
      </c>
    </row>
    <row r="9" spans="1:15" ht="15" thickBot="1" x14ac:dyDescent="0.35">
      <c r="A9" s="2">
        <v>3</v>
      </c>
      <c r="B9" s="2" t="s">
        <v>2</v>
      </c>
      <c r="C9" s="2" t="s">
        <v>229</v>
      </c>
      <c r="D9" s="2" t="s">
        <v>211</v>
      </c>
      <c r="E9" s="2">
        <v>2022</v>
      </c>
      <c r="F9" s="2" t="s">
        <v>230</v>
      </c>
      <c r="G9" s="2">
        <v>70</v>
      </c>
      <c r="H9" s="2">
        <v>70</v>
      </c>
      <c r="I9" s="2">
        <v>1</v>
      </c>
      <c r="J9" s="2">
        <v>70</v>
      </c>
      <c r="K9" s="2">
        <v>70</v>
      </c>
      <c r="L9" s="2" t="s">
        <v>231</v>
      </c>
      <c r="M9" s="2" t="s">
        <v>232</v>
      </c>
      <c r="N9" s="2">
        <v>70</v>
      </c>
      <c r="O9" s="2">
        <v>1</v>
      </c>
    </row>
    <row r="10" spans="1:15" x14ac:dyDescent="0.3">
      <c r="A10" s="2">
        <v>4</v>
      </c>
      <c r="B10" s="2" t="s">
        <v>3</v>
      </c>
      <c r="C10" s="2" t="s">
        <v>233</v>
      </c>
      <c r="D10" s="2" t="s">
        <v>211</v>
      </c>
      <c r="E10" s="2">
        <v>2024</v>
      </c>
      <c r="F10" s="2" t="s">
        <v>234</v>
      </c>
      <c r="G10" s="2">
        <v>200</v>
      </c>
      <c r="H10" s="2">
        <v>200</v>
      </c>
      <c r="I10" s="2">
        <v>0.5</v>
      </c>
      <c r="J10" s="2">
        <v>100</v>
      </c>
      <c r="K10" s="2">
        <v>100</v>
      </c>
      <c r="L10" s="2" t="s">
        <v>235</v>
      </c>
      <c r="M10" s="2" t="s">
        <v>236</v>
      </c>
      <c r="N10" s="2">
        <v>0</v>
      </c>
      <c r="O10" s="2">
        <v>0</v>
      </c>
    </row>
    <row r="11" spans="1:15" x14ac:dyDescent="0.3">
      <c r="A11" s="1">
        <v>4</v>
      </c>
      <c r="B11" s="1" t="s">
        <v>3</v>
      </c>
      <c r="C11" s="1" t="s">
        <v>237</v>
      </c>
      <c r="D11" s="1" t="s">
        <v>211</v>
      </c>
      <c r="E11" s="1">
        <v>2023</v>
      </c>
      <c r="F11" s="1" t="s">
        <v>238</v>
      </c>
      <c r="G11" s="1">
        <v>140</v>
      </c>
      <c r="H11" s="1">
        <v>140</v>
      </c>
      <c r="I11" s="1">
        <v>1</v>
      </c>
      <c r="J11" s="1">
        <v>140</v>
      </c>
      <c r="K11" s="1">
        <v>140</v>
      </c>
      <c r="L11" s="1" t="s">
        <v>235</v>
      </c>
      <c r="M11" s="1" t="s">
        <v>236</v>
      </c>
      <c r="N11" s="1">
        <v>0</v>
      </c>
      <c r="O11" s="1">
        <v>0</v>
      </c>
    </row>
    <row r="12" spans="1:15" x14ac:dyDescent="0.3">
      <c r="A12" s="1">
        <v>4</v>
      </c>
      <c r="B12" s="1" t="s">
        <v>3</v>
      </c>
      <c r="C12" s="1" t="s">
        <v>239</v>
      </c>
      <c r="D12" s="1" t="s">
        <v>211</v>
      </c>
      <c r="E12" s="1">
        <v>2024</v>
      </c>
      <c r="F12" s="1" t="s">
        <v>240</v>
      </c>
      <c r="G12" s="1">
        <v>140</v>
      </c>
      <c r="H12" s="1">
        <v>140</v>
      </c>
      <c r="I12" s="1">
        <v>0.5</v>
      </c>
      <c r="J12" s="1">
        <v>70</v>
      </c>
      <c r="K12" s="1">
        <v>70</v>
      </c>
      <c r="L12" s="1" t="s">
        <v>235</v>
      </c>
      <c r="M12" s="1" t="s">
        <v>236</v>
      </c>
      <c r="N12" s="1">
        <v>0</v>
      </c>
      <c r="O12" s="1">
        <v>0</v>
      </c>
    </row>
    <row r="13" spans="1:15" x14ac:dyDescent="0.3">
      <c r="A13" s="1">
        <v>4</v>
      </c>
      <c r="B13" s="1" t="s">
        <v>3</v>
      </c>
      <c r="C13" s="1" t="s">
        <v>241</v>
      </c>
      <c r="D13" s="1" t="s">
        <v>211</v>
      </c>
      <c r="E13" s="1">
        <v>2024</v>
      </c>
      <c r="F13" s="1" t="s">
        <v>240</v>
      </c>
      <c r="G13" s="1">
        <v>140</v>
      </c>
      <c r="H13" s="1">
        <v>140</v>
      </c>
      <c r="I13" s="1">
        <v>1</v>
      </c>
      <c r="J13" s="1">
        <v>140</v>
      </c>
      <c r="K13" s="1">
        <v>140</v>
      </c>
      <c r="L13" s="1" t="s">
        <v>235</v>
      </c>
      <c r="M13" s="1" t="s">
        <v>236</v>
      </c>
      <c r="N13" s="1">
        <v>0</v>
      </c>
      <c r="O13" s="1">
        <v>0</v>
      </c>
    </row>
    <row r="14" spans="1:15" x14ac:dyDescent="0.3">
      <c r="A14" s="1">
        <v>4</v>
      </c>
      <c r="B14" s="1" t="s">
        <v>3</v>
      </c>
      <c r="C14" s="1" t="s">
        <v>242</v>
      </c>
      <c r="D14" s="1" t="s">
        <v>211</v>
      </c>
      <c r="E14" s="1">
        <v>2023</v>
      </c>
      <c r="F14" s="1" t="s">
        <v>243</v>
      </c>
      <c r="G14" s="1">
        <v>100</v>
      </c>
      <c r="H14" s="1">
        <v>100</v>
      </c>
      <c r="I14" s="1">
        <v>0.5</v>
      </c>
      <c r="J14" s="1">
        <v>50</v>
      </c>
      <c r="K14" s="1">
        <v>50</v>
      </c>
      <c r="L14" s="1" t="s">
        <v>235</v>
      </c>
      <c r="M14" s="1" t="s">
        <v>236</v>
      </c>
      <c r="N14" s="1">
        <v>0</v>
      </c>
      <c r="O14" s="1">
        <v>0</v>
      </c>
    </row>
    <row r="15" spans="1:15" x14ac:dyDescent="0.3">
      <c r="A15" s="1">
        <v>4</v>
      </c>
      <c r="B15" s="1" t="s">
        <v>3</v>
      </c>
      <c r="C15" s="1" t="s">
        <v>244</v>
      </c>
      <c r="D15" s="1" t="s">
        <v>211</v>
      </c>
      <c r="E15" s="1">
        <v>2024</v>
      </c>
      <c r="F15" s="1" t="s">
        <v>245</v>
      </c>
      <c r="G15" s="1">
        <v>100</v>
      </c>
      <c r="H15" s="1">
        <v>100</v>
      </c>
      <c r="I15" s="1">
        <v>0.33333333333333331</v>
      </c>
      <c r="J15" s="1">
        <v>33.333333333333336</v>
      </c>
      <c r="K15" s="1">
        <v>33.333333333333336</v>
      </c>
      <c r="L15" s="1" t="s">
        <v>235</v>
      </c>
      <c r="M15" s="1" t="s">
        <v>236</v>
      </c>
      <c r="N15" s="1">
        <v>0</v>
      </c>
      <c r="O15" s="1">
        <v>0</v>
      </c>
    </row>
    <row r="16" spans="1:15" x14ac:dyDescent="0.3">
      <c r="A16" s="1">
        <v>4</v>
      </c>
      <c r="B16" s="1" t="s">
        <v>3</v>
      </c>
      <c r="C16" s="1" t="s">
        <v>246</v>
      </c>
      <c r="D16" s="1" t="s">
        <v>211</v>
      </c>
      <c r="E16" s="1">
        <v>2023</v>
      </c>
      <c r="F16" s="1" t="s">
        <v>224</v>
      </c>
      <c r="G16" s="1">
        <v>70</v>
      </c>
      <c r="H16" s="1">
        <v>31.304951684997054</v>
      </c>
      <c r="I16" s="1">
        <v>0.44721359549995793</v>
      </c>
      <c r="J16" s="1">
        <v>31.304951684997054</v>
      </c>
      <c r="K16" s="1">
        <v>31.304951684997054</v>
      </c>
      <c r="L16" s="1" t="s">
        <v>235</v>
      </c>
      <c r="M16" s="1" t="s">
        <v>236</v>
      </c>
      <c r="N16" s="1">
        <v>0</v>
      </c>
      <c r="O16" s="1">
        <v>0</v>
      </c>
    </row>
    <row r="17" spans="1:15" x14ac:dyDescent="0.3">
      <c r="A17" s="1">
        <v>4</v>
      </c>
      <c r="B17" s="1" t="s">
        <v>3</v>
      </c>
      <c r="C17" s="1" t="s">
        <v>247</v>
      </c>
      <c r="D17" s="1" t="s">
        <v>211</v>
      </c>
      <c r="E17" s="1">
        <v>2023</v>
      </c>
      <c r="F17" s="1" t="s">
        <v>248</v>
      </c>
      <c r="G17" s="1">
        <v>70</v>
      </c>
      <c r="H17" s="1">
        <v>28.577380332470412</v>
      </c>
      <c r="I17" s="1">
        <v>0.40824829046386302</v>
      </c>
      <c r="J17" s="1">
        <v>28.577380332470412</v>
      </c>
      <c r="K17" s="1">
        <v>28.577380332470412</v>
      </c>
      <c r="L17" s="1" t="s">
        <v>235</v>
      </c>
      <c r="M17" s="1" t="s">
        <v>236</v>
      </c>
      <c r="N17" s="1">
        <v>0</v>
      </c>
      <c r="O17" s="1">
        <v>0</v>
      </c>
    </row>
    <row r="18" spans="1:15" x14ac:dyDescent="0.3">
      <c r="A18" s="1">
        <v>4</v>
      </c>
      <c r="B18" s="1" t="s">
        <v>3</v>
      </c>
      <c r="C18" s="1" t="s">
        <v>249</v>
      </c>
      <c r="D18" s="1" t="s">
        <v>211</v>
      </c>
      <c r="E18" s="1">
        <v>2023</v>
      </c>
      <c r="F18" s="1" t="s">
        <v>250</v>
      </c>
      <c r="G18" s="1">
        <v>70</v>
      </c>
      <c r="H18" s="1">
        <v>31.304951684997054</v>
      </c>
      <c r="I18" s="1">
        <v>0.44721359549995793</v>
      </c>
      <c r="J18" s="1">
        <v>31.304951684997054</v>
      </c>
      <c r="K18" s="1">
        <v>31.304951684997054</v>
      </c>
      <c r="L18" s="1" t="s">
        <v>235</v>
      </c>
      <c r="M18" s="1" t="s">
        <v>236</v>
      </c>
      <c r="N18" s="1">
        <v>0</v>
      </c>
      <c r="O18" s="1">
        <v>0</v>
      </c>
    </row>
    <row r="19" spans="1:15" ht="15" thickBot="1" x14ac:dyDescent="0.35">
      <c r="A19" s="1">
        <v>4</v>
      </c>
      <c r="B19" s="1" t="s">
        <v>3</v>
      </c>
      <c r="C19" s="1" t="s">
        <v>251</v>
      </c>
      <c r="D19" s="1" t="s">
        <v>211</v>
      </c>
      <c r="E19" s="1">
        <v>2023</v>
      </c>
      <c r="F19" s="1" t="s">
        <v>224</v>
      </c>
      <c r="G19" s="1">
        <v>70</v>
      </c>
      <c r="H19" s="1">
        <v>40.414518843273804</v>
      </c>
      <c r="I19" s="1">
        <v>0.57735026918962573</v>
      </c>
      <c r="J19" s="1">
        <v>40.414518843273804</v>
      </c>
      <c r="K19" s="1">
        <v>40.414518843273804</v>
      </c>
      <c r="L19" s="1" t="s">
        <v>235</v>
      </c>
      <c r="M19" s="1" t="s">
        <v>236</v>
      </c>
      <c r="N19" s="1">
        <v>664.93513587907159</v>
      </c>
      <c r="O19" s="1">
        <v>5.7133590839867381</v>
      </c>
    </row>
    <row r="20" spans="1:15" x14ac:dyDescent="0.3">
      <c r="A20" s="2">
        <v>5</v>
      </c>
      <c r="B20" s="2" t="s">
        <v>4</v>
      </c>
      <c r="C20" s="2" t="s">
        <v>233</v>
      </c>
      <c r="D20" s="2" t="s">
        <v>211</v>
      </c>
      <c r="E20" s="2">
        <v>2024</v>
      </c>
      <c r="F20" s="2" t="s">
        <v>234</v>
      </c>
      <c r="G20" s="2">
        <v>200</v>
      </c>
      <c r="H20" s="2">
        <v>200</v>
      </c>
      <c r="I20" s="2">
        <v>0.5</v>
      </c>
      <c r="J20" s="2">
        <v>100</v>
      </c>
      <c r="K20" s="2">
        <v>100</v>
      </c>
      <c r="L20" s="2" t="s">
        <v>252</v>
      </c>
      <c r="M20" s="2" t="s">
        <v>253</v>
      </c>
      <c r="N20" s="2">
        <v>0</v>
      </c>
      <c r="O20" s="2">
        <v>0</v>
      </c>
    </row>
    <row r="21" spans="1:15" x14ac:dyDescent="0.3">
      <c r="A21" s="1">
        <v>5</v>
      </c>
      <c r="B21" s="1" t="s">
        <v>4</v>
      </c>
      <c r="C21" s="1" t="s">
        <v>254</v>
      </c>
      <c r="D21" s="1" t="s">
        <v>211</v>
      </c>
      <c r="E21" s="1">
        <v>2020</v>
      </c>
      <c r="F21" s="1" t="s">
        <v>255</v>
      </c>
      <c r="G21" s="1">
        <v>140</v>
      </c>
      <c r="H21" s="1">
        <v>140</v>
      </c>
      <c r="I21" s="1">
        <v>1</v>
      </c>
      <c r="J21" s="1">
        <v>140</v>
      </c>
      <c r="K21" s="1">
        <v>140</v>
      </c>
      <c r="L21" s="1" t="s">
        <v>252</v>
      </c>
      <c r="M21" s="1" t="s">
        <v>253</v>
      </c>
      <c r="N21" s="1">
        <v>0</v>
      </c>
      <c r="O21" s="1">
        <v>0</v>
      </c>
    </row>
    <row r="22" spans="1:15" x14ac:dyDescent="0.3">
      <c r="A22" s="1">
        <v>5</v>
      </c>
      <c r="B22" s="1" t="s">
        <v>4</v>
      </c>
      <c r="C22" s="1" t="s">
        <v>239</v>
      </c>
      <c r="D22" s="1" t="s">
        <v>211</v>
      </c>
      <c r="E22" s="1">
        <v>2024</v>
      </c>
      <c r="F22" s="1" t="s">
        <v>240</v>
      </c>
      <c r="G22" s="1">
        <v>140</v>
      </c>
      <c r="H22" s="1">
        <v>140</v>
      </c>
      <c r="I22" s="1">
        <v>0.5</v>
      </c>
      <c r="J22" s="1">
        <v>70</v>
      </c>
      <c r="K22" s="1">
        <v>70</v>
      </c>
      <c r="L22" s="1" t="s">
        <v>252</v>
      </c>
      <c r="M22" s="1" t="s">
        <v>253</v>
      </c>
      <c r="N22" s="1">
        <v>0</v>
      </c>
      <c r="O22" s="1">
        <v>0</v>
      </c>
    </row>
    <row r="23" spans="1:15" x14ac:dyDescent="0.3">
      <c r="A23" s="1">
        <v>5</v>
      </c>
      <c r="B23" s="1" t="s">
        <v>4</v>
      </c>
      <c r="C23" s="1" t="s">
        <v>256</v>
      </c>
      <c r="D23" s="1" t="s">
        <v>211</v>
      </c>
      <c r="E23" s="1">
        <v>2019</v>
      </c>
      <c r="F23" s="1" t="s">
        <v>257</v>
      </c>
      <c r="G23" s="1">
        <v>100</v>
      </c>
      <c r="H23" s="1">
        <v>100</v>
      </c>
      <c r="I23" s="1">
        <v>1</v>
      </c>
      <c r="J23" s="1">
        <v>100</v>
      </c>
      <c r="K23" s="1">
        <v>100</v>
      </c>
      <c r="L23" s="1" t="s">
        <v>252</v>
      </c>
      <c r="M23" s="1" t="s">
        <v>253</v>
      </c>
      <c r="N23" s="1">
        <v>0</v>
      </c>
      <c r="O23" s="1">
        <v>0</v>
      </c>
    </row>
    <row r="24" spans="1:15" x14ac:dyDescent="0.3">
      <c r="A24" s="1">
        <v>5</v>
      </c>
      <c r="B24" s="1" t="s">
        <v>4</v>
      </c>
      <c r="C24" s="1" t="s">
        <v>258</v>
      </c>
      <c r="D24" s="1" t="s">
        <v>211</v>
      </c>
      <c r="E24" s="1">
        <v>2020</v>
      </c>
      <c r="F24" s="1" t="s">
        <v>259</v>
      </c>
      <c r="G24" s="1">
        <v>100</v>
      </c>
      <c r="H24" s="1">
        <v>100</v>
      </c>
      <c r="I24" s="1">
        <v>1</v>
      </c>
      <c r="J24" s="1">
        <v>100</v>
      </c>
      <c r="K24" s="1">
        <v>100</v>
      </c>
      <c r="L24" s="1" t="s">
        <v>252</v>
      </c>
      <c r="M24" s="1" t="s">
        <v>253</v>
      </c>
      <c r="N24" s="1">
        <v>0</v>
      </c>
      <c r="O24" s="1">
        <v>0</v>
      </c>
    </row>
    <row r="25" spans="1:15" x14ac:dyDescent="0.3">
      <c r="A25" s="1">
        <v>5</v>
      </c>
      <c r="B25" s="1" t="s">
        <v>4</v>
      </c>
      <c r="C25" s="1" t="s">
        <v>260</v>
      </c>
      <c r="D25" s="1" t="s">
        <v>211</v>
      </c>
      <c r="E25" s="1">
        <v>2022</v>
      </c>
      <c r="F25" s="1" t="s">
        <v>259</v>
      </c>
      <c r="G25" s="1">
        <v>100</v>
      </c>
      <c r="H25" s="1">
        <v>100</v>
      </c>
      <c r="I25" s="1">
        <v>1</v>
      </c>
      <c r="J25" s="1">
        <v>100</v>
      </c>
      <c r="K25" s="1">
        <v>100</v>
      </c>
      <c r="L25" s="1" t="s">
        <v>252</v>
      </c>
      <c r="M25" s="1" t="s">
        <v>253</v>
      </c>
      <c r="N25" s="1">
        <v>0</v>
      </c>
      <c r="O25" s="1">
        <v>0</v>
      </c>
    </row>
    <row r="26" spans="1:15" x14ac:dyDescent="0.3">
      <c r="A26" s="1">
        <v>5</v>
      </c>
      <c r="B26" s="1" t="s">
        <v>4</v>
      </c>
      <c r="C26" s="1" t="s">
        <v>261</v>
      </c>
      <c r="D26" s="1" t="s">
        <v>211</v>
      </c>
      <c r="E26" s="1">
        <v>2023</v>
      </c>
      <c r="F26" s="1" t="s">
        <v>262</v>
      </c>
      <c r="G26" s="1">
        <v>100</v>
      </c>
      <c r="H26" s="1">
        <v>100</v>
      </c>
      <c r="I26" s="1">
        <v>1</v>
      </c>
      <c r="J26" s="1">
        <v>100</v>
      </c>
      <c r="K26" s="1">
        <v>100</v>
      </c>
      <c r="L26" s="1" t="s">
        <v>252</v>
      </c>
      <c r="M26" s="1" t="s">
        <v>253</v>
      </c>
      <c r="N26" s="1">
        <v>0</v>
      </c>
      <c r="O26" s="1">
        <v>0</v>
      </c>
    </row>
    <row r="27" spans="1:15" x14ac:dyDescent="0.3">
      <c r="A27" s="1">
        <v>5</v>
      </c>
      <c r="B27" s="1" t="s">
        <v>4</v>
      </c>
      <c r="C27" s="1" t="s">
        <v>242</v>
      </c>
      <c r="D27" s="1" t="s">
        <v>211</v>
      </c>
      <c r="E27" s="1">
        <v>2023</v>
      </c>
      <c r="F27" s="1" t="s">
        <v>243</v>
      </c>
      <c r="G27" s="1">
        <v>100</v>
      </c>
      <c r="H27" s="1">
        <v>100</v>
      </c>
      <c r="I27" s="1">
        <v>0.5</v>
      </c>
      <c r="J27" s="1">
        <v>50</v>
      </c>
      <c r="K27" s="1">
        <v>50</v>
      </c>
      <c r="L27" s="1" t="s">
        <v>252</v>
      </c>
      <c r="M27" s="1" t="s">
        <v>253</v>
      </c>
      <c r="N27" s="1">
        <v>0</v>
      </c>
      <c r="O27" s="1">
        <v>0</v>
      </c>
    </row>
    <row r="28" spans="1:15" x14ac:dyDescent="0.3">
      <c r="A28" s="1">
        <v>5</v>
      </c>
      <c r="B28" s="1" t="s">
        <v>4</v>
      </c>
      <c r="C28" s="1" t="s">
        <v>244</v>
      </c>
      <c r="D28" s="1" t="s">
        <v>211</v>
      </c>
      <c r="E28" s="1">
        <v>2024</v>
      </c>
      <c r="F28" s="1" t="s">
        <v>245</v>
      </c>
      <c r="G28" s="1">
        <v>100</v>
      </c>
      <c r="H28" s="1">
        <v>100</v>
      </c>
      <c r="I28" s="1">
        <v>0.33333333333333331</v>
      </c>
      <c r="J28" s="1">
        <v>33.333333333333336</v>
      </c>
      <c r="K28" s="1">
        <v>33.333333333333336</v>
      </c>
      <c r="L28" s="1" t="s">
        <v>252</v>
      </c>
      <c r="M28" s="1" t="s">
        <v>253</v>
      </c>
      <c r="N28" s="1">
        <v>0</v>
      </c>
      <c r="O28" s="1">
        <v>0</v>
      </c>
    </row>
    <row r="29" spans="1:15" x14ac:dyDescent="0.3">
      <c r="A29" s="1">
        <v>5</v>
      </c>
      <c r="B29" s="1" t="s">
        <v>4</v>
      </c>
      <c r="C29" s="1" t="s">
        <v>263</v>
      </c>
      <c r="D29" s="1" t="s">
        <v>211</v>
      </c>
      <c r="E29" s="1">
        <v>2019</v>
      </c>
      <c r="F29" s="1" t="s">
        <v>264</v>
      </c>
      <c r="G29" s="1">
        <v>70</v>
      </c>
      <c r="H29" s="1">
        <v>28.577380332470412</v>
      </c>
      <c r="I29" s="1">
        <v>0.40824829046386302</v>
      </c>
      <c r="J29" s="1">
        <v>28.577380332470412</v>
      </c>
      <c r="K29" s="1">
        <v>28.577380332470412</v>
      </c>
      <c r="L29" s="1" t="s">
        <v>252</v>
      </c>
      <c r="M29" s="1" t="s">
        <v>253</v>
      </c>
      <c r="N29" s="1">
        <v>0</v>
      </c>
      <c r="O29" s="1">
        <v>0</v>
      </c>
    </row>
    <row r="30" spans="1:15" x14ac:dyDescent="0.3">
      <c r="A30" s="1">
        <v>5</v>
      </c>
      <c r="B30" s="1" t="s">
        <v>4</v>
      </c>
      <c r="C30" s="1" t="s">
        <v>265</v>
      </c>
      <c r="D30" s="1" t="s">
        <v>211</v>
      </c>
      <c r="E30" s="1">
        <v>2019</v>
      </c>
      <c r="F30" s="1" t="s">
        <v>266</v>
      </c>
      <c r="G30" s="1">
        <v>70</v>
      </c>
      <c r="H30" s="1">
        <v>40.414518843273804</v>
      </c>
      <c r="I30" s="1">
        <v>0.57735026918962573</v>
      </c>
      <c r="J30" s="1">
        <v>40.414518843273804</v>
      </c>
      <c r="K30" s="1">
        <v>40.414518843273804</v>
      </c>
      <c r="L30" s="1" t="s">
        <v>252</v>
      </c>
      <c r="M30" s="1" t="s">
        <v>253</v>
      </c>
      <c r="N30" s="1">
        <v>0</v>
      </c>
      <c r="O30" s="1">
        <v>0</v>
      </c>
    </row>
    <row r="31" spans="1:15" x14ac:dyDescent="0.3">
      <c r="A31" s="1">
        <v>5</v>
      </c>
      <c r="B31" s="1" t="s">
        <v>4</v>
      </c>
      <c r="C31" s="1" t="s">
        <v>267</v>
      </c>
      <c r="D31" s="1" t="s">
        <v>211</v>
      </c>
      <c r="E31" s="1">
        <v>2023</v>
      </c>
      <c r="F31" s="1" t="s">
        <v>268</v>
      </c>
      <c r="G31" s="1">
        <v>70</v>
      </c>
      <c r="H31" s="1">
        <v>49.497474683058329</v>
      </c>
      <c r="I31" s="1">
        <v>0.35355339059327379</v>
      </c>
      <c r="J31" s="1">
        <v>24.748737341529164</v>
      </c>
      <c r="K31" s="1">
        <v>24.748737341529164</v>
      </c>
      <c r="L31" s="1" t="s">
        <v>252</v>
      </c>
      <c r="M31" s="1" t="s">
        <v>253</v>
      </c>
      <c r="N31" s="1">
        <v>0</v>
      </c>
      <c r="O31" s="1">
        <v>0</v>
      </c>
    </row>
    <row r="32" spans="1:15" ht="15" thickBot="1" x14ac:dyDescent="0.35">
      <c r="A32" s="1">
        <v>5</v>
      </c>
      <c r="B32" s="1" t="s">
        <v>4</v>
      </c>
      <c r="C32" s="1" t="s">
        <v>269</v>
      </c>
      <c r="D32" s="1" t="s">
        <v>211</v>
      </c>
      <c r="E32" s="1">
        <v>2023</v>
      </c>
      <c r="F32" s="1" t="s">
        <v>270</v>
      </c>
      <c r="G32" s="1">
        <v>70</v>
      </c>
      <c r="H32" s="1">
        <v>35</v>
      </c>
      <c r="I32" s="1">
        <v>0.5</v>
      </c>
      <c r="J32" s="1">
        <v>35</v>
      </c>
      <c r="K32" s="1">
        <v>35</v>
      </c>
      <c r="L32" s="1" t="s">
        <v>252</v>
      </c>
      <c r="M32" s="1" t="s">
        <v>253</v>
      </c>
      <c r="N32" s="1">
        <v>922.07396985060666</v>
      </c>
      <c r="O32" s="1">
        <v>8.6724852835800945</v>
      </c>
    </row>
    <row r="33" spans="1:15" x14ac:dyDescent="0.3">
      <c r="A33" s="2">
        <v>6</v>
      </c>
      <c r="B33" s="2" t="s">
        <v>5</v>
      </c>
      <c r="C33" s="2" t="s">
        <v>271</v>
      </c>
      <c r="D33" s="2" t="s">
        <v>211</v>
      </c>
      <c r="E33" s="2">
        <v>2019</v>
      </c>
      <c r="F33" s="2" t="s">
        <v>272</v>
      </c>
      <c r="G33" s="2">
        <v>140</v>
      </c>
      <c r="H33" s="2">
        <v>140</v>
      </c>
      <c r="I33" s="2">
        <v>0.33333333333333331</v>
      </c>
      <c r="J33" s="2">
        <v>46.666666666666664</v>
      </c>
      <c r="K33" s="2">
        <v>46.666666666666664</v>
      </c>
      <c r="L33" s="2" t="s">
        <v>273</v>
      </c>
      <c r="M33" s="2" t="s">
        <v>274</v>
      </c>
      <c r="N33" s="2">
        <v>0</v>
      </c>
      <c r="O33" s="2">
        <v>0</v>
      </c>
    </row>
    <row r="34" spans="1:15" x14ac:dyDescent="0.3">
      <c r="A34" s="1">
        <v>6</v>
      </c>
      <c r="B34" s="1" t="s">
        <v>5</v>
      </c>
      <c r="C34" s="1" t="s">
        <v>275</v>
      </c>
      <c r="D34" s="1" t="s">
        <v>211</v>
      </c>
      <c r="E34" s="1">
        <v>2020</v>
      </c>
      <c r="F34" s="1" t="s">
        <v>276</v>
      </c>
      <c r="G34" s="1">
        <v>140</v>
      </c>
      <c r="H34" s="1">
        <v>140</v>
      </c>
      <c r="I34" s="1">
        <v>0.5</v>
      </c>
      <c r="J34" s="1">
        <v>70</v>
      </c>
      <c r="K34" s="1">
        <v>70</v>
      </c>
      <c r="L34" s="1" t="s">
        <v>273</v>
      </c>
      <c r="M34" s="1" t="s">
        <v>274</v>
      </c>
      <c r="N34" s="1">
        <v>0</v>
      </c>
      <c r="O34" s="1">
        <v>0</v>
      </c>
    </row>
    <row r="35" spans="1:15" x14ac:dyDescent="0.3">
      <c r="A35" s="1">
        <v>6</v>
      </c>
      <c r="B35" s="1" t="s">
        <v>5</v>
      </c>
      <c r="C35" s="1" t="s">
        <v>277</v>
      </c>
      <c r="D35" s="1" t="s">
        <v>211</v>
      </c>
      <c r="E35" s="1">
        <v>2021</v>
      </c>
      <c r="F35" s="1" t="s">
        <v>278</v>
      </c>
      <c r="G35" s="1">
        <v>140</v>
      </c>
      <c r="H35" s="1">
        <v>140</v>
      </c>
      <c r="I35" s="1">
        <v>0.5</v>
      </c>
      <c r="J35" s="1">
        <v>70</v>
      </c>
      <c r="K35" s="1">
        <v>70</v>
      </c>
      <c r="L35" s="1" t="s">
        <v>273</v>
      </c>
      <c r="M35" s="1" t="s">
        <v>274</v>
      </c>
      <c r="N35" s="1">
        <v>0</v>
      </c>
      <c r="O35" s="1">
        <v>0</v>
      </c>
    </row>
    <row r="36" spans="1:15" x14ac:dyDescent="0.3">
      <c r="A36" s="1">
        <v>6</v>
      </c>
      <c r="B36" s="1" t="s">
        <v>5</v>
      </c>
      <c r="C36" s="1" t="s">
        <v>279</v>
      </c>
      <c r="D36" s="1" t="s">
        <v>211</v>
      </c>
      <c r="E36" s="1">
        <v>2021</v>
      </c>
      <c r="F36" s="1" t="s">
        <v>280</v>
      </c>
      <c r="G36" s="1">
        <v>140</v>
      </c>
      <c r="H36" s="1">
        <v>140</v>
      </c>
      <c r="I36" s="1">
        <v>0.5</v>
      </c>
      <c r="J36" s="1">
        <v>70</v>
      </c>
      <c r="K36" s="1">
        <v>70</v>
      </c>
      <c r="L36" s="1" t="s">
        <v>273</v>
      </c>
      <c r="M36" s="1" t="s">
        <v>274</v>
      </c>
      <c r="N36" s="1">
        <v>0</v>
      </c>
      <c r="O36" s="1">
        <v>0</v>
      </c>
    </row>
    <row r="37" spans="1:15" x14ac:dyDescent="0.3">
      <c r="A37" s="1">
        <v>6</v>
      </c>
      <c r="B37" s="1" t="s">
        <v>5</v>
      </c>
      <c r="C37" s="1" t="s">
        <v>281</v>
      </c>
      <c r="D37" s="1" t="s">
        <v>211</v>
      </c>
      <c r="E37" s="1">
        <v>2024</v>
      </c>
      <c r="F37" s="1" t="s">
        <v>282</v>
      </c>
      <c r="G37" s="1">
        <v>140</v>
      </c>
      <c r="H37" s="1">
        <v>140</v>
      </c>
      <c r="I37" s="1">
        <v>0.33333333333333331</v>
      </c>
      <c r="J37" s="1">
        <v>46.666666666666664</v>
      </c>
      <c r="K37" s="1">
        <v>46.666666666666664</v>
      </c>
      <c r="L37" s="1" t="s">
        <v>273</v>
      </c>
      <c r="M37" s="1" t="s">
        <v>274</v>
      </c>
      <c r="N37" s="1">
        <v>0</v>
      </c>
      <c r="O37" s="1">
        <v>0</v>
      </c>
    </row>
    <row r="38" spans="1:15" x14ac:dyDescent="0.3">
      <c r="A38" s="1">
        <v>6</v>
      </c>
      <c r="B38" s="1" t="s">
        <v>5</v>
      </c>
      <c r="C38" s="1" t="s">
        <v>283</v>
      </c>
      <c r="D38" s="1" t="s">
        <v>211</v>
      </c>
      <c r="E38" s="1">
        <v>2021</v>
      </c>
      <c r="F38" s="1" t="s">
        <v>284</v>
      </c>
      <c r="G38" s="1">
        <v>100</v>
      </c>
      <c r="H38" s="1">
        <v>100</v>
      </c>
      <c r="I38" s="1">
        <v>0.5</v>
      </c>
      <c r="J38" s="1">
        <v>50</v>
      </c>
      <c r="K38" s="1">
        <v>50</v>
      </c>
      <c r="L38" s="1" t="s">
        <v>273</v>
      </c>
      <c r="M38" s="1" t="s">
        <v>274</v>
      </c>
      <c r="N38" s="1">
        <v>0</v>
      </c>
      <c r="O38" s="1">
        <v>0</v>
      </c>
    </row>
    <row r="39" spans="1:15" x14ac:dyDescent="0.3">
      <c r="A39" s="1">
        <v>6</v>
      </c>
      <c r="B39" s="1" t="s">
        <v>5</v>
      </c>
      <c r="C39" s="1" t="s">
        <v>285</v>
      </c>
      <c r="D39" s="1" t="s">
        <v>211</v>
      </c>
      <c r="E39" s="1">
        <v>2023</v>
      </c>
      <c r="F39" s="1" t="s">
        <v>286</v>
      </c>
      <c r="G39" s="1">
        <v>100</v>
      </c>
      <c r="H39" s="1">
        <v>100</v>
      </c>
      <c r="I39" s="1">
        <v>0.25</v>
      </c>
      <c r="J39" s="1">
        <v>25</v>
      </c>
      <c r="K39" s="1">
        <v>25</v>
      </c>
      <c r="L39" s="1" t="s">
        <v>273</v>
      </c>
      <c r="M39" s="1" t="s">
        <v>274</v>
      </c>
      <c r="N39" s="1">
        <v>0</v>
      </c>
      <c r="O39" s="1">
        <v>0</v>
      </c>
    </row>
    <row r="40" spans="1:15" ht="15" thickBot="1" x14ac:dyDescent="0.35">
      <c r="A40" s="1">
        <v>6</v>
      </c>
      <c r="B40" s="1" t="s">
        <v>5</v>
      </c>
      <c r="C40" s="1" t="s">
        <v>287</v>
      </c>
      <c r="D40" s="1" t="s">
        <v>211</v>
      </c>
      <c r="E40" s="1">
        <v>2020</v>
      </c>
      <c r="F40" s="1" t="s">
        <v>288</v>
      </c>
      <c r="G40" s="1">
        <v>70</v>
      </c>
      <c r="H40" s="1">
        <v>44.271887242357309</v>
      </c>
      <c r="I40" s="1">
        <v>0.31622776601683794</v>
      </c>
      <c r="J40" s="1">
        <v>22.135943621178654</v>
      </c>
      <c r="K40" s="1">
        <v>22.135943621178654</v>
      </c>
      <c r="L40" s="1" t="s">
        <v>273</v>
      </c>
      <c r="M40" s="1" t="s">
        <v>274</v>
      </c>
      <c r="N40" s="1">
        <v>400.469276954512</v>
      </c>
      <c r="O40" s="1">
        <v>3.2328944326835045</v>
      </c>
    </row>
    <row r="41" spans="1:15" x14ac:dyDescent="0.3">
      <c r="A41" s="2">
        <v>7</v>
      </c>
      <c r="B41" s="2" t="s">
        <v>6</v>
      </c>
      <c r="C41" s="2" t="s">
        <v>289</v>
      </c>
      <c r="D41" s="2" t="s">
        <v>211</v>
      </c>
      <c r="E41" s="2">
        <v>2023</v>
      </c>
      <c r="F41" s="2" t="s">
        <v>290</v>
      </c>
      <c r="G41" s="2">
        <v>140</v>
      </c>
      <c r="H41" s="2">
        <v>140</v>
      </c>
      <c r="I41" s="2">
        <v>0.5</v>
      </c>
      <c r="J41" s="2">
        <v>70</v>
      </c>
      <c r="K41" s="2">
        <v>70</v>
      </c>
      <c r="L41" s="2" t="s">
        <v>273</v>
      </c>
      <c r="M41" s="2" t="s">
        <v>291</v>
      </c>
      <c r="N41" s="2">
        <v>0</v>
      </c>
      <c r="O41" s="2">
        <v>0</v>
      </c>
    </row>
    <row r="42" spans="1:15" x14ac:dyDescent="0.3">
      <c r="A42" s="1">
        <v>7</v>
      </c>
      <c r="B42" s="1" t="s">
        <v>6</v>
      </c>
      <c r="C42" s="1" t="s">
        <v>292</v>
      </c>
      <c r="D42" s="1" t="s">
        <v>293</v>
      </c>
      <c r="E42" s="1">
        <v>2018</v>
      </c>
      <c r="F42" s="1" t="s">
        <v>294</v>
      </c>
      <c r="G42" s="1">
        <v>120</v>
      </c>
      <c r="H42" s="1">
        <v>120</v>
      </c>
      <c r="I42" s="1">
        <v>1</v>
      </c>
      <c r="J42" s="1">
        <v>120</v>
      </c>
      <c r="K42" s="1">
        <v>120</v>
      </c>
      <c r="L42" s="1" t="s">
        <v>273</v>
      </c>
      <c r="M42" s="1" t="s">
        <v>291</v>
      </c>
      <c r="N42" s="1">
        <v>0</v>
      </c>
      <c r="O42" s="1">
        <v>0</v>
      </c>
    </row>
    <row r="43" spans="1:15" x14ac:dyDescent="0.3">
      <c r="A43" s="1">
        <v>7</v>
      </c>
      <c r="B43" s="1" t="s">
        <v>6</v>
      </c>
      <c r="C43" s="1" t="s">
        <v>295</v>
      </c>
      <c r="D43" s="1" t="s">
        <v>293</v>
      </c>
      <c r="E43" s="1">
        <v>2020</v>
      </c>
      <c r="F43" s="1" t="s">
        <v>296</v>
      </c>
      <c r="G43" s="1">
        <v>120</v>
      </c>
      <c r="H43" s="1">
        <v>109.54451150103323</v>
      </c>
      <c r="I43" s="1">
        <v>0.18257418583505539</v>
      </c>
      <c r="J43" s="1">
        <v>21.908902300206645</v>
      </c>
      <c r="K43" s="1">
        <v>21.908902300206645</v>
      </c>
      <c r="L43" s="1" t="s">
        <v>273</v>
      </c>
      <c r="M43" s="1" t="s">
        <v>291</v>
      </c>
      <c r="N43" s="1">
        <v>0</v>
      </c>
      <c r="O43" s="1">
        <v>0</v>
      </c>
    </row>
    <row r="44" spans="1:15" x14ac:dyDescent="0.3">
      <c r="A44" s="1">
        <v>7</v>
      </c>
      <c r="B44" s="1" t="s">
        <v>6</v>
      </c>
      <c r="C44" s="1" t="s">
        <v>297</v>
      </c>
      <c r="D44" s="1" t="s">
        <v>211</v>
      </c>
      <c r="E44" s="1">
        <v>2020</v>
      </c>
      <c r="F44" s="1" t="s">
        <v>298</v>
      </c>
      <c r="G44" s="1">
        <v>100</v>
      </c>
      <c r="H44" s="1">
        <v>100</v>
      </c>
      <c r="I44" s="1">
        <v>0.5</v>
      </c>
      <c r="J44" s="1">
        <v>50</v>
      </c>
      <c r="K44" s="1">
        <v>50</v>
      </c>
      <c r="L44" s="1" t="s">
        <v>273</v>
      </c>
      <c r="M44" s="1" t="s">
        <v>291</v>
      </c>
      <c r="N44" s="1">
        <v>0</v>
      </c>
      <c r="O44" s="1">
        <v>0</v>
      </c>
    </row>
    <row r="45" spans="1:15" x14ac:dyDescent="0.3">
      <c r="A45" s="1">
        <v>7</v>
      </c>
      <c r="B45" s="1" t="s">
        <v>6</v>
      </c>
      <c r="C45" s="1" t="s">
        <v>299</v>
      </c>
      <c r="D45" s="1" t="s">
        <v>211</v>
      </c>
      <c r="E45" s="1">
        <v>2021</v>
      </c>
      <c r="F45" s="1" t="s">
        <v>300</v>
      </c>
      <c r="G45" s="1">
        <v>100</v>
      </c>
      <c r="H45" s="1">
        <v>100</v>
      </c>
      <c r="I45" s="1">
        <v>1</v>
      </c>
      <c r="J45" s="1">
        <v>100</v>
      </c>
      <c r="K45" s="1">
        <v>100</v>
      </c>
      <c r="L45" s="1" t="s">
        <v>273</v>
      </c>
      <c r="M45" s="1" t="s">
        <v>291</v>
      </c>
      <c r="N45" s="1">
        <v>0</v>
      </c>
      <c r="O45" s="1">
        <v>0</v>
      </c>
    </row>
    <row r="46" spans="1:15" x14ac:dyDescent="0.3">
      <c r="A46" s="1">
        <v>7</v>
      </c>
      <c r="B46" s="1" t="s">
        <v>6</v>
      </c>
      <c r="C46" s="1" t="s">
        <v>301</v>
      </c>
      <c r="D46" s="1" t="s">
        <v>211</v>
      </c>
      <c r="E46" s="1">
        <v>2022</v>
      </c>
      <c r="F46" s="1" t="s">
        <v>302</v>
      </c>
      <c r="G46" s="1">
        <v>100</v>
      </c>
      <c r="H46" s="1">
        <v>100</v>
      </c>
      <c r="I46" s="1">
        <v>1</v>
      </c>
      <c r="J46" s="1">
        <v>100</v>
      </c>
      <c r="K46" s="1">
        <v>100</v>
      </c>
      <c r="L46" s="1" t="s">
        <v>273</v>
      </c>
      <c r="M46" s="1" t="s">
        <v>291</v>
      </c>
      <c r="N46" s="1">
        <v>0</v>
      </c>
      <c r="O46" s="1">
        <v>0</v>
      </c>
    </row>
    <row r="47" spans="1:15" x14ac:dyDescent="0.3">
      <c r="A47" s="1">
        <v>7</v>
      </c>
      <c r="B47" s="1" t="s">
        <v>6</v>
      </c>
      <c r="C47" s="1" t="s">
        <v>303</v>
      </c>
      <c r="D47" s="1" t="s">
        <v>211</v>
      </c>
      <c r="E47" s="1">
        <v>2022</v>
      </c>
      <c r="F47" s="1" t="s">
        <v>304</v>
      </c>
      <c r="G47" s="1">
        <v>100</v>
      </c>
      <c r="H47" s="1">
        <v>100</v>
      </c>
      <c r="I47" s="1">
        <v>1</v>
      </c>
      <c r="J47" s="1">
        <v>100</v>
      </c>
      <c r="K47" s="1">
        <v>100</v>
      </c>
      <c r="L47" s="1" t="s">
        <v>273</v>
      </c>
      <c r="M47" s="1" t="s">
        <v>291</v>
      </c>
      <c r="N47" s="1">
        <v>0</v>
      </c>
      <c r="O47" s="1">
        <v>0</v>
      </c>
    </row>
    <row r="48" spans="1:15" x14ac:dyDescent="0.3">
      <c r="A48" s="1">
        <v>7</v>
      </c>
      <c r="B48" s="1" t="s">
        <v>6</v>
      </c>
      <c r="C48" s="1" t="s">
        <v>305</v>
      </c>
      <c r="D48" s="1" t="s">
        <v>211</v>
      </c>
      <c r="E48" s="1">
        <v>2023</v>
      </c>
      <c r="F48" s="1" t="s">
        <v>306</v>
      </c>
      <c r="G48" s="1">
        <v>100</v>
      </c>
      <c r="H48" s="1">
        <v>100</v>
      </c>
      <c r="I48" s="1">
        <v>1</v>
      </c>
      <c r="J48" s="1">
        <v>100</v>
      </c>
      <c r="K48" s="1">
        <v>100</v>
      </c>
      <c r="L48" s="1" t="s">
        <v>273</v>
      </c>
      <c r="M48" s="1" t="s">
        <v>291</v>
      </c>
      <c r="N48" s="1">
        <v>0</v>
      </c>
      <c r="O48" s="1">
        <v>0</v>
      </c>
    </row>
    <row r="49" spans="1:15" x14ac:dyDescent="0.3">
      <c r="A49" s="1">
        <v>7</v>
      </c>
      <c r="B49" s="1" t="s">
        <v>6</v>
      </c>
      <c r="C49" s="1" t="s">
        <v>307</v>
      </c>
      <c r="D49" s="1" t="s">
        <v>211</v>
      </c>
      <c r="E49" s="1">
        <v>2023</v>
      </c>
      <c r="F49" s="1" t="s">
        <v>308</v>
      </c>
      <c r="G49" s="1">
        <v>100</v>
      </c>
      <c r="H49" s="1">
        <v>100</v>
      </c>
      <c r="I49" s="1">
        <v>0.5</v>
      </c>
      <c r="J49" s="1">
        <v>50</v>
      </c>
      <c r="K49" s="1">
        <v>50</v>
      </c>
      <c r="L49" s="1" t="s">
        <v>273</v>
      </c>
      <c r="M49" s="1" t="s">
        <v>291</v>
      </c>
      <c r="N49" s="1">
        <v>0</v>
      </c>
      <c r="O49" s="1">
        <v>0</v>
      </c>
    </row>
    <row r="50" spans="1:15" x14ac:dyDescent="0.3">
      <c r="A50" s="1">
        <v>7</v>
      </c>
      <c r="B50" s="1" t="s">
        <v>6</v>
      </c>
      <c r="C50" s="1" t="s">
        <v>309</v>
      </c>
      <c r="D50" s="1" t="s">
        <v>211</v>
      </c>
      <c r="E50" s="1">
        <v>2018</v>
      </c>
      <c r="F50" s="1" t="s">
        <v>270</v>
      </c>
      <c r="G50" s="1">
        <v>70</v>
      </c>
      <c r="H50" s="1">
        <v>54.22176684690384</v>
      </c>
      <c r="I50" s="1">
        <v>0.2581988897471611</v>
      </c>
      <c r="J50" s="1">
        <v>18.073922282301279</v>
      </c>
      <c r="K50" s="1">
        <v>18.073922282301279</v>
      </c>
      <c r="L50" s="1" t="s">
        <v>273</v>
      </c>
      <c r="M50" s="1" t="s">
        <v>291</v>
      </c>
      <c r="N50" s="1">
        <v>0</v>
      </c>
      <c r="O50" s="1">
        <v>0</v>
      </c>
    </row>
    <row r="51" spans="1:15" x14ac:dyDescent="0.3">
      <c r="A51" s="1">
        <v>7</v>
      </c>
      <c r="B51" s="1" t="s">
        <v>6</v>
      </c>
      <c r="C51" s="1" t="s">
        <v>310</v>
      </c>
      <c r="D51" s="1" t="s">
        <v>211</v>
      </c>
      <c r="E51" s="1">
        <v>2019</v>
      </c>
      <c r="F51" s="1" t="s">
        <v>270</v>
      </c>
      <c r="G51" s="1">
        <v>70</v>
      </c>
      <c r="H51" s="1">
        <v>49.497474683058329</v>
      </c>
      <c r="I51" s="1">
        <v>0.70710678118654757</v>
      </c>
      <c r="J51" s="1">
        <v>49.497474683058329</v>
      </c>
      <c r="K51" s="1">
        <v>49.497474683058329</v>
      </c>
      <c r="L51" s="1" t="s">
        <v>273</v>
      </c>
      <c r="M51" s="1" t="s">
        <v>291</v>
      </c>
      <c r="N51" s="1">
        <v>0</v>
      </c>
      <c r="O51" s="1">
        <v>0</v>
      </c>
    </row>
    <row r="52" spans="1:15" x14ac:dyDescent="0.3">
      <c r="A52" s="1">
        <v>7</v>
      </c>
      <c r="B52" s="1" t="s">
        <v>6</v>
      </c>
      <c r="C52" s="1" t="s">
        <v>311</v>
      </c>
      <c r="D52" s="1" t="s">
        <v>211</v>
      </c>
      <c r="E52" s="1">
        <v>2019</v>
      </c>
      <c r="F52" s="1" t="s">
        <v>312</v>
      </c>
      <c r="G52" s="1">
        <v>70</v>
      </c>
      <c r="H52" s="1">
        <v>49.497474683058329</v>
      </c>
      <c r="I52" s="1">
        <v>0.70710678118654757</v>
      </c>
      <c r="J52" s="1">
        <v>49.497474683058329</v>
      </c>
      <c r="K52" s="1">
        <v>49.497474683058329</v>
      </c>
      <c r="L52" s="1" t="s">
        <v>273</v>
      </c>
      <c r="M52" s="1" t="s">
        <v>291</v>
      </c>
      <c r="N52" s="1">
        <v>0</v>
      </c>
      <c r="O52" s="1">
        <v>0</v>
      </c>
    </row>
    <row r="53" spans="1:15" x14ac:dyDescent="0.3">
      <c r="A53" s="1">
        <v>7</v>
      </c>
      <c r="B53" s="1" t="s">
        <v>6</v>
      </c>
      <c r="C53" s="1" t="s">
        <v>313</v>
      </c>
      <c r="D53" s="1" t="s">
        <v>211</v>
      </c>
      <c r="E53" s="1">
        <v>2020</v>
      </c>
      <c r="F53" s="1" t="s">
        <v>270</v>
      </c>
      <c r="G53" s="1">
        <v>70</v>
      </c>
      <c r="H53" s="1">
        <v>49.497474683058329</v>
      </c>
      <c r="I53" s="1">
        <v>0.70710678118654757</v>
      </c>
      <c r="J53" s="1">
        <v>49.497474683058329</v>
      </c>
      <c r="K53" s="1">
        <v>49.497474683058329</v>
      </c>
      <c r="L53" s="1" t="s">
        <v>273</v>
      </c>
      <c r="M53" s="1" t="s">
        <v>291</v>
      </c>
      <c r="N53" s="1">
        <v>0</v>
      </c>
      <c r="O53" s="1">
        <v>0</v>
      </c>
    </row>
    <row r="54" spans="1:15" x14ac:dyDescent="0.3">
      <c r="A54" s="1">
        <v>7</v>
      </c>
      <c r="B54" s="1" t="s">
        <v>6</v>
      </c>
      <c r="C54" s="1" t="s">
        <v>314</v>
      </c>
      <c r="D54" s="1" t="s">
        <v>211</v>
      </c>
      <c r="E54" s="1">
        <v>2020</v>
      </c>
      <c r="F54" s="1" t="s">
        <v>270</v>
      </c>
      <c r="G54" s="1">
        <v>70</v>
      </c>
      <c r="H54" s="1">
        <v>49.497474683058329</v>
      </c>
      <c r="I54" s="1">
        <v>0.70710678118654757</v>
      </c>
      <c r="J54" s="1">
        <v>49.497474683058329</v>
      </c>
      <c r="K54" s="1">
        <v>49.497474683058329</v>
      </c>
      <c r="L54" s="1" t="s">
        <v>273</v>
      </c>
      <c r="M54" s="1" t="s">
        <v>291</v>
      </c>
      <c r="N54" s="1">
        <v>0</v>
      </c>
      <c r="O54" s="1">
        <v>0</v>
      </c>
    </row>
    <row r="55" spans="1:15" x14ac:dyDescent="0.3">
      <c r="A55" s="1">
        <v>7</v>
      </c>
      <c r="B55" s="1" t="s">
        <v>6</v>
      </c>
      <c r="C55" s="1" t="s">
        <v>315</v>
      </c>
      <c r="D55" s="1" t="s">
        <v>211</v>
      </c>
      <c r="E55" s="1">
        <v>2020</v>
      </c>
      <c r="F55" s="1" t="s">
        <v>312</v>
      </c>
      <c r="G55" s="1">
        <v>70</v>
      </c>
      <c r="H55" s="1">
        <v>49.497474683058329</v>
      </c>
      <c r="I55" s="1">
        <v>0.70710678118654757</v>
      </c>
      <c r="J55" s="1">
        <v>49.497474683058329</v>
      </c>
      <c r="K55" s="1">
        <v>49.497474683058329</v>
      </c>
      <c r="L55" s="1" t="s">
        <v>273</v>
      </c>
      <c r="M55" s="1" t="s">
        <v>291</v>
      </c>
      <c r="N55" s="1">
        <v>0</v>
      </c>
      <c r="O55" s="1">
        <v>0</v>
      </c>
    </row>
    <row r="56" spans="1:15" x14ac:dyDescent="0.3">
      <c r="A56" s="1">
        <v>7</v>
      </c>
      <c r="B56" s="1" t="s">
        <v>6</v>
      </c>
      <c r="C56" s="1" t="s">
        <v>316</v>
      </c>
      <c r="D56" s="1" t="s">
        <v>211</v>
      </c>
      <c r="E56" s="1">
        <v>2021</v>
      </c>
      <c r="F56" s="1" t="s">
        <v>317</v>
      </c>
      <c r="G56" s="1">
        <v>70</v>
      </c>
      <c r="H56" s="1">
        <v>70</v>
      </c>
      <c r="I56" s="1">
        <v>1</v>
      </c>
      <c r="J56" s="1">
        <v>70</v>
      </c>
      <c r="K56" s="1">
        <v>70</v>
      </c>
      <c r="L56" s="1" t="s">
        <v>273</v>
      </c>
      <c r="M56" s="1" t="s">
        <v>291</v>
      </c>
      <c r="N56" s="1">
        <v>0</v>
      </c>
      <c r="O56" s="1">
        <v>0</v>
      </c>
    </row>
    <row r="57" spans="1:15" x14ac:dyDescent="0.3">
      <c r="A57" s="1">
        <v>7</v>
      </c>
      <c r="B57" s="1" t="s">
        <v>6</v>
      </c>
      <c r="C57" s="1" t="s">
        <v>318</v>
      </c>
      <c r="D57" s="1" t="s">
        <v>211</v>
      </c>
      <c r="E57" s="1">
        <v>2022</v>
      </c>
      <c r="F57" s="1" t="s">
        <v>319</v>
      </c>
      <c r="G57" s="1">
        <v>70</v>
      </c>
      <c r="H57" s="1">
        <v>49.497474683058329</v>
      </c>
      <c r="I57" s="1">
        <v>0.35355339059327379</v>
      </c>
      <c r="J57" s="1">
        <v>24.748737341529164</v>
      </c>
      <c r="K57" s="1">
        <v>24.748737341529164</v>
      </c>
      <c r="L57" s="1" t="s">
        <v>273</v>
      </c>
      <c r="M57" s="1" t="s">
        <v>291</v>
      </c>
      <c r="N57" s="1">
        <v>0</v>
      </c>
      <c r="O57" s="1">
        <v>0</v>
      </c>
    </row>
    <row r="58" spans="1:15" x14ac:dyDescent="0.3">
      <c r="A58" s="1">
        <v>7</v>
      </c>
      <c r="B58" s="1" t="s">
        <v>6</v>
      </c>
      <c r="C58" s="1" t="s">
        <v>320</v>
      </c>
      <c r="D58" s="1" t="s">
        <v>211</v>
      </c>
      <c r="E58" s="1">
        <v>2022</v>
      </c>
      <c r="F58" s="1" t="s">
        <v>222</v>
      </c>
      <c r="G58" s="1">
        <v>70</v>
      </c>
      <c r="H58" s="1">
        <v>49.497474683058329</v>
      </c>
      <c r="I58" s="1">
        <v>0.70710678118654757</v>
      </c>
      <c r="J58" s="1">
        <v>49.497474683058329</v>
      </c>
      <c r="K58" s="1">
        <v>49.497474683058329</v>
      </c>
      <c r="L58" s="1" t="s">
        <v>273</v>
      </c>
      <c r="M58" s="1" t="s">
        <v>291</v>
      </c>
      <c r="N58" s="1">
        <v>0</v>
      </c>
      <c r="O58" s="1">
        <v>0</v>
      </c>
    </row>
    <row r="59" spans="1:15" x14ac:dyDescent="0.3">
      <c r="A59" s="1">
        <v>7</v>
      </c>
      <c r="B59" s="1" t="s">
        <v>6</v>
      </c>
      <c r="C59" s="1" t="s">
        <v>321</v>
      </c>
      <c r="D59" s="1" t="s">
        <v>211</v>
      </c>
      <c r="E59" s="1">
        <v>2022</v>
      </c>
      <c r="F59" s="1" t="s">
        <v>319</v>
      </c>
      <c r="G59" s="1">
        <v>70</v>
      </c>
      <c r="H59" s="1">
        <v>40.414518843273804</v>
      </c>
      <c r="I59" s="1">
        <v>0.57735026918962573</v>
      </c>
      <c r="J59" s="1">
        <v>40.414518843273804</v>
      </c>
      <c r="K59" s="1">
        <v>40.414518843273804</v>
      </c>
      <c r="L59" s="1" t="s">
        <v>273</v>
      </c>
      <c r="M59" s="1" t="s">
        <v>291</v>
      </c>
      <c r="N59" s="1">
        <v>0</v>
      </c>
      <c r="O59" s="1">
        <v>0</v>
      </c>
    </row>
    <row r="60" spans="1:15" x14ac:dyDescent="0.3">
      <c r="A60" s="1">
        <v>7</v>
      </c>
      <c r="B60" s="1" t="s">
        <v>6</v>
      </c>
      <c r="C60" s="1" t="s">
        <v>322</v>
      </c>
      <c r="D60" s="1" t="s">
        <v>211</v>
      </c>
      <c r="E60" s="1">
        <v>2023</v>
      </c>
      <c r="F60" s="1" t="s">
        <v>312</v>
      </c>
      <c r="G60" s="1">
        <v>70</v>
      </c>
      <c r="H60" s="1">
        <v>70</v>
      </c>
      <c r="I60" s="1">
        <v>0.5</v>
      </c>
      <c r="J60" s="1">
        <v>35</v>
      </c>
      <c r="K60" s="1">
        <v>35</v>
      </c>
      <c r="L60" s="1" t="s">
        <v>273</v>
      </c>
      <c r="M60" s="1" t="s">
        <v>291</v>
      </c>
      <c r="N60" s="1">
        <v>0</v>
      </c>
      <c r="O60" s="1">
        <v>0</v>
      </c>
    </row>
    <row r="61" spans="1:15" ht="15" thickBot="1" x14ac:dyDescent="0.35">
      <c r="A61" s="1">
        <v>7</v>
      </c>
      <c r="B61" s="1" t="s">
        <v>6</v>
      </c>
      <c r="C61" s="1" t="s">
        <v>323</v>
      </c>
      <c r="D61" s="1" t="s">
        <v>211</v>
      </c>
      <c r="E61" s="1">
        <v>2024</v>
      </c>
      <c r="F61" s="1" t="s">
        <v>324</v>
      </c>
      <c r="G61" s="1">
        <v>70</v>
      </c>
      <c r="H61" s="1">
        <v>70</v>
      </c>
      <c r="I61" s="1">
        <v>0.5</v>
      </c>
      <c r="J61" s="1">
        <v>35</v>
      </c>
      <c r="K61" s="1">
        <v>35</v>
      </c>
      <c r="L61" s="1" t="s">
        <v>273</v>
      </c>
      <c r="M61" s="1" t="s">
        <v>291</v>
      </c>
      <c r="N61" s="1">
        <v>1232.1309288656605</v>
      </c>
      <c r="O61" s="1">
        <v>14.114317422484403</v>
      </c>
    </row>
    <row r="62" spans="1:15" x14ac:dyDescent="0.3">
      <c r="A62" s="2">
        <v>8</v>
      </c>
      <c r="B62" s="2" t="s">
        <v>7</v>
      </c>
      <c r="C62" s="2" t="s">
        <v>325</v>
      </c>
      <c r="D62" s="2" t="s">
        <v>211</v>
      </c>
      <c r="E62" s="2">
        <v>2019</v>
      </c>
      <c r="F62" s="2" t="s">
        <v>326</v>
      </c>
      <c r="G62" s="2">
        <v>200</v>
      </c>
      <c r="H62" s="2">
        <v>200</v>
      </c>
      <c r="I62" s="2">
        <v>1</v>
      </c>
      <c r="J62" s="2">
        <v>200</v>
      </c>
      <c r="K62" s="2">
        <v>200</v>
      </c>
      <c r="L62" s="2" t="s">
        <v>327</v>
      </c>
      <c r="M62" s="2" t="s">
        <v>328</v>
      </c>
      <c r="N62" s="2">
        <v>0</v>
      </c>
      <c r="O62" s="2">
        <v>0</v>
      </c>
    </row>
    <row r="63" spans="1:15" x14ac:dyDescent="0.3">
      <c r="A63" s="1">
        <v>8</v>
      </c>
      <c r="B63" s="1" t="s">
        <v>7</v>
      </c>
      <c r="C63" s="1" t="s">
        <v>329</v>
      </c>
      <c r="D63" s="1" t="s">
        <v>211</v>
      </c>
      <c r="E63" s="1">
        <v>2021</v>
      </c>
      <c r="F63" s="1" t="s">
        <v>330</v>
      </c>
      <c r="G63" s="1">
        <v>200</v>
      </c>
      <c r="H63" s="1">
        <v>200</v>
      </c>
      <c r="I63" s="1">
        <v>1</v>
      </c>
      <c r="J63" s="1">
        <v>200</v>
      </c>
      <c r="K63" s="1">
        <v>200</v>
      </c>
      <c r="L63" s="1" t="s">
        <v>327</v>
      </c>
      <c r="M63" s="1" t="s">
        <v>328</v>
      </c>
      <c r="N63" s="1">
        <v>0</v>
      </c>
      <c r="O63" s="1">
        <v>0</v>
      </c>
    </row>
    <row r="64" spans="1:15" x14ac:dyDescent="0.3">
      <c r="A64" s="1">
        <v>8</v>
      </c>
      <c r="B64" s="1" t="s">
        <v>7</v>
      </c>
      <c r="C64" s="1" t="s">
        <v>331</v>
      </c>
      <c r="D64" s="1" t="s">
        <v>211</v>
      </c>
      <c r="E64" s="1">
        <v>2019</v>
      </c>
      <c r="F64" s="1" t="s">
        <v>332</v>
      </c>
      <c r="G64" s="1">
        <v>140</v>
      </c>
      <c r="H64" s="1">
        <v>140</v>
      </c>
      <c r="I64" s="1">
        <v>1</v>
      </c>
      <c r="J64" s="1">
        <v>140</v>
      </c>
      <c r="K64" s="1">
        <v>140</v>
      </c>
      <c r="L64" s="1" t="s">
        <v>327</v>
      </c>
      <c r="M64" s="1" t="s">
        <v>328</v>
      </c>
      <c r="N64" s="1">
        <v>0</v>
      </c>
      <c r="O64" s="1">
        <v>0</v>
      </c>
    </row>
    <row r="65" spans="1:15" x14ac:dyDescent="0.3">
      <c r="A65" s="1">
        <v>8</v>
      </c>
      <c r="B65" s="1" t="s">
        <v>7</v>
      </c>
      <c r="C65" s="1" t="s">
        <v>333</v>
      </c>
      <c r="D65" s="1" t="s">
        <v>211</v>
      </c>
      <c r="E65" s="1">
        <v>2020</v>
      </c>
      <c r="F65" s="1" t="s">
        <v>334</v>
      </c>
      <c r="G65" s="1">
        <v>140</v>
      </c>
      <c r="H65" s="1">
        <v>140</v>
      </c>
      <c r="I65" s="1">
        <v>1</v>
      </c>
      <c r="J65" s="1">
        <v>140</v>
      </c>
      <c r="K65" s="1">
        <v>140</v>
      </c>
      <c r="L65" s="1" t="s">
        <v>327</v>
      </c>
      <c r="M65" s="1" t="s">
        <v>328</v>
      </c>
      <c r="N65" s="1">
        <v>0</v>
      </c>
      <c r="O65" s="1">
        <v>0</v>
      </c>
    </row>
    <row r="66" spans="1:15" x14ac:dyDescent="0.3">
      <c r="A66" s="1">
        <v>8</v>
      </c>
      <c r="B66" s="1" t="s">
        <v>7</v>
      </c>
      <c r="C66" s="1" t="s">
        <v>335</v>
      </c>
      <c r="D66" s="1" t="s">
        <v>211</v>
      </c>
      <c r="E66" s="1">
        <v>2022</v>
      </c>
      <c r="F66" s="1" t="s">
        <v>336</v>
      </c>
      <c r="G66" s="1">
        <v>140</v>
      </c>
      <c r="H66" s="1">
        <v>140</v>
      </c>
      <c r="I66" s="1">
        <v>1</v>
      </c>
      <c r="J66" s="1">
        <v>140</v>
      </c>
      <c r="K66" s="1">
        <v>140</v>
      </c>
      <c r="L66" s="1" t="s">
        <v>327</v>
      </c>
      <c r="M66" s="1" t="s">
        <v>328</v>
      </c>
      <c r="N66" s="1">
        <v>0</v>
      </c>
      <c r="O66" s="1">
        <v>0</v>
      </c>
    </row>
    <row r="67" spans="1:15" x14ac:dyDescent="0.3">
      <c r="A67" s="1">
        <v>8</v>
      </c>
      <c r="B67" s="1" t="s">
        <v>7</v>
      </c>
      <c r="C67" s="1" t="s">
        <v>337</v>
      </c>
      <c r="D67" s="1" t="s">
        <v>211</v>
      </c>
      <c r="E67" s="1">
        <v>2018</v>
      </c>
      <c r="F67" s="1" t="s">
        <v>338</v>
      </c>
      <c r="G67" s="1">
        <v>100</v>
      </c>
      <c r="H67" s="1">
        <v>100</v>
      </c>
      <c r="I67" s="1">
        <v>0.5</v>
      </c>
      <c r="J67" s="1">
        <v>50</v>
      </c>
      <c r="K67" s="1">
        <v>50</v>
      </c>
      <c r="L67" s="1" t="s">
        <v>327</v>
      </c>
      <c r="M67" s="1" t="s">
        <v>328</v>
      </c>
      <c r="N67" s="1">
        <v>0</v>
      </c>
      <c r="O67" s="1">
        <v>0</v>
      </c>
    </row>
    <row r="68" spans="1:15" x14ac:dyDescent="0.3">
      <c r="A68" s="1">
        <v>8</v>
      </c>
      <c r="B68" s="1" t="s">
        <v>7</v>
      </c>
      <c r="C68" s="1" t="s">
        <v>339</v>
      </c>
      <c r="D68" s="1" t="s">
        <v>211</v>
      </c>
      <c r="E68" s="1">
        <v>2020</v>
      </c>
      <c r="F68" s="1" t="s">
        <v>340</v>
      </c>
      <c r="G68" s="1">
        <v>100</v>
      </c>
      <c r="H68" s="1">
        <v>100</v>
      </c>
      <c r="I68" s="1">
        <v>1</v>
      </c>
      <c r="J68" s="1">
        <v>100</v>
      </c>
      <c r="K68" s="1">
        <v>100</v>
      </c>
      <c r="L68" s="1" t="s">
        <v>327</v>
      </c>
      <c r="M68" s="1" t="s">
        <v>328</v>
      </c>
      <c r="N68" s="1">
        <v>0</v>
      </c>
      <c r="O68" s="1">
        <v>0</v>
      </c>
    </row>
    <row r="69" spans="1:15" x14ac:dyDescent="0.3">
      <c r="A69" s="1">
        <v>8</v>
      </c>
      <c r="B69" s="1" t="s">
        <v>7</v>
      </c>
      <c r="C69" s="1" t="s">
        <v>341</v>
      </c>
      <c r="D69" s="1" t="s">
        <v>211</v>
      </c>
      <c r="E69" s="1">
        <v>2022</v>
      </c>
      <c r="F69" s="1" t="s">
        <v>342</v>
      </c>
      <c r="G69" s="1">
        <v>70</v>
      </c>
      <c r="H69" s="1">
        <v>70</v>
      </c>
      <c r="I69" s="1">
        <v>1</v>
      </c>
      <c r="J69" s="1">
        <v>70</v>
      </c>
      <c r="K69" s="1">
        <v>70</v>
      </c>
      <c r="L69" s="1" t="s">
        <v>327</v>
      </c>
      <c r="M69" s="1" t="s">
        <v>328</v>
      </c>
      <c r="N69" s="1">
        <v>0</v>
      </c>
      <c r="O69" s="1">
        <v>0</v>
      </c>
    </row>
    <row r="70" spans="1:15" ht="15" thickBot="1" x14ac:dyDescent="0.35">
      <c r="A70" s="1">
        <v>8</v>
      </c>
      <c r="B70" s="1" t="s">
        <v>7</v>
      </c>
      <c r="C70" s="1" t="s">
        <v>343</v>
      </c>
      <c r="D70" s="1" t="s">
        <v>211</v>
      </c>
      <c r="E70" s="1">
        <v>2022</v>
      </c>
      <c r="F70" s="1" t="s">
        <v>344</v>
      </c>
      <c r="G70" s="1">
        <v>70</v>
      </c>
      <c r="H70" s="1">
        <v>70</v>
      </c>
      <c r="I70" s="1">
        <v>1</v>
      </c>
      <c r="J70" s="1">
        <v>70</v>
      </c>
      <c r="K70" s="1">
        <v>70</v>
      </c>
      <c r="L70" s="1" t="s">
        <v>327</v>
      </c>
      <c r="M70" s="1" t="s">
        <v>328</v>
      </c>
      <c r="N70" s="1">
        <v>1110</v>
      </c>
      <c r="O70" s="1">
        <v>8.5</v>
      </c>
    </row>
    <row r="71" spans="1:15" x14ac:dyDescent="0.3">
      <c r="A71" s="2">
        <v>9</v>
      </c>
      <c r="B71" s="2" t="s">
        <v>8</v>
      </c>
      <c r="C71" s="2" t="s">
        <v>345</v>
      </c>
      <c r="D71" s="2" t="s">
        <v>211</v>
      </c>
      <c r="E71" s="2">
        <v>2023</v>
      </c>
      <c r="F71" s="2" t="s">
        <v>346</v>
      </c>
      <c r="G71" s="2">
        <v>100</v>
      </c>
      <c r="H71" s="2">
        <v>100</v>
      </c>
      <c r="I71" s="2">
        <v>0.5</v>
      </c>
      <c r="J71" s="2">
        <v>50</v>
      </c>
      <c r="K71" s="2">
        <v>50</v>
      </c>
      <c r="L71" s="2" t="s">
        <v>347</v>
      </c>
      <c r="M71" s="2" t="s">
        <v>348</v>
      </c>
      <c r="N71" s="2">
        <v>0</v>
      </c>
      <c r="O71" s="2">
        <v>0</v>
      </c>
    </row>
    <row r="72" spans="1:15" x14ac:dyDescent="0.3">
      <c r="A72" s="1">
        <v>9</v>
      </c>
      <c r="B72" s="1" t="s">
        <v>8</v>
      </c>
      <c r="C72" s="1" t="s">
        <v>349</v>
      </c>
      <c r="D72" s="1" t="s">
        <v>211</v>
      </c>
      <c r="E72" s="1">
        <v>2024</v>
      </c>
      <c r="F72" s="1" t="s">
        <v>350</v>
      </c>
      <c r="G72" s="1">
        <v>100</v>
      </c>
      <c r="H72" s="1">
        <v>100</v>
      </c>
      <c r="I72" s="1">
        <v>0.5</v>
      </c>
      <c r="J72" s="1">
        <v>50</v>
      </c>
      <c r="K72" s="1">
        <v>50</v>
      </c>
      <c r="L72" s="1" t="s">
        <v>347</v>
      </c>
      <c r="M72" s="1" t="s">
        <v>348</v>
      </c>
      <c r="N72" s="1">
        <v>0</v>
      </c>
      <c r="O72" s="1">
        <v>0</v>
      </c>
    </row>
    <row r="73" spans="1:15" x14ac:dyDescent="0.3">
      <c r="A73" s="1">
        <v>9</v>
      </c>
      <c r="B73" s="1" t="s">
        <v>8</v>
      </c>
      <c r="C73" s="1" t="s">
        <v>351</v>
      </c>
      <c r="D73" s="1" t="s">
        <v>352</v>
      </c>
      <c r="E73" s="1">
        <v>2024</v>
      </c>
      <c r="F73" s="1" t="s">
        <v>353</v>
      </c>
      <c r="G73" s="1">
        <v>75</v>
      </c>
      <c r="H73" s="1">
        <v>75</v>
      </c>
      <c r="I73" s="1">
        <v>1</v>
      </c>
      <c r="J73" s="1">
        <v>75</v>
      </c>
      <c r="K73" s="1">
        <v>75</v>
      </c>
      <c r="L73" s="1" t="s">
        <v>347</v>
      </c>
      <c r="M73" s="1" t="s">
        <v>348</v>
      </c>
      <c r="N73" s="1">
        <v>0</v>
      </c>
      <c r="O73" s="1">
        <v>0</v>
      </c>
    </row>
    <row r="74" spans="1:15" x14ac:dyDescent="0.3">
      <c r="A74" s="1">
        <v>9</v>
      </c>
      <c r="B74" s="1" t="s">
        <v>8</v>
      </c>
      <c r="C74" s="1" t="s">
        <v>354</v>
      </c>
      <c r="D74" s="1" t="s">
        <v>211</v>
      </c>
      <c r="E74" s="1">
        <v>2023</v>
      </c>
      <c r="F74" s="1" t="s">
        <v>355</v>
      </c>
      <c r="G74" s="1">
        <v>70</v>
      </c>
      <c r="H74" s="1">
        <v>57.154760664940824</v>
      </c>
      <c r="I74" s="1">
        <v>0.40824829046386302</v>
      </c>
      <c r="J74" s="1">
        <v>28.577380332470412</v>
      </c>
      <c r="K74" s="1">
        <v>28.577380332470412</v>
      </c>
      <c r="L74" s="1" t="s">
        <v>347</v>
      </c>
      <c r="M74" s="1" t="s">
        <v>348</v>
      </c>
      <c r="N74" s="1">
        <v>0</v>
      </c>
      <c r="O74" s="1">
        <v>0</v>
      </c>
    </row>
    <row r="75" spans="1:15" ht="15" thickBot="1" x14ac:dyDescent="0.35">
      <c r="A75" s="1">
        <v>9</v>
      </c>
      <c r="B75" s="1" t="s">
        <v>8</v>
      </c>
      <c r="C75" s="1" t="s">
        <v>356</v>
      </c>
      <c r="D75" s="1" t="s">
        <v>211</v>
      </c>
      <c r="E75" s="1">
        <v>2024</v>
      </c>
      <c r="F75" s="1" t="s">
        <v>357</v>
      </c>
      <c r="G75" s="1">
        <v>70</v>
      </c>
      <c r="H75" s="1">
        <v>70</v>
      </c>
      <c r="I75" s="1">
        <v>1</v>
      </c>
      <c r="J75" s="1">
        <v>70</v>
      </c>
      <c r="K75" s="1">
        <v>70</v>
      </c>
      <c r="L75" s="1" t="s">
        <v>347</v>
      </c>
      <c r="M75" s="1" t="s">
        <v>348</v>
      </c>
      <c r="N75" s="1">
        <v>273.5773803324704</v>
      </c>
      <c r="O75" s="1">
        <v>3.4082482904638631</v>
      </c>
    </row>
    <row r="76" spans="1:15" ht="15" thickBot="1" x14ac:dyDescent="0.35">
      <c r="A76" s="2">
        <v>10</v>
      </c>
      <c r="B76" s="2" t="s">
        <v>9</v>
      </c>
      <c r="C76" s="2" t="s">
        <v>358</v>
      </c>
      <c r="D76" s="2" t="s">
        <v>293</v>
      </c>
      <c r="E76" s="2">
        <v>2020</v>
      </c>
      <c r="F76" s="2" t="s">
        <v>359</v>
      </c>
      <c r="G76" s="2">
        <v>120</v>
      </c>
      <c r="H76" s="2">
        <v>120</v>
      </c>
      <c r="I76" s="2">
        <v>1</v>
      </c>
      <c r="J76" s="2">
        <v>120</v>
      </c>
      <c r="K76" s="2">
        <v>120</v>
      </c>
      <c r="L76" s="2" t="s">
        <v>360</v>
      </c>
      <c r="M76" s="2" t="s">
        <v>361</v>
      </c>
      <c r="N76" s="2">
        <v>120</v>
      </c>
      <c r="O76" s="2">
        <v>1</v>
      </c>
    </row>
    <row r="77" spans="1:15" x14ac:dyDescent="0.3">
      <c r="A77" s="2">
        <v>11</v>
      </c>
      <c r="B77" s="2" t="s">
        <v>10</v>
      </c>
      <c r="C77" s="2" t="s">
        <v>362</v>
      </c>
      <c r="D77" s="2" t="s">
        <v>211</v>
      </c>
      <c r="E77" s="2">
        <v>2024</v>
      </c>
      <c r="F77" s="2" t="s">
        <v>363</v>
      </c>
      <c r="G77" s="2">
        <v>140</v>
      </c>
      <c r="H77" s="2">
        <v>140</v>
      </c>
      <c r="I77" s="2">
        <v>1</v>
      </c>
      <c r="J77" s="2">
        <v>140</v>
      </c>
      <c r="K77" s="2">
        <v>140</v>
      </c>
      <c r="L77" s="2" t="s">
        <v>364</v>
      </c>
      <c r="M77" s="2" t="s">
        <v>365</v>
      </c>
      <c r="N77" s="2">
        <v>0</v>
      </c>
      <c r="O77" s="2">
        <v>0</v>
      </c>
    </row>
    <row r="78" spans="1:15" ht="15" thickBot="1" x14ac:dyDescent="0.35">
      <c r="A78" s="1">
        <v>11</v>
      </c>
      <c r="B78" s="1" t="s">
        <v>10</v>
      </c>
      <c r="C78" s="1" t="s">
        <v>366</v>
      </c>
      <c r="D78" s="1" t="s">
        <v>211</v>
      </c>
      <c r="E78" s="1">
        <v>2023</v>
      </c>
      <c r="F78" s="1" t="s">
        <v>367</v>
      </c>
      <c r="G78" s="1">
        <v>100</v>
      </c>
      <c r="H78" s="1">
        <v>100</v>
      </c>
      <c r="I78" s="1">
        <v>1</v>
      </c>
      <c r="J78" s="1">
        <v>100</v>
      </c>
      <c r="K78" s="1">
        <v>100</v>
      </c>
      <c r="L78" s="1" t="s">
        <v>364</v>
      </c>
      <c r="M78" s="1" t="s">
        <v>365</v>
      </c>
      <c r="N78" s="1">
        <v>240</v>
      </c>
      <c r="O78" s="1">
        <v>2</v>
      </c>
    </row>
    <row r="79" spans="1:15" ht="15" thickBot="1" x14ac:dyDescent="0.35">
      <c r="A79" s="2">
        <v>12</v>
      </c>
      <c r="B79" s="2" t="s">
        <v>11</v>
      </c>
      <c r="C79" s="2" t="s">
        <v>368</v>
      </c>
      <c r="D79" s="2" t="s">
        <v>211</v>
      </c>
      <c r="E79" s="2">
        <v>2022</v>
      </c>
      <c r="F79" s="2" t="s">
        <v>369</v>
      </c>
      <c r="G79" s="2">
        <v>140</v>
      </c>
      <c r="H79" s="2">
        <v>140</v>
      </c>
      <c r="I79" s="2">
        <v>1</v>
      </c>
      <c r="J79" s="2">
        <v>140</v>
      </c>
      <c r="K79" s="2">
        <v>140</v>
      </c>
      <c r="L79" s="2" t="s">
        <v>273</v>
      </c>
      <c r="M79" s="2" t="s">
        <v>370</v>
      </c>
      <c r="N79" s="2">
        <v>140</v>
      </c>
      <c r="O79" s="2">
        <v>1</v>
      </c>
    </row>
    <row r="80" spans="1:15" x14ac:dyDescent="0.3">
      <c r="A80" s="2">
        <v>13</v>
      </c>
      <c r="B80" s="2" t="s">
        <v>12</v>
      </c>
      <c r="C80" s="2" t="s">
        <v>371</v>
      </c>
      <c r="D80" s="2" t="s">
        <v>211</v>
      </c>
      <c r="E80" s="2">
        <v>2023</v>
      </c>
      <c r="F80" s="2" t="s">
        <v>372</v>
      </c>
      <c r="G80" s="2">
        <v>140</v>
      </c>
      <c r="H80" s="2">
        <v>140</v>
      </c>
      <c r="I80" s="2">
        <v>1</v>
      </c>
      <c r="J80" s="2">
        <v>140</v>
      </c>
      <c r="K80" s="2">
        <v>140</v>
      </c>
      <c r="L80" s="2" t="s">
        <v>373</v>
      </c>
      <c r="M80" s="2" t="s">
        <v>374</v>
      </c>
      <c r="N80" s="2">
        <v>0</v>
      </c>
      <c r="O80" s="2">
        <v>0</v>
      </c>
    </row>
    <row r="81" spans="1:15" x14ac:dyDescent="0.3">
      <c r="A81" s="1">
        <v>13</v>
      </c>
      <c r="B81" s="1" t="s">
        <v>12</v>
      </c>
      <c r="C81" s="1" t="s">
        <v>375</v>
      </c>
      <c r="D81" s="1" t="s">
        <v>211</v>
      </c>
      <c r="E81" s="1">
        <v>2024</v>
      </c>
      <c r="F81" s="1" t="s">
        <v>372</v>
      </c>
      <c r="G81" s="1">
        <v>140</v>
      </c>
      <c r="H81" s="1">
        <v>140</v>
      </c>
      <c r="I81" s="1">
        <v>1</v>
      </c>
      <c r="J81" s="1">
        <v>140</v>
      </c>
      <c r="K81" s="1">
        <v>140</v>
      </c>
      <c r="L81" s="1" t="s">
        <v>373</v>
      </c>
      <c r="M81" s="1" t="s">
        <v>374</v>
      </c>
      <c r="N81" s="1">
        <v>0</v>
      </c>
      <c r="O81" s="1">
        <v>0</v>
      </c>
    </row>
    <row r="82" spans="1:15" x14ac:dyDescent="0.3">
      <c r="A82" s="1">
        <v>13</v>
      </c>
      <c r="B82" s="1" t="s">
        <v>12</v>
      </c>
      <c r="C82" s="1" t="s">
        <v>376</v>
      </c>
      <c r="D82" s="1" t="s">
        <v>293</v>
      </c>
      <c r="E82" s="1">
        <v>2022</v>
      </c>
      <c r="F82" s="1" t="s">
        <v>377</v>
      </c>
      <c r="G82" s="1">
        <v>120</v>
      </c>
      <c r="H82" s="1">
        <v>120</v>
      </c>
      <c r="I82" s="1">
        <v>1</v>
      </c>
      <c r="J82" s="1">
        <v>120</v>
      </c>
      <c r="K82" s="1">
        <v>120</v>
      </c>
      <c r="L82" s="1" t="s">
        <v>373</v>
      </c>
      <c r="M82" s="1" t="s">
        <v>374</v>
      </c>
      <c r="N82" s="1">
        <v>0</v>
      </c>
      <c r="O82" s="1">
        <v>0</v>
      </c>
    </row>
    <row r="83" spans="1:15" x14ac:dyDescent="0.3">
      <c r="A83" s="1">
        <v>13</v>
      </c>
      <c r="B83" s="1" t="s">
        <v>12</v>
      </c>
      <c r="C83" s="1" t="s">
        <v>378</v>
      </c>
      <c r="D83" s="1" t="s">
        <v>293</v>
      </c>
      <c r="E83" s="1">
        <v>2024</v>
      </c>
      <c r="F83" s="1" t="s">
        <v>296</v>
      </c>
      <c r="G83" s="1">
        <v>120</v>
      </c>
      <c r="H83" s="1">
        <v>84.852813742385706</v>
      </c>
      <c r="I83" s="1">
        <v>0.70710678118654757</v>
      </c>
      <c r="J83" s="1">
        <v>84.852813742385706</v>
      </c>
      <c r="K83" s="1">
        <v>84.852813742385706</v>
      </c>
      <c r="L83" s="1" t="s">
        <v>373</v>
      </c>
      <c r="M83" s="1" t="s">
        <v>374</v>
      </c>
      <c r="N83" s="1">
        <v>0</v>
      </c>
      <c r="O83" s="1">
        <v>0</v>
      </c>
    </row>
    <row r="84" spans="1:15" x14ac:dyDescent="0.3">
      <c r="A84" s="1">
        <v>13</v>
      </c>
      <c r="B84" s="1" t="s">
        <v>12</v>
      </c>
      <c r="C84" s="1" t="s">
        <v>379</v>
      </c>
      <c r="D84" s="1" t="s">
        <v>211</v>
      </c>
      <c r="E84" s="1">
        <v>2022</v>
      </c>
      <c r="F84" s="1" t="s">
        <v>298</v>
      </c>
      <c r="G84" s="1">
        <v>100</v>
      </c>
      <c r="H84" s="1">
        <v>100</v>
      </c>
      <c r="I84" s="1">
        <v>1</v>
      </c>
      <c r="J84" s="1">
        <v>100</v>
      </c>
      <c r="K84" s="1">
        <v>100</v>
      </c>
      <c r="L84" s="1" t="s">
        <v>373</v>
      </c>
      <c r="M84" s="1" t="s">
        <v>374</v>
      </c>
      <c r="N84" s="1">
        <v>0</v>
      </c>
      <c r="O84" s="1">
        <v>0</v>
      </c>
    </row>
    <row r="85" spans="1:15" x14ac:dyDescent="0.3">
      <c r="A85" s="1">
        <v>13</v>
      </c>
      <c r="B85" s="1" t="s">
        <v>12</v>
      </c>
      <c r="C85" s="1" t="s">
        <v>380</v>
      </c>
      <c r="D85" s="1" t="s">
        <v>211</v>
      </c>
      <c r="E85" s="1">
        <v>2023</v>
      </c>
      <c r="F85" s="1" t="s">
        <v>245</v>
      </c>
      <c r="G85" s="1">
        <v>100</v>
      </c>
      <c r="H85" s="1">
        <v>100</v>
      </c>
      <c r="I85" s="1">
        <v>1</v>
      </c>
      <c r="J85" s="1">
        <v>100</v>
      </c>
      <c r="K85" s="1">
        <v>100</v>
      </c>
      <c r="L85" s="1" t="s">
        <v>373</v>
      </c>
      <c r="M85" s="1" t="s">
        <v>374</v>
      </c>
      <c r="N85" s="1">
        <v>0</v>
      </c>
      <c r="O85" s="1">
        <v>0</v>
      </c>
    </row>
    <row r="86" spans="1:15" x14ac:dyDescent="0.3">
      <c r="A86" s="1">
        <v>13</v>
      </c>
      <c r="B86" s="1" t="s">
        <v>12</v>
      </c>
      <c r="C86" s="1" t="s">
        <v>381</v>
      </c>
      <c r="D86" s="1" t="s">
        <v>211</v>
      </c>
      <c r="E86" s="1">
        <v>2024</v>
      </c>
      <c r="F86" s="1" t="s">
        <v>298</v>
      </c>
      <c r="G86" s="1">
        <v>100</v>
      </c>
      <c r="H86" s="1">
        <v>100</v>
      </c>
      <c r="I86" s="1">
        <v>1</v>
      </c>
      <c r="J86" s="1">
        <v>100</v>
      </c>
      <c r="K86" s="1">
        <v>100</v>
      </c>
      <c r="L86" s="1" t="s">
        <v>373</v>
      </c>
      <c r="M86" s="1" t="s">
        <v>374</v>
      </c>
      <c r="N86" s="1">
        <v>0</v>
      </c>
      <c r="O86" s="1">
        <v>0</v>
      </c>
    </row>
    <row r="87" spans="1:15" ht="15" thickBot="1" x14ac:dyDescent="0.35">
      <c r="A87" s="1">
        <v>13</v>
      </c>
      <c r="B87" s="1" t="s">
        <v>12</v>
      </c>
      <c r="C87" s="1" t="s">
        <v>382</v>
      </c>
      <c r="D87" s="1" t="s">
        <v>211</v>
      </c>
      <c r="E87" s="1">
        <v>2022</v>
      </c>
      <c r="F87" s="1" t="s">
        <v>312</v>
      </c>
      <c r="G87" s="1">
        <v>70</v>
      </c>
      <c r="H87" s="1">
        <v>70</v>
      </c>
      <c r="I87" s="1">
        <v>1</v>
      </c>
      <c r="J87" s="1">
        <v>70</v>
      </c>
      <c r="K87" s="1">
        <v>70</v>
      </c>
      <c r="L87" s="1" t="s">
        <v>373</v>
      </c>
      <c r="M87" s="1" t="s">
        <v>374</v>
      </c>
      <c r="N87" s="1">
        <v>854.85281374238571</v>
      </c>
      <c r="O87" s="1">
        <v>7.7071067811865479</v>
      </c>
    </row>
    <row r="88" spans="1:15" x14ac:dyDescent="0.3">
      <c r="A88" s="2">
        <v>14</v>
      </c>
      <c r="B88" s="2" t="s">
        <v>13</v>
      </c>
      <c r="C88" s="2" t="s">
        <v>383</v>
      </c>
      <c r="D88" s="2" t="s">
        <v>211</v>
      </c>
      <c r="E88" s="2">
        <v>2022</v>
      </c>
      <c r="F88" s="2" t="s">
        <v>384</v>
      </c>
      <c r="G88" s="2">
        <v>200</v>
      </c>
      <c r="H88" s="2">
        <v>200</v>
      </c>
      <c r="I88" s="2">
        <v>1</v>
      </c>
      <c r="J88" s="2">
        <v>200</v>
      </c>
      <c r="K88" s="2">
        <v>200</v>
      </c>
      <c r="L88" s="2" t="s">
        <v>385</v>
      </c>
      <c r="M88" s="2" t="s">
        <v>386</v>
      </c>
      <c r="N88" s="2">
        <v>0</v>
      </c>
      <c r="O88" s="2">
        <v>0</v>
      </c>
    </row>
    <row r="89" spans="1:15" x14ac:dyDescent="0.3">
      <c r="A89" s="1">
        <v>14</v>
      </c>
      <c r="B89" s="1" t="s">
        <v>13</v>
      </c>
      <c r="C89" s="1" t="s">
        <v>387</v>
      </c>
      <c r="D89" s="1" t="s">
        <v>211</v>
      </c>
      <c r="E89" s="1">
        <v>2021</v>
      </c>
      <c r="F89" s="1" t="s">
        <v>388</v>
      </c>
      <c r="G89" s="1">
        <v>140</v>
      </c>
      <c r="H89" s="1">
        <v>140</v>
      </c>
      <c r="I89" s="1">
        <v>1</v>
      </c>
      <c r="J89" s="1">
        <v>140</v>
      </c>
      <c r="K89" s="1">
        <v>140</v>
      </c>
      <c r="L89" s="1" t="s">
        <v>385</v>
      </c>
      <c r="M89" s="1" t="s">
        <v>386</v>
      </c>
      <c r="N89" s="1">
        <v>0</v>
      </c>
      <c r="O89" s="1">
        <v>0</v>
      </c>
    </row>
    <row r="90" spans="1:15" x14ac:dyDescent="0.3">
      <c r="A90" s="1">
        <v>14</v>
      </c>
      <c r="B90" s="1" t="s">
        <v>13</v>
      </c>
      <c r="C90" s="1" t="s">
        <v>389</v>
      </c>
      <c r="D90" s="1" t="s">
        <v>211</v>
      </c>
      <c r="E90" s="1">
        <v>2024</v>
      </c>
      <c r="F90" s="1" t="s">
        <v>390</v>
      </c>
      <c r="G90" s="1">
        <v>140</v>
      </c>
      <c r="H90" s="1">
        <v>140</v>
      </c>
      <c r="I90" s="1">
        <v>1</v>
      </c>
      <c r="J90" s="1">
        <v>140</v>
      </c>
      <c r="K90" s="1">
        <v>140</v>
      </c>
      <c r="L90" s="1" t="s">
        <v>385</v>
      </c>
      <c r="M90" s="1" t="s">
        <v>386</v>
      </c>
      <c r="N90" s="1">
        <v>0</v>
      </c>
      <c r="O90" s="1">
        <v>0</v>
      </c>
    </row>
    <row r="91" spans="1:15" x14ac:dyDescent="0.3">
      <c r="A91" s="1">
        <v>14</v>
      </c>
      <c r="B91" s="1" t="s">
        <v>13</v>
      </c>
      <c r="C91" s="1" t="s">
        <v>391</v>
      </c>
      <c r="D91" s="1" t="s">
        <v>293</v>
      </c>
      <c r="E91" s="1">
        <v>2019</v>
      </c>
      <c r="F91" s="1" t="s">
        <v>392</v>
      </c>
      <c r="G91" s="1">
        <v>120</v>
      </c>
      <c r="H91" s="1">
        <v>120</v>
      </c>
      <c r="I91" s="1">
        <v>1</v>
      </c>
      <c r="J91" s="1">
        <v>120</v>
      </c>
      <c r="K91" s="1">
        <v>120</v>
      </c>
      <c r="L91" s="1" t="s">
        <v>385</v>
      </c>
      <c r="M91" s="1" t="s">
        <v>386</v>
      </c>
      <c r="N91" s="1">
        <v>0</v>
      </c>
      <c r="O91" s="1">
        <v>0</v>
      </c>
    </row>
    <row r="92" spans="1:15" x14ac:dyDescent="0.3">
      <c r="A92" s="1">
        <v>14</v>
      </c>
      <c r="B92" s="1" t="s">
        <v>13</v>
      </c>
      <c r="C92" s="1" t="s">
        <v>393</v>
      </c>
      <c r="D92" s="1" t="s">
        <v>293</v>
      </c>
      <c r="E92" s="1">
        <v>2024</v>
      </c>
      <c r="F92" s="1" t="s">
        <v>394</v>
      </c>
      <c r="G92" s="1">
        <v>120</v>
      </c>
      <c r="H92" s="1">
        <v>69.282032302755084</v>
      </c>
      <c r="I92" s="1">
        <v>0.57735026918962573</v>
      </c>
      <c r="J92" s="1">
        <v>69.282032302755084</v>
      </c>
      <c r="K92" s="1">
        <v>69.282032302755084</v>
      </c>
      <c r="L92" s="1" t="s">
        <v>385</v>
      </c>
      <c r="M92" s="1" t="s">
        <v>386</v>
      </c>
      <c r="N92" s="1">
        <v>0</v>
      </c>
      <c r="O92" s="1">
        <v>0</v>
      </c>
    </row>
    <row r="93" spans="1:15" x14ac:dyDescent="0.3">
      <c r="A93" s="1">
        <v>14</v>
      </c>
      <c r="B93" s="1" t="s">
        <v>13</v>
      </c>
      <c r="C93" s="1" t="s">
        <v>395</v>
      </c>
      <c r="D93" s="1" t="s">
        <v>211</v>
      </c>
      <c r="E93" s="1">
        <v>2019</v>
      </c>
      <c r="F93" s="1" t="s">
        <v>396</v>
      </c>
      <c r="G93" s="1">
        <v>100</v>
      </c>
      <c r="H93" s="1">
        <v>100</v>
      </c>
      <c r="I93" s="1">
        <v>1</v>
      </c>
      <c r="J93" s="1">
        <v>100</v>
      </c>
      <c r="K93" s="1">
        <v>100</v>
      </c>
      <c r="L93" s="1" t="s">
        <v>385</v>
      </c>
      <c r="M93" s="1" t="s">
        <v>386</v>
      </c>
      <c r="N93" s="1">
        <v>0</v>
      </c>
      <c r="O93" s="1">
        <v>0</v>
      </c>
    </row>
    <row r="94" spans="1:15" x14ac:dyDescent="0.3">
      <c r="A94" s="1">
        <v>14</v>
      </c>
      <c r="B94" s="1" t="s">
        <v>13</v>
      </c>
      <c r="C94" s="1" t="s">
        <v>397</v>
      </c>
      <c r="D94" s="1" t="s">
        <v>211</v>
      </c>
      <c r="E94" s="1">
        <v>2019</v>
      </c>
      <c r="F94" s="1" t="s">
        <v>398</v>
      </c>
      <c r="G94" s="1">
        <v>100</v>
      </c>
      <c r="H94" s="1">
        <v>100</v>
      </c>
      <c r="I94" s="1">
        <v>1</v>
      </c>
      <c r="J94" s="1">
        <v>100</v>
      </c>
      <c r="K94" s="1">
        <v>100</v>
      </c>
      <c r="L94" s="1" t="s">
        <v>385</v>
      </c>
      <c r="M94" s="1" t="s">
        <v>386</v>
      </c>
      <c r="N94" s="1">
        <v>0</v>
      </c>
      <c r="O94" s="1">
        <v>0</v>
      </c>
    </row>
    <row r="95" spans="1:15" x14ac:dyDescent="0.3">
      <c r="A95" s="1">
        <v>14</v>
      </c>
      <c r="B95" s="1" t="s">
        <v>13</v>
      </c>
      <c r="C95" s="1" t="s">
        <v>399</v>
      </c>
      <c r="D95" s="1" t="s">
        <v>211</v>
      </c>
      <c r="E95" s="1">
        <v>2021</v>
      </c>
      <c r="F95" s="1" t="s">
        <v>400</v>
      </c>
      <c r="G95" s="1">
        <v>100</v>
      </c>
      <c r="H95" s="1">
        <v>100</v>
      </c>
      <c r="I95" s="1">
        <v>1</v>
      </c>
      <c r="J95" s="1">
        <v>100</v>
      </c>
      <c r="K95" s="1">
        <v>100</v>
      </c>
      <c r="L95" s="1" t="s">
        <v>385</v>
      </c>
      <c r="M95" s="1" t="s">
        <v>386</v>
      </c>
      <c r="N95" s="1">
        <v>0</v>
      </c>
      <c r="O95" s="1">
        <v>0</v>
      </c>
    </row>
    <row r="96" spans="1:15" x14ac:dyDescent="0.3">
      <c r="A96" s="1">
        <v>14</v>
      </c>
      <c r="B96" s="1" t="s">
        <v>13</v>
      </c>
      <c r="C96" s="1" t="s">
        <v>401</v>
      </c>
      <c r="D96" s="1" t="s">
        <v>211</v>
      </c>
      <c r="E96" s="1">
        <v>2021</v>
      </c>
      <c r="F96" s="1" t="s">
        <v>402</v>
      </c>
      <c r="G96" s="1">
        <v>100</v>
      </c>
      <c r="H96" s="1">
        <v>100</v>
      </c>
      <c r="I96" s="1">
        <v>1</v>
      </c>
      <c r="J96" s="1">
        <v>100</v>
      </c>
      <c r="K96" s="1">
        <v>100</v>
      </c>
      <c r="L96" s="1" t="s">
        <v>385</v>
      </c>
      <c r="M96" s="1" t="s">
        <v>386</v>
      </c>
      <c r="N96" s="1">
        <v>0</v>
      </c>
      <c r="O96" s="1">
        <v>0</v>
      </c>
    </row>
    <row r="97" spans="1:15" x14ac:dyDescent="0.3">
      <c r="A97" s="1">
        <v>14</v>
      </c>
      <c r="B97" s="1" t="s">
        <v>13</v>
      </c>
      <c r="C97" s="1" t="s">
        <v>403</v>
      </c>
      <c r="D97" s="1" t="s">
        <v>211</v>
      </c>
      <c r="E97" s="1">
        <v>2021</v>
      </c>
      <c r="F97" s="1" t="s">
        <v>298</v>
      </c>
      <c r="G97" s="1">
        <v>100</v>
      </c>
      <c r="H97" s="1">
        <v>100</v>
      </c>
      <c r="I97" s="1">
        <v>1</v>
      </c>
      <c r="J97" s="1">
        <v>100</v>
      </c>
      <c r="K97" s="1">
        <v>100</v>
      </c>
      <c r="L97" s="1" t="s">
        <v>385</v>
      </c>
      <c r="M97" s="1" t="s">
        <v>386</v>
      </c>
      <c r="N97" s="1">
        <v>0</v>
      </c>
      <c r="O97" s="1">
        <v>0</v>
      </c>
    </row>
    <row r="98" spans="1:15" x14ac:dyDescent="0.3">
      <c r="A98" s="1">
        <v>14</v>
      </c>
      <c r="B98" s="1" t="s">
        <v>13</v>
      </c>
      <c r="C98" s="1" t="s">
        <v>404</v>
      </c>
      <c r="D98" s="1" t="s">
        <v>211</v>
      </c>
      <c r="E98" s="1">
        <v>2023</v>
      </c>
      <c r="F98" s="1" t="s">
        <v>405</v>
      </c>
      <c r="G98" s="1">
        <v>100</v>
      </c>
      <c r="H98" s="1">
        <v>100</v>
      </c>
      <c r="I98" s="1">
        <v>0.5</v>
      </c>
      <c r="J98" s="1">
        <v>50</v>
      </c>
      <c r="K98" s="1">
        <v>50</v>
      </c>
      <c r="L98" s="1" t="s">
        <v>385</v>
      </c>
      <c r="M98" s="1" t="s">
        <v>386</v>
      </c>
      <c r="N98" s="1">
        <v>0</v>
      </c>
      <c r="O98" s="1">
        <v>0</v>
      </c>
    </row>
    <row r="99" spans="1:15" x14ac:dyDescent="0.3">
      <c r="A99" s="1">
        <v>14</v>
      </c>
      <c r="B99" s="1" t="s">
        <v>13</v>
      </c>
      <c r="C99" s="1" t="s">
        <v>406</v>
      </c>
      <c r="D99" s="1" t="s">
        <v>211</v>
      </c>
      <c r="E99" s="1">
        <v>2024</v>
      </c>
      <c r="F99" s="1" t="s">
        <v>407</v>
      </c>
      <c r="G99" s="1">
        <v>100</v>
      </c>
      <c r="H99" s="1">
        <v>100</v>
      </c>
      <c r="I99" s="1">
        <v>1</v>
      </c>
      <c r="J99" s="1">
        <v>100</v>
      </c>
      <c r="K99" s="1">
        <v>100</v>
      </c>
      <c r="L99" s="1" t="s">
        <v>385</v>
      </c>
      <c r="M99" s="1" t="s">
        <v>386</v>
      </c>
      <c r="N99" s="1">
        <v>0</v>
      </c>
      <c r="O99" s="1">
        <v>0</v>
      </c>
    </row>
    <row r="100" spans="1:15" x14ac:dyDescent="0.3">
      <c r="A100" s="1">
        <v>14</v>
      </c>
      <c r="B100" s="1" t="s">
        <v>13</v>
      </c>
      <c r="C100" s="1" t="s">
        <v>408</v>
      </c>
      <c r="D100" s="1" t="s">
        <v>211</v>
      </c>
      <c r="E100" s="1">
        <v>2024</v>
      </c>
      <c r="F100" s="1" t="s">
        <v>409</v>
      </c>
      <c r="G100" s="1">
        <v>100</v>
      </c>
      <c r="H100" s="1">
        <v>100</v>
      </c>
      <c r="I100" s="1">
        <v>1</v>
      </c>
      <c r="J100" s="1">
        <v>100</v>
      </c>
      <c r="K100" s="1">
        <v>100</v>
      </c>
      <c r="L100" s="1" t="s">
        <v>385</v>
      </c>
      <c r="M100" s="1" t="s">
        <v>386</v>
      </c>
      <c r="N100" s="1">
        <v>0</v>
      </c>
      <c r="O100" s="1">
        <v>0</v>
      </c>
    </row>
    <row r="101" spans="1:15" x14ac:dyDescent="0.3">
      <c r="A101" s="1">
        <v>14</v>
      </c>
      <c r="B101" s="1" t="s">
        <v>13</v>
      </c>
      <c r="C101" s="1" t="s">
        <v>410</v>
      </c>
      <c r="D101" s="1" t="s">
        <v>211</v>
      </c>
      <c r="E101" s="1">
        <v>2018</v>
      </c>
      <c r="F101" s="1" t="s">
        <v>411</v>
      </c>
      <c r="G101" s="1">
        <v>70</v>
      </c>
      <c r="H101" s="1">
        <v>70</v>
      </c>
      <c r="I101" s="1">
        <v>1</v>
      </c>
      <c r="J101" s="1">
        <v>70</v>
      </c>
      <c r="K101" s="1">
        <v>70</v>
      </c>
      <c r="L101" s="1" t="s">
        <v>385</v>
      </c>
      <c r="M101" s="1" t="s">
        <v>386</v>
      </c>
      <c r="N101" s="1">
        <v>0</v>
      </c>
      <c r="O101" s="1">
        <v>0</v>
      </c>
    </row>
    <row r="102" spans="1:15" x14ac:dyDescent="0.3">
      <c r="A102" s="1">
        <v>14</v>
      </c>
      <c r="B102" s="1" t="s">
        <v>13</v>
      </c>
      <c r="C102" s="1" t="s">
        <v>412</v>
      </c>
      <c r="D102" s="1" t="s">
        <v>211</v>
      </c>
      <c r="E102" s="1">
        <v>2018</v>
      </c>
      <c r="F102" s="1" t="s">
        <v>413</v>
      </c>
      <c r="G102" s="1">
        <v>70</v>
      </c>
      <c r="H102" s="1">
        <v>70</v>
      </c>
      <c r="I102" s="1">
        <v>1</v>
      </c>
      <c r="J102" s="1">
        <v>70</v>
      </c>
      <c r="K102" s="1">
        <v>70</v>
      </c>
      <c r="L102" s="1" t="s">
        <v>385</v>
      </c>
      <c r="M102" s="1" t="s">
        <v>386</v>
      </c>
      <c r="N102" s="1">
        <v>0</v>
      </c>
      <c r="O102" s="1">
        <v>0</v>
      </c>
    </row>
    <row r="103" spans="1:15" x14ac:dyDescent="0.3">
      <c r="A103" s="1">
        <v>14</v>
      </c>
      <c r="B103" s="1" t="s">
        <v>13</v>
      </c>
      <c r="C103" s="1" t="s">
        <v>414</v>
      </c>
      <c r="D103" s="1" t="s">
        <v>211</v>
      </c>
      <c r="E103" s="1">
        <v>2019</v>
      </c>
      <c r="F103" s="1" t="s">
        <v>415</v>
      </c>
      <c r="G103" s="1">
        <v>70</v>
      </c>
      <c r="H103" s="1">
        <v>70</v>
      </c>
      <c r="I103" s="1">
        <v>1</v>
      </c>
      <c r="J103" s="1">
        <v>70</v>
      </c>
      <c r="K103" s="1">
        <v>70</v>
      </c>
      <c r="L103" s="1" t="s">
        <v>385</v>
      </c>
      <c r="M103" s="1" t="s">
        <v>386</v>
      </c>
      <c r="N103" s="1">
        <v>0</v>
      </c>
      <c r="O103" s="1">
        <v>0</v>
      </c>
    </row>
    <row r="104" spans="1:15" x14ac:dyDescent="0.3">
      <c r="A104" s="1">
        <v>14</v>
      </c>
      <c r="B104" s="1" t="s">
        <v>13</v>
      </c>
      <c r="C104" s="1" t="s">
        <v>416</v>
      </c>
      <c r="D104" s="1" t="s">
        <v>211</v>
      </c>
      <c r="E104" s="1">
        <v>2020</v>
      </c>
      <c r="F104" s="1" t="s">
        <v>417</v>
      </c>
      <c r="G104" s="1">
        <v>70</v>
      </c>
      <c r="H104" s="1">
        <v>40.414518843273804</v>
      </c>
      <c r="I104" s="1">
        <v>0.57735026918962573</v>
      </c>
      <c r="J104" s="1">
        <v>40.414518843273804</v>
      </c>
      <c r="K104" s="1">
        <v>40.414518843273804</v>
      </c>
      <c r="L104" s="1" t="s">
        <v>385</v>
      </c>
      <c r="M104" s="1" t="s">
        <v>386</v>
      </c>
      <c r="N104" s="1">
        <v>0</v>
      </c>
      <c r="O104" s="1">
        <v>0</v>
      </c>
    </row>
    <row r="105" spans="1:15" ht="15" thickBot="1" x14ac:dyDescent="0.35">
      <c r="A105" s="1">
        <v>14</v>
      </c>
      <c r="B105" s="1" t="s">
        <v>13</v>
      </c>
      <c r="C105" s="1" t="s">
        <v>418</v>
      </c>
      <c r="D105" s="1" t="s">
        <v>211</v>
      </c>
      <c r="E105" s="1">
        <v>2022</v>
      </c>
      <c r="F105" s="1" t="s">
        <v>419</v>
      </c>
      <c r="G105" s="1">
        <v>70</v>
      </c>
      <c r="H105" s="1">
        <v>49.497474683058329</v>
      </c>
      <c r="I105" s="1">
        <v>0.70710678118654757</v>
      </c>
      <c r="J105" s="1">
        <v>49.497474683058329</v>
      </c>
      <c r="K105" s="1">
        <v>49.497474683058329</v>
      </c>
      <c r="L105" s="1" t="s">
        <v>385</v>
      </c>
      <c r="M105" s="1" t="s">
        <v>386</v>
      </c>
      <c r="N105" s="1">
        <v>1719.194025829087</v>
      </c>
      <c r="O105" s="1">
        <v>16.361807319565798</v>
      </c>
    </row>
    <row r="106" spans="1:15" x14ac:dyDescent="0.3">
      <c r="A106" s="2">
        <v>15</v>
      </c>
      <c r="B106" s="2" t="s">
        <v>14</v>
      </c>
      <c r="C106" s="2" t="s">
        <v>420</v>
      </c>
      <c r="D106" s="2" t="s">
        <v>211</v>
      </c>
      <c r="E106" s="2">
        <v>2022</v>
      </c>
      <c r="F106" s="2" t="s">
        <v>421</v>
      </c>
      <c r="G106" s="2">
        <v>100</v>
      </c>
      <c r="H106" s="2">
        <v>100</v>
      </c>
      <c r="I106" s="2">
        <v>0.5</v>
      </c>
      <c r="J106" s="2">
        <v>50</v>
      </c>
      <c r="K106" s="2">
        <v>50</v>
      </c>
      <c r="L106" s="2" t="s">
        <v>422</v>
      </c>
      <c r="M106" s="2" t="s">
        <v>423</v>
      </c>
      <c r="N106" s="2">
        <v>0</v>
      </c>
      <c r="O106" s="2">
        <v>0</v>
      </c>
    </row>
    <row r="107" spans="1:15" x14ac:dyDescent="0.3">
      <c r="A107" s="1">
        <v>15</v>
      </c>
      <c r="B107" s="1" t="s">
        <v>14</v>
      </c>
      <c r="C107" s="1" t="s">
        <v>424</v>
      </c>
      <c r="D107" s="1" t="s">
        <v>352</v>
      </c>
      <c r="E107" s="1">
        <v>2023</v>
      </c>
      <c r="F107" s="1" t="s">
        <v>425</v>
      </c>
      <c r="G107" s="1">
        <v>75</v>
      </c>
      <c r="H107" s="1">
        <v>75</v>
      </c>
      <c r="I107" s="1">
        <v>0.5</v>
      </c>
      <c r="J107" s="1">
        <v>37.5</v>
      </c>
      <c r="K107" s="1">
        <v>37.5</v>
      </c>
      <c r="L107" s="1" t="s">
        <v>422</v>
      </c>
      <c r="M107" s="1" t="s">
        <v>423</v>
      </c>
      <c r="N107" s="1">
        <v>0</v>
      </c>
      <c r="O107" s="1">
        <v>0</v>
      </c>
    </row>
    <row r="108" spans="1:15" ht="15" thickBot="1" x14ac:dyDescent="0.35">
      <c r="A108" s="1">
        <v>15</v>
      </c>
      <c r="B108" s="1" t="s">
        <v>14</v>
      </c>
      <c r="C108" s="1" t="s">
        <v>426</v>
      </c>
      <c r="D108" s="1" t="s">
        <v>211</v>
      </c>
      <c r="E108" s="1">
        <v>2019</v>
      </c>
      <c r="F108" s="1" t="s">
        <v>270</v>
      </c>
      <c r="G108" s="1">
        <v>70</v>
      </c>
      <c r="H108" s="1">
        <v>70</v>
      </c>
      <c r="I108" s="1">
        <v>1</v>
      </c>
      <c r="J108" s="1">
        <v>70</v>
      </c>
      <c r="K108" s="1">
        <v>70</v>
      </c>
      <c r="L108" s="1" t="s">
        <v>422</v>
      </c>
      <c r="M108" s="1" t="s">
        <v>423</v>
      </c>
      <c r="N108" s="1">
        <v>157.5</v>
      </c>
      <c r="O108" s="1">
        <v>2</v>
      </c>
    </row>
    <row r="109" spans="1:15" x14ac:dyDescent="0.3">
      <c r="A109" s="2">
        <v>16</v>
      </c>
      <c r="B109" s="2" t="s">
        <v>15</v>
      </c>
      <c r="C109" s="2" t="s">
        <v>427</v>
      </c>
      <c r="D109" s="2" t="s">
        <v>211</v>
      </c>
      <c r="E109" s="2">
        <v>2024</v>
      </c>
      <c r="F109" s="2" t="s">
        <v>428</v>
      </c>
      <c r="G109" s="2">
        <v>140</v>
      </c>
      <c r="H109" s="2">
        <v>140</v>
      </c>
      <c r="I109" s="2">
        <v>0.5</v>
      </c>
      <c r="J109" s="2">
        <v>70</v>
      </c>
      <c r="K109" s="2">
        <v>70</v>
      </c>
      <c r="L109" s="2" t="s">
        <v>385</v>
      </c>
      <c r="M109" s="2" t="s">
        <v>429</v>
      </c>
      <c r="N109" s="2">
        <v>0</v>
      </c>
      <c r="O109" s="2">
        <v>0</v>
      </c>
    </row>
    <row r="110" spans="1:15" x14ac:dyDescent="0.3">
      <c r="A110" s="1">
        <v>16</v>
      </c>
      <c r="B110" s="1" t="s">
        <v>15</v>
      </c>
      <c r="C110" s="1" t="s">
        <v>430</v>
      </c>
      <c r="D110" s="1" t="s">
        <v>211</v>
      </c>
      <c r="E110" s="1">
        <v>2018</v>
      </c>
      <c r="F110" s="1" t="s">
        <v>300</v>
      </c>
      <c r="G110" s="1">
        <v>100</v>
      </c>
      <c r="H110" s="1">
        <v>100</v>
      </c>
      <c r="I110" s="1">
        <v>1</v>
      </c>
      <c r="J110" s="1">
        <v>100</v>
      </c>
      <c r="K110" s="1">
        <v>100</v>
      </c>
      <c r="L110" s="1" t="s">
        <v>385</v>
      </c>
      <c r="M110" s="1" t="s">
        <v>429</v>
      </c>
      <c r="N110" s="1">
        <v>0</v>
      </c>
      <c r="O110" s="1">
        <v>0</v>
      </c>
    </row>
    <row r="111" spans="1:15" x14ac:dyDescent="0.3">
      <c r="A111" s="1">
        <v>16</v>
      </c>
      <c r="B111" s="1" t="s">
        <v>15</v>
      </c>
      <c r="C111" s="1" t="s">
        <v>431</v>
      </c>
      <c r="D111" s="1" t="s">
        <v>211</v>
      </c>
      <c r="E111" s="1">
        <v>2020</v>
      </c>
      <c r="F111" s="1" t="s">
        <v>259</v>
      </c>
      <c r="G111" s="1">
        <v>100</v>
      </c>
      <c r="H111" s="1">
        <v>100</v>
      </c>
      <c r="I111" s="1">
        <v>0.33333333333333331</v>
      </c>
      <c r="J111" s="1">
        <v>33.333333333333336</v>
      </c>
      <c r="K111" s="1">
        <v>33.333333333333336</v>
      </c>
      <c r="L111" s="1" t="s">
        <v>385</v>
      </c>
      <c r="M111" s="1" t="s">
        <v>429</v>
      </c>
      <c r="N111" s="1">
        <v>0</v>
      </c>
      <c r="O111" s="1">
        <v>0</v>
      </c>
    </row>
    <row r="112" spans="1:15" x14ac:dyDescent="0.3">
      <c r="A112" s="1">
        <v>16</v>
      </c>
      <c r="B112" s="1" t="s">
        <v>15</v>
      </c>
      <c r="C112" s="1" t="s">
        <v>432</v>
      </c>
      <c r="D112" s="1" t="s">
        <v>211</v>
      </c>
      <c r="E112" s="1">
        <v>2018</v>
      </c>
      <c r="F112" s="1" t="s">
        <v>433</v>
      </c>
      <c r="G112" s="1">
        <v>70</v>
      </c>
      <c r="H112" s="1">
        <v>70</v>
      </c>
      <c r="I112" s="1">
        <v>0.5</v>
      </c>
      <c r="J112" s="1">
        <v>35</v>
      </c>
      <c r="K112" s="1">
        <v>35</v>
      </c>
      <c r="L112" s="1" t="s">
        <v>385</v>
      </c>
      <c r="M112" s="1" t="s">
        <v>429</v>
      </c>
      <c r="N112" s="1">
        <v>0</v>
      </c>
      <c r="O112" s="1">
        <v>0</v>
      </c>
    </row>
    <row r="113" spans="1:15" x14ac:dyDescent="0.3">
      <c r="A113" s="1">
        <v>16</v>
      </c>
      <c r="B113" s="1" t="s">
        <v>15</v>
      </c>
      <c r="C113" s="1" t="s">
        <v>434</v>
      </c>
      <c r="D113" s="1" t="s">
        <v>211</v>
      </c>
      <c r="E113" s="1">
        <v>2019</v>
      </c>
      <c r="F113" s="1" t="s">
        <v>270</v>
      </c>
      <c r="G113" s="1">
        <v>70</v>
      </c>
      <c r="H113" s="1">
        <v>70</v>
      </c>
      <c r="I113" s="1">
        <v>0.5</v>
      </c>
      <c r="J113" s="1">
        <v>35</v>
      </c>
      <c r="K113" s="1">
        <v>35</v>
      </c>
      <c r="L113" s="1" t="s">
        <v>385</v>
      </c>
      <c r="M113" s="1" t="s">
        <v>429</v>
      </c>
      <c r="N113" s="1">
        <v>0</v>
      </c>
      <c r="O113" s="1">
        <v>0</v>
      </c>
    </row>
    <row r="114" spans="1:15" ht="15" thickBot="1" x14ac:dyDescent="0.35">
      <c r="A114" s="1">
        <v>16</v>
      </c>
      <c r="B114" s="1" t="s">
        <v>15</v>
      </c>
      <c r="C114" s="1" t="s">
        <v>435</v>
      </c>
      <c r="D114" s="1" t="s">
        <v>211</v>
      </c>
      <c r="E114" s="1">
        <v>2021</v>
      </c>
      <c r="F114" s="1" t="s">
        <v>436</v>
      </c>
      <c r="G114" s="1">
        <v>70</v>
      </c>
      <c r="H114" s="1">
        <v>49.497474683058329</v>
      </c>
      <c r="I114" s="1">
        <v>0.70710678118654757</v>
      </c>
      <c r="J114" s="1">
        <v>49.497474683058329</v>
      </c>
      <c r="K114" s="1">
        <v>49.497474683058329</v>
      </c>
      <c r="L114" s="1" t="s">
        <v>385</v>
      </c>
      <c r="M114" s="1" t="s">
        <v>429</v>
      </c>
      <c r="N114" s="1">
        <v>322.8308080163917</v>
      </c>
      <c r="O114" s="1">
        <v>3.5404401145198805</v>
      </c>
    </row>
    <row r="115" spans="1:15" ht="15" thickBot="1" x14ac:dyDescent="0.35">
      <c r="A115" s="2">
        <v>17</v>
      </c>
      <c r="B115" s="2" t="s">
        <v>16</v>
      </c>
      <c r="C115" s="2" t="s">
        <v>437</v>
      </c>
      <c r="D115" s="2" t="s">
        <v>211</v>
      </c>
      <c r="E115" s="2">
        <v>2022</v>
      </c>
      <c r="F115" s="2" t="s">
        <v>438</v>
      </c>
      <c r="G115" s="2">
        <v>140</v>
      </c>
      <c r="H115" s="2">
        <v>140</v>
      </c>
      <c r="I115" s="2">
        <v>0.25</v>
      </c>
      <c r="J115" s="2">
        <v>35</v>
      </c>
      <c r="K115" s="2">
        <v>35</v>
      </c>
      <c r="L115" s="2" t="s">
        <v>439</v>
      </c>
      <c r="M115" s="2" t="s">
        <v>440</v>
      </c>
      <c r="N115" s="2">
        <v>35</v>
      </c>
      <c r="O115" s="2">
        <v>0.25</v>
      </c>
    </row>
    <row r="116" spans="1:15" x14ac:dyDescent="0.3">
      <c r="A116" s="2">
        <v>18</v>
      </c>
      <c r="B116" s="2" t="s">
        <v>17</v>
      </c>
      <c r="C116" s="2" t="s">
        <v>441</v>
      </c>
      <c r="D116" s="2" t="s">
        <v>211</v>
      </c>
      <c r="E116" s="2">
        <v>2021</v>
      </c>
      <c r="F116" s="2" t="s">
        <v>442</v>
      </c>
      <c r="G116" s="2">
        <v>200</v>
      </c>
      <c r="H116" s="2">
        <v>200</v>
      </c>
      <c r="I116" s="2">
        <v>0.2</v>
      </c>
      <c r="J116" s="2">
        <v>40</v>
      </c>
      <c r="K116" s="2">
        <v>40</v>
      </c>
      <c r="L116" s="2" t="s">
        <v>443</v>
      </c>
      <c r="M116" s="2" t="s">
        <v>444</v>
      </c>
      <c r="N116" s="2">
        <v>0</v>
      </c>
      <c r="O116" s="2">
        <v>0</v>
      </c>
    </row>
    <row r="117" spans="1:15" x14ac:dyDescent="0.3">
      <c r="A117" s="1">
        <v>18</v>
      </c>
      <c r="B117" s="1" t="s">
        <v>17</v>
      </c>
      <c r="C117" s="1" t="s">
        <v>445</v>
      </c>
      <c r="D117" s="1" t="s">
        <v>211</v>
      </c>
      <c r="E117" s="1">
        <v>2018</v>
      </c>
      <c r="F117" s="1" t="s">
        <v>446</v>
      </c>
      <c r="G117" s="1">
        <v>140</v>
      </c>
      <c r="H117" s="1">
        <v>140</v>
      </c>
      <c r="I117" s="1">
        <v>0.5</v>
      </c>
      <c r="J117" s="1">
        <v>70</v>
      </c>
      <c r="K117" s="1">
        <v>70</v>
      </c>
      <c r="L117" s="1" t="s">
        <v>443</v>
      </c>
      <c r="M117" s="1" t="s">
        <v>444</v>
      </c>
      <c r="N117" s="1">
        <v>0</v>
      </c>
      <c r="O117" s="1">
        <v>0</v>
      </c>
    </row>
    <row r="118" spans="1:15" x14ac:dyDescent="0.3">
      <c r="A118" s="1">
        <v>18</v>
      </c>
      <c r="B118" s="1" t="s">
        <v>17</v>
      </c>
      <c r="C118" s="1" t="s">
        <v>447</v>
      </c>
      <c r="D118" s="1" t="s">
        <v>211</v>
      </c>
      <c r="E118" s="1">
        <v>2019</v>
      </c>
      <c r="F118" s="1" t="s">
        <v>448</v>
      </c>
      <c r="G118" s="1">
        <v>140</v>
      </c>
      <c r="H118" s="1">
        <v>140</v>
      </c>
      <c r="I118" s="1">
        <v>0.5</v>
      </c>
      <c r="J118" s="1">
        <v>70</v>
      </c>
      <c r="K118" s="1">
        <v>70</v>
      </c>
      <c r="L118" s="1" t="s">
        <v>443</v>
      </c>
      <c r="M118" s="1" t="s">
        <v>444</v>
      </c>
      <c r="N118" s="1">
        <v>0</v>
      </c>
      <c r="O118" s="1">
        <v>0</v>
      </c>
    </row>
    <row r="119" spans="1:15" x14ac:dyDescent="0.3">
      <c r="A119" s="1">
        <v>18</v>
      </c>
      <c r="B119" s="1" t="s">
        <v>17</v>
      </c>
      <c r="C119" s="1" t="s">
        <v>277</v>
      </c>
      <c r="D119" s="1" t="s">
        <v>211</v>
      </c>
      <c r="E119" s="1">
        <v>2021</v>
      </c>
      <c r="F119" s="1" t="s">
        <v>278</v>
      </c>
      <c r="G119" s="1">
        <v>140</v>
      </c>
      <c r="H119" s="1">
        <v>140</v>
      </c>
      <c r="I119" s="1">
        <v>0.5</v>
      </c>
      <c r="J119" s="1">
        <v>70</v>
      </c>
      <c r="K119" s="1">
        <v>70</v>
      </c>
      <c r="L119" s="1" t="s">
        <v>443</v>
      </c>
      <c r="M119" s="1" t="s">
        <v>444</v>
      </c>
      <c r="N119" s="1">
        <v>0</v>
      </c>
      <c r="O119" s="1">
        <v>0</v>
      </c>
    </row>
    <row r="120" spans="1:15" x14ac:dyDescent="0.3">
      <c r="A120" s="1">
        <v>18</v>
      </c>
      <c r="B120" s="1" t="s">
        <v>17</v>
      </c>
      <c r="C120" s="1" t="s">
        <v>279</v>
      </c>
      <c r="D120" s="1" t="s">
        <v>211</v>
      </c>
      <c r="E120" s="1">
        <v>2021</v>
      </c>
      <c r="F120" s="1" t="s">
        <v>280</v>
      </c>
      <c r="G120" s="1">
        <v>140</v>
      </c>
      <c r="H120" s="1">
        <v>140</v>
      </c>
      <c r="I120" s="1">
        <v>0.5</v>
      </c>
      <c r="J120" s="1">
        <v>70</v>
      </c>
      <c r="K120" s="1">
        <v>70</v>
      </c>
      <c r="L120" s="1" t="s">
        <v>443</v>
      </c>
      <c r="M120" s="1" t="s">
        <v>444</v>
      </c>
      <c r="N120" s="1">
        <v>0</v>
      </c>
      <c r="O120" s="1">
        <v>0</v>
      </c>
    </row>
    <row r="121" spans="1:15" ht="100.8" x14ac:dyDescent="0.3">
      <c r="A121" s="1">
        <v>18</v>
      </c>
      <c r="B121" s="1" t="s">
        <v>17</v>
      </c>
      <c r="C121" s="3" t="s">
        <v>449</v>
      </c>
      <c r="D121" s="1" t="s">
        <v>211</v>
      </c>
      <c r="E121" s="1">
        <v>2022</v>
      </c>
      <c r="F121" s="1" t="s">
        <v>450</v>
      </c>
      <c r="G121" s="1">
        <v>140</v>
      </c>
      <c r="H121" s="1">
        <v>140</v>
      </c>
      <c r="I121" s="1">
        <v>0.5</v>
      </c>
      <c r="J121" s="1">
        <v>70</v>
      </c>
      <c r="K121" s="1">
        <v>70</v>
      </c>
      <c r="L121" s="1" t="s">
        <v>443</v>
      </c>
      <c r="M121" s="1" t="s">
        <v>444</v>
      </c>
      <c r="N121" s="1">
        <v>0</v>
      </c>
      <c r="O121" s="1">
        <v>0</v>
      </c>
    </row>
    <row r="122" spans="1:15" x14ac:dyDescent="0.3">
      <c r="A122" s="1">
        <v>18</v>
      </c>
      <c r="B122" s="1" t="s">
        <v>17</v>
      </c>
      <c r="C122" s="1" t="s">
        <v>437</v>
      </c>
      <c r="D122" s="1" t="s">
        <v>211</v>
      </c>
      <c r="E122" s="1">
        <v>2022</v>
      </c>
      <c r="F122" s="1" t="s">
        <v>438</v>
      </c>
      <c r="G122" s="1">
        <v>140</v>
      </c>
      <c r="H122" s="1">
        <v>140</v>
      </c>
      <c r="I122" s="1">
        <v>0.25</v>
      </c>
      <c r="J122" s="1">
        <v>35</v>
      </c>
      <c r="K122" s="1">
        <v>35</v>
      </c>
      <c r="L122" s="1" t="s">
        <v>443</v>
      </c>
      <c r="M122" s="1" t="s">
        <v>444</v>
      </c>
      <c r="N122" s="1">
        <v>0</v>
      </c>
      <c r="O122" s="1">
        <v>0</v>
      </c>
    </row>
    <row r="123" spans="1:15" x14ac:dyDescent="0.3">
      <c r="A123" s="1">
        <v>18</v>
      </c>
      <c r="B123" s="1" t="s">
        <v>17</v>
      </c>
      <c r="C123" s="1" t="s">
        <v>451</v>
      </c>
      <c r="D123" s="1" t="s">
        <v>211</v>
      </c>
      <c r="E123" s="1">
        <v>2023</v>
      </c>
      <c r="F123" s="1" t="s">
        <v>452</v>
      </c>
      <c r="G123" s="1">
        <v>140</v>
      </c>
      <c r="H123" s="1">
        <v>140</v>
      </c>
      <c r="I123" s="1">
        <v>1</v>
      </c>
      <c r="J123" s="1">
        <v>140</v>
      </c>
      <c r="K123" s="1">
        <v>140</v>
      </c>
      <c r="L123" s="1" t="s">
        <v>443</v>
      </c>
      <c r="M123" s="1" t="s">
        <v>444</v>
      </c>
      <c r="N123" s="1">
        <v>0</v>
      </c>
      <c r="O123" s="1">
        <v>0</v>
      </c>
    </row>
    <row r="124" spans="1:15" x14ac:dyDescent="0.3">
      <c r="A124" s="1">
        <v>18</v>
      </c>
      <c r="B124" s="1" t="s">
        <v>17</v>
      </c>
      <c r="C124" s="1" t="s">
        <v>281</v>
      </c>
      <c r="D124" s="1" t="s">
        <v>211</v>
      </c>
      <c r="E124" s="1">
        <v>2024</v>
      </c>
      <c r="F124" s="1" t="s">
        <v>282</v>
      </c>
      <c r="G124" s="1">
        <v>140</v>
      </c>
      <c r="H124" s="1">
        <v>140</v>
      </c>
      <c r="I124" s="1">
        <v>0.33333333333333331</v>
      </c>
      <c r="J124" s="1">
        <v>46.666666666666664</v>
      </c>
      <c r="K124" s="1">
        <v>46.666666666666664</v>
      </c>
      <c r="L124" s="1" t="s">
        <v>443</v>
      </c>
      <c r="M124" s="1" t="s">
        <v>444</v>
      </c>
      <c r="N124" s="1">
        <v>0</v>
      </c>
      <c r="O124" s="1">
        <v>0</v>
      </c>
    </row>
    <row r="125" spans="1:15" x14ac:dyDescent="0.3">
      <c r="A125" s="1">
        <v>18</v>
      </c>
      <c r="B125" s="1" t="s">
        <v>17</v>
      </c>
      <c r="C125" s="1" t="s">
        <v>453</v>
      </c>
      <c r="D125" s="1" t="s">
        <v>211</v>
      </c>
      <c r="E125" s="1">
        <v>2019</v>
      </c>
      <c r="F125" s="1" t="s">
        <v>454</v>
      </c>
      <c r="G125" s="1">
        <v>100</v>
      </c>
      <c r="H125" s="1">
        <v>100</v>
      </c>
      <c r="I125" s="1">
        <v>0.5</v>
      </c>
      <c r="J125" s="1">
        <v>50</v>
      </c>
      <c r="K125" s="1">
        <v>50</v>
      </c>
      <c r="L125" s="1" t="s">
        <v>443</v>
      </c>
      <c r="M125" s="1" t="s">
        <v>444</v>
      </c>
      <c r="N125" s="1">
        <v>0</v>
      </c>
      <c r="O125" s="1">
        <v>0</v>
      </c>
    </row>
    <row r="126" spans="1:15" x14ac:dyDescent="0.3">
      <c r="A126" s="1">
        <v>18</v>
      </c>
      <c r="B126" s="1" t="s">
        <v>17</v>
      </c>
      <c r="C126" s="1" t="s">
        <v>455</v>
      </c>
      <c r="D126" s="1" t="s">
        <v>211</v>
      </c>
      <c r="E126" s="1">
        <v>2019</v>
      </c>
      <c r="F126" s="1" t="s">
        <v>456</v>
      </c>
      <c r="G126" s="1">
        <v>100</v>
      </c>
      <c r="H126" s="1">
        <v>100</v>
      </c>
      <c r="I126" s="1">
        <v>0.5</v>
      </c>
      <c r="J126" s="1">
        <v>50</v>
      </c>
      <c r="K126" s="1">
        <v>50</v>
      </c>
      <c r="L126" s="1" t="s">
        <v>443</v>
      </c>
      <c r="M126" s="1" t="s">
        <v>444</v>
      </c>
      <c r="N126" s="1">
        <v>0</v>
      </c>
      <c r="O126" s="1">
        <v>0</v>
      </c>
    </row>
    <row r="127" spans="1:15" x14ac:dyDescent="0.3">
      <c r="A127" s="1">
        <v>18</v>
      </c>
      <c r="B127" s="1" t="s">
        <v>17</v>
      </c>
      <c r="C127" s="1" t="s">
        <v>457</v>
      </c>
      <c r="D127" s="1" t="s">
        <v>211</v>
      </c>
      <c r="E127" s="1">
        <v>2019</v>
      </c>
      <c r="F127" s="1" t="s">
        <v>458</v>
      </c>
      <c r="G127" s="1">
        <v>100</v>
      </c>
      <c r="H127" s="1">
        <v>100</v>
      </c>
      <c r="I127" s="1">
        <v>0.5</v>
      </c>
      <c r="J127" s="1">
        <v>50</v>
      </c>
      <c r="K127" s="1">
        <v>50</v>
      </c>
      <c r="L127" s="1" t="s">
        <v>443</v>
      </c>
      <c r="M127" s="1" t="s">
        <v>444</v>
      </c>
      <c r="N127" s="1">
        <v>0</v>
      </c>
      <c r="O127" s="1">
        <v>0</v>
      </c>
    </row>
    <row r="128" spans="1:15" x14ac:dyDescent="0.3">
      <c r="A128" s="1">
        <v>18</v>
      </c>
      <c r="B128" s="1" t="s">
        <v>17</v>
      </c>
      <c r="C128" s="1" t="s">
        <v>459</v>
      </c>
      <c r="D128" s="1" t="s">
        <v>211</v>
      </c>
      <c r="E128" s="1">
        <v>2020</v>
      </c>
      <c r="F128" s="1" t="s">
        <v>460</v>
      </c>
      <c r="G128" s="1">
        <v>100</v>
      </c>
      <c r="H128" s="1">
        <v>100</v>
      </c>
      <c r="I128" s="1">
        <v>0.33333333333333331</v>
      </c>
      <c r="J128" s="1">
        <v>33.333333333333336</v>
      </c>
      <c r="K128" s="1">
        <v>33.333333333333336</v>
      </c>
      <c r="L128" s="1" t="s">
        <v>443</v>
      </c>
      <c r="M128" s="1" t="s">
        <v>444</v>
      </c>
      <c r="N128" s="1">
        <v>0</v>
      </c>
      <c r="O128" s="1">
        <v>0</v>
      </c>
    </row>
    <row r="129" spans="1:15" x14ac:dyDescent="0.3">
      <c r="A129" s="1">
        <v>18</v>
      </c>
      <c r="B129" s="1" t="s">
        <v>17</v>
      </c>
      <c r="C129" s="1" t="s">
        <v>283</v>
      </c>
      <c r="D129" s="1" t="s">
        <v>211</v>
      </c>
      <c r="E129" s="1">
        <v>2021</v>
      </c>
      <c r="F129" s="1" t="s">
        <v>284</v>
      </c>
      <c r="G129" s="1">
        <v>100</v>
      </c>
      <c r="H129" s="1">
        <v>100</v>
      </c>
      <c r="I129" s="1">
        <v>0.5</v>
      </c>
      <c r="J129" s="1">
        <v>50</v>
      </c>
      <c r="K129" s="1">
        <v>50</v>
      </c>
      <c r="L129" s="1" t="s">
        <v>443</v>
      </c>
      <c r="M129" s="1" t="s">
        <v>444</v>
      </c>
      <c r="N129" s="1">
        <v>0</v>
      </c>
      <c r="O129" s="1">
        <v>0</v>
      </c>
    </row>
    <row r="130" spans="1:15" x14ac:dyDescent="0.3">
      <c r="A130" s="1">
        <v>18</v>
      </c>
      <c r="B130" s="1" t="s">
        <v>17</v>
      </c>
      <c r="C130" s="1" t="s">
        <v>461</v>
      </c>
      <c r="D130" s="1" t="s">
        <v>211</v>
      </c>
      <c r="E130" s="1">
        <v>2022</v>
      </c>
      <c r="F130" s="1" t="s">
        <v>462</v>
      </c>
      <c r="G130" s="1">
        <v>100</v>
      </c>
      <c r="H130" s="1">
        <v>100</v>
      </c>
      <c r="I130" s="1">
        <v>0.5</v>
      </c>
      <c r="J130" s="1">
        <v>50</v>
      </c>
      <c r="K130" s="1">
        <v>50</v>
      </c>
      <c r="L130" s="1" t="s">
        <v>443</v>
      </c>
      <c r="M130" s="1" t="s">
        <v>444</v>
      </c>
      <c r="N130" s="1">
        <v>0</v>
      </c>
      <c r="O130" s="1">
        <v>0</v>
      </c>
    </row>
    <row r="131" spans="1:15" x14ac:dyDescent="0.3">
      <c r="A131" s="1">
        <v>18</v>
      </c>
      <c r="B131" s="1" t="s">
        <v>17</v>
      </c>
      <c r="C131" s="1" t="s">
        <v>463</v>
      </c>
      <c r="D131" s="1" t="s">
        <v>211</v>
      </c>
      <c r="E131" s="1">
        <v>2022</v>
      </c>
      <c r="F131" s="1" t="s">
        <v>454</v>
      </c>
      <c r="G131" s="1">
        <v>100</v>
      </c>
      <c r="H131" s="1">
        <v>100</v>
      </c>
      <c r="I131" s="1">
        <v>0.5</v>
      </c>
      <c r="J131" s="1">
        <v>50</v>
      </c>
      <c r="K131" s="1">
        <v>50</v>
      </c>
      <c r="L131" s="1" t="s">
        <v>443</v>
      </c>
      <c r="M131" s="1" t="s">
        <v>444</v>
      </c>
      <c r="N131" s="1">
        <v>0</v>
      </c>
      <c r="O131" s="1">
        <v>0</v>
      </c>
    </row>
    <row r="132" spans="1:15" x14ac:dyDescent="0.3">
      <c r="A132" s="1">
        <v>18</v>
      </c>
      <c r="B132" s="1" t="s">
        <v>17</v>
      </c>
      <c r="C132" s="1" t="s">
        <v>285</v>
      </c>
      <c r="D132" s="1" t="s">
        <v>211</v>
      </c>
      <c r="E132" s="1">
        <v>2023</v>
      </c>
      <c r="F132" s="1" t="s">
        <v>286</v>
      </c>
      <c r="G132" s="1">
        <v>100</v>
      </c>
      <c r="H132" s="1">
        <v>100</v>
      </c>
      <c r="I132" s="1">
        <v>0.25</v>
      </c>
      <c r="J132" s="1">
        <v>25</v>
      </c>
      <c r="K132" s="1">
        <v>25</v>
      </c>
      <c r="L132" s="1" t="s">
        <v>443</v>
      </c>
      <c r="M132" s="1" t="s">
        <v>444</v>
      </c>
      <c r="N132" s="1">
        <v>0</v>
      </c>
      <c r="O132" s="1">
        <v>0</v>
      </c>
    </row>
    <row r="133" spans="1:15" x14ac:dyDescent="0.3">
      <c r="A133" s="1">
        <v>18</v>
      </c>
      <c r="B133" s="1" t="s">
        <v>17</v>
      </c>
      <c r="C133" s="1" t="s">
        <v>464</v>
      </c>
      <c r="D133" s="1" t="s">
        <v>211</v>
      </c>
      <c r="E133" s="1">
        <v>2023</v>
      </c>
      <c r="F133" s="1" t="s">
        <v>456</v>
      </c>
      <c r="G133" s="1">
        <v>100</v>
      </c>
      <c r="H133" s="1">
        <v>100</v>
      </c>
      <c r="I133" s="1">
        <v>0.5</v>
      </c>
      <c r="J133" s="1">
        <v>50</v>
      </c>
      <c r="K133" s="1">
        <v>50</v>
      </c>
      <c r="L133" s="1" t="s">
        <v>443</v>
      </c>
      <c r="M133" s="1" t="s">
        <v>444</v>
      </c>
      <c r="N133" s="1">
        <v>0</v>
      </c>
      <c r="O133" s="1">
        <v>0</v>
      </c>
    </row>
    <row r="134" spans="1:15" x14ac:dyDescent="0.3">
      <c r="A134" s="1">
        <v>18</v>
      </c>
      <c r="B134" s="1" t="s">
        <v>17</v>
      </c>
      <c r="C134" s="1" t="s">
        <v>465</v>
      </c>
      <c r="D134" s="1" t="s">
        <v>211</v>
      </c>
      <c r="E134" s="1">
        <v>2024</v>
      </c>
      <c r="F134" s="1" t="s">
        <v>466</v>
      </c>
      <c r="G134" s="1">
        <v>100</v>
      </c>
      <c r="H134" s="1">
        <v>100</v>
      </c>
      <c r="I134" s="1">
        <v>0.5</v>
      </c>
      <c r="J134" s="1">
        <v>50</v>
      </c>
      <c r="K134" s="1">
        <v>50</v>
      </c>
      <c r="L134" s="1" t="s">
        <v>443</v>
      </c>
      <c r="M134" s="1" t="s">
        <v>444</v>
      </c>
      <c r="N134" s="1">
        <v>0</v>
      </c>
      <c r="O134" s="1">
        <v>0</v>
      </c>
    </row>
    <row r="135" spans="1:15" x14ac:dyDescent="0.3">
      <c r="A135" s="1">
        <v>18</v>
      </c>
      <c r="B135" s="1" t="s">
        <v>17</v>
      </c>
      <c r="C135" s="1" t="s">
        <v>467</v>
      </c>
      <c r="D135" s="1" t="s">
        <v>211</v>
      </c>
      <c r="E135" s="1">
        <v>2018</v>
      </c>
      <c r="F135" s="1" t="s">
        <v>468</v>
      </c>
      <c r="G135" s="1">
        <v>70</v>
      </c>
      <c r="H135" s="1">
        <v>70</v>
      </c>
      <c r="I135" s="1">
        <v>0.5</v>
      </c>
      <c r="J135" s="1">
        <v>35</v>
      </c>
      <c r="K135" s="1">
        <v>35</v>
      </c>
      <c r="L135" s="1" t="s">
        <v>443</v>
      </c>
      <c r="M135" s="1" t="s">
        <v>444</v>
      </c>
      <c r="N135" s="1">
        <v>0</v>
      </c>
      <c r="O135" s="1">
        <v>0</v>
      </c>
    </row>
    <row r="136" spans="1:15" x14ac:dyDescent="0.3">
      <c r="A136" s="1">
        <v>18</v>
      </c>
      <c r="B136" s="1" t="s">
        <v>17</v>
      </c>
      <c r="C136" s="1" t="s">
        <v>469</v>
      </c>
      <c r="D136" s="1" t="s">
        <v>211</v>
      </c>
      <c r="E136" s="1">
        <v>2019</v>
      </c>
      <c r="F136" s="1" t="s">
        <v>470</v>
      </c>
      <c r="G136" s="1">
        <v>70</v>
      </c>
      <c r="H136" s="1">
        <v>70</v>
      </c>
      <c r="I136" s="1">
        <v>0.5</v>
      </c>
      <c r="J136" s="1">
        <v>35</v>
      </c>
      <c r="K136" s="1">
        <v>35</v>
      </c>
      <c r="L136" s="1" t="s">
        <v>443</v>
      </c>
      <c r="M136" s="1" t="s">
        <v>444</v>
      </c>
      <c r="N136" s="1">
        <v>0</v>
      </c>
      <c r="O136" s="1">
        <v>0</v>
      </c>
    </row>
    <row r="137" spans="1:15" x14ac:dyDescent="0.3">
      <c r="A137" s="1">
        <v>18</v>
      </c>
      <c r="B137" s="1" t="s">
        <v>17</v>
      </c>
      <c r="C137" s="1" t="s">
        <v>471</v>
      </c>
      <c r="D137" s="1" t="s">
        <v>211</v>
      </c>
      <c r="E137" s="1">
        <v>2021</v>
      </c>
      <c r="F137" s="1" t="s">
        <v>472</v>
      </c>
      <c r="G137" s="1">
        <v>70</v>
      </c>
      <c r="H137" s="1">
        <v>70</v>
      </c>
      <c r="I137" s="1">
        <v>0.5</v>
      </c>
      <c r="J137" s="1">
        <v>35</v>
      </c>
      <c r="K137" s="1">
        <v>35</v>
      </c>
      <c r="L137" s="1" t="s">
        <v>443</v>
      </c>
      <c r="M137" s="1" t="s">
        <v>444</v>
      </c>
      <c r="N137" s="1">
        <v>0</v>
      </c>
      <c r="O137" s="1">
        <v>0</v>
      </c>
    </row>
    <row r="138" spans="1:15" x14ac:dyDescent="0.3">
      <c r="A138" s="1">
        <v>18</v>
      </c>
      <c r="B138" s="1" t="s">
        <v>17</v>
      </c>
      <c r="C138" s="1" t="s">
        <v>473</v>
      </c>
      <c r="D138" s="1" t="s">
        <v>211</v>
      </c>
      <c r="E138" s="1">
        <v>2021</v>
      </c>
      <c r="F138" s="1" t="s">
        <v>342</v>
      </c>
      <c r="G138" s="1">
        <v>70</v>
      </c>
      <c r="H138" s="1">
        <v>70</v>
      </c>
      <c r="I138" s="1">
        <v>0.5</v>
      </c>
      <c r="J138" s="1">
        <v>35</v>
      </c>
      <c r="K138" s="1">
        <v>35</v>
      </c>
      <c r="L138" s="1" t="s">
        <v>443</v>
      </c>
      <c r="M138" s="1" t="s">
        <v>444</v>
      </c>
      <c r="N138" s="1">
        <v>0</v>
      </c>
      <c r="O138" s="1">
        <v>0</v>
      </c>
    </row>
    <row r="139" spans="1:15" x14ac:dyDescent="0.3">
      <c r="A139" s="1">
        <v>18</v>
      </c>
      <c r="B139" s="1" t="s">
        <v>17</v>
      </c>
      <c r="C139" s="1" t="s">
        <v>474</v>
      </c>
      <c r="D139" s="1" t="s">
        <v>211</v>
      </c>
      <c r="E139" s="1">
        <v>2022</v>
      </c>
      <c r="F139" s="1" t="s">
        <v>475</v>
      </c>
      <c r="G139" s="1">
        <v>70</v>
      </c>
      <c r="H139" s="1">
        <v>70</v>
      </c>
      <c r="I139" s="1">
        <v>0.5</v>
      </c>
      <c r="J139" s="1">
        <v>35</v>
      </c>
      <c r="K139" s="1">
        <v>35</v>
      </c>
      <c r="L139" s="1" t="s">
        <v>443</v>
      </c>
      <c r="M139" s="1" t="s">
        <v>444</v>
      </c>
      <c r="N139" s="1">
        <v>0</v>
      </c>
      <c r="O139" s="1">
        <v>0</v>
      </c>
    </row>
    <row r="140" spans="1:15" x14ac:dyDescent="0.3">
      <c r="A140" s="1">
        <v>18</v>
      </c>
      <c r="B140" s="1" t="s">
        <v>17</v>
      </c>
      <c r="C140" s="1" t="s">
        <v>476</v>
      </c>
      <c r="D140" s="1" t="s">
        <v>211</v>
      </c>
      <c r="E140" s="1">
        <v>2023</v>
      </c>
      <c r="F140" s="1" t="s">
        <v>470</v>
      </c>
      <c r="G140" s="1">
        <v>70</v>
      </c>
      <c r="H140" s="1">
        <v>49.497474683058329</v>
      </c>
      <c r="I140" s="1">
        <v>0.70710678118654757</v>
      </c>
      <c r="J140" s="1">
        <v>49.497474683058329</v>
      </c>
      <c r="K140" s="1">
        <v>49.497474683058329</v>
      </c>
      <c r="L140" s="1" t="s">
        <v>443</v>
      </c>
      <c r="M140" s="1" t="s">
        <v>444</v>
      </c>
      <c r="N140" s="1">
        <v>0</v>
      </c>
      <c r="O140" s="1">
        <v>0</v>
      </c>
    </row>
    <row r="141" spans="1:15" ht="15" thickBot="1" x14ac:dyDescent="0.35">
      <c r="A141" s="1">
        <v>18</v>
      </c>
      <c r="B141" s="1" t="s">
        <v>17</v>
      </c>
      <c r="C141" s="1" t="s">
        <v>477</v>
      </c>
      <c r="D141" s="1" t="s">
        <v>211</v>
      </c>
      <c r="E141" s="1">
        <v>2023</v>
      </c>
      <c r="F141" s="1" t="s">
        <v>475</v>
      </c>
      <c r="G141" s="1">
        <v>70</v>
      </c>
      <c r="H141" s="1">
        <v>52.915026221291811</v>
      </c>
      <c r="I141" s="1">
        <v>0.1889822365046136</v>
      </c>
      <c r="J141" s="1">
        <v>13.228756555322953</v>
      </c>
      <c r="K141" s="1">
        <v>13.228756555322953</v>
      </c>
      <c r="L141" s="1" t="s">
        <v>443</v>
      </c>
      <c r="M141" s="1" t="s">
        <v>444</v>
      </c>
      <c r="N141" s="1">
        <v>1307.7262312383812</v>
      </c>
      <c r="O141" s="1">
        <v>12.262755684357829</v>
      </c>
    </row>
    <row r="142" spans="1:15" x14ac:dyDescent="0.3">
      <c r="A142" s="2">
        <v>19</v>
      </c>
      <c r="B142" s="2" t="s">
        <v>18</v>
      </c>
      <c r="C142" s="2" t="s">
        <v>478</v>
      </c>
      <c r="D142" s="2" t="s">
        <v>293</v>
      </c>
      <c r="E142" s="2">
        <v>2018</v>
      </c>
      <c r="F142" s="2" t="s">
        <v>479</v>
      </c>
      <c r="G142" s="2">
        <v>120</v>
      </c>
      <c r="H142" s="2">
        <v>107.3312629199899</v>
      </c>
      <c r="I142" s="2">
        <v>0.22360679774997896</v>
      </c>
      <c r="J142" s="2">
        <v>26.832815729997474</v>
      </c>
      <c r="K142" s="2">
        <v>26.832815729997474</v>
      </c>
      <c r="L142" s="2" t="s">
        <v>480</v>
      </c>
      <c r="M142" s="2" t="s">
        <v>481</v>
      </c>
      <c r="N142" s="2">
        <v>0</v>
      </c>
      <c r="O142" s="2">
        <v>0</v>
      </c>
    </row>
    <row r="143" spans="1:15" x14ac:dyDescent="0.3">
      <c r="A143" s="1">
        <v>19</v>
      </c>
      <c r="B143" s="1" t="s">
        <v>18</v>
      </c>
      <c r="C143" s="1" t="s">
        <v>482</v>
      </c>
      <c r="D143" s="1" t="s">
        <v>211</v>
      </c>
      <c r="E143" s="1">
        <v>2019</v>
      </c>
      <c r="F143" s="1" t="s">
        <v>483</v>
      </c>
      <c r="G143" s="1">
        <v>100</v>
      </c>
      <c r="H143" s="1">
        <v>100</v>
      </c>
      <c r="I143" s="1">
        <v>0.5</v>
      </c>
      <c r="J143" s="1">
        <v>50</v>
      </c>
      <c r="K143" s="1">
        <v>50</v>
      </c>
      <c r="L143" s="1" t="s">
        <v>480</v>
      </c>
      <c r="M143" s="1" t="s">
        <v>481</v>
      </c>
      <c r="N143" s="1">
        <v>0</v>
      </c>
      <c r="O143" s="1">
        <v>0</v>
      </c>
    </row>
    <row r="144" spans="1:15" x14ac:dyDescent="0.3">
      <c r="A144" s="1">
        <v>19</v>
      </c>
      <c r="B144" s="1" t="s">
        <v>18</v>
      </c>
      <c r="C144" s="1" t="s">
        <v>484</v>
      </c>
      <c r="D144" s="1" t="s">
        <v>211</v>
      </c>
      <c r="E144" s="1">
        <v>2019</v>
      </c>
      <c r="F144" s="1" t="s">
        <v>485</v>
      </c>
      <c r="G144" s="1">
        <v>100</v>
      </c>
      <c r="H144" s="1">
        <v>100</v>
      </c>
      <c r="I144" s="1">
        <v>0.33333333333333331</v>
      </c>
      <c r="J144" s="1">
        <v>33.333333333333336</v>
      </c>
      <c r="K144" s="1">
        <v>33.333333333333336</v>
      </c>
      <c r="L144" s="1" t="s">
        <v>480</v>
      </c>
      <c r="M144" s="1" t="s">
        <v>481</v>
      </c>
      <c r="N144" s="1">
        <v>0</v>
      </c>
      <c r="O144" s="1">
        <v>0</v>
      </c>
    </row>
    <row r="145" spans="1:15" x14ac:dyDescent="0.3">
      <c r="A145" s="1">
        <v>19</v>
      </c>
      <c r="B145" s="1" t="s">
        <v>18</v>
      </c>
      <c r="C145" s="1" t="s">
        <v>486</v>
      </c>
      <c r="D145" s="1" t="s">
        <v>211</v>
      </c>
      <c r="E145" s="1">
        <v>2022</v>
      </c>
      <c r="F145" s="1" t="s">
        <v>487</v>
      </c>
      <c r="G145" s="1">
        <v>100</v>
      </c>
      <c r="H145" s="1">
        <v>100</v>
      </c>
      <c r="I145" s="1">
        <v>0.5</v>
      </c>
      <c r="J145" s="1">
        <v>50</v>
      </c>
      <c r="K145" s="1">
        <v>50</v>
      </c>
      <c r="L145" s="1" t="s">
        <v>480</v>
      </c>
      <c r="M145" s="1" t="s">
        <v>481</v>
      </c>
      <c r="N145" s="1">
        <v>0</v>
      </c>
      <c r="O145" s="1">
        <v>0</v>
      </c>
    </row>
    <row r="146" spans="1:15" ht="15" thickBot="1" x14ac:dyDescent="0.35">
      <c r="A146" s="1">
        <v>19</v>
      </c>
      <c r="B146" s="1" t="s">
        <v>18</v>
      </c>
      <c r="C146" s="1" t="s">
        <v>488</v>
      </c>
      <c r="D146" s="1" t="s">
        <v>211</v>
      </c>
      <c r="E146" s="1">
        <v>2020</v>
      </c>
      <c r="F146" s="1" t="s">
        <v>489</v>
      </c>
      <c r="G146" s="1">
        <v>70</v>
      </c>
      <c r="H146" s="1">
        <v>70</v>
      </c>
      <c r="I146" s="1">
        <v>0.33333333333333331</v>
      </c>
      <c r="J146" s="1">
        <v>23.333333333333332</v>
      </c>
      <c r="K146" s="1">
        <v>23.333333333333332</v>
      </c>
      <c r="L146" s="1" t="s">
        <v>480</v>
      </c>
      <c r="M146" s="1" t="s">
        <v>481</v>
      </c>
      <c r="N146" s="1">
        <v>183.49948239666415</v>
      </c>
      <c r="O146" s="1">
        <v>1.8902734644166455</v>
      </c>
    </row>
    <row r="147" spans="1:15" ht="15" thickBot="1" x14ac:dyDescent="0.35">
      <c r="A147" s="2">
        <v>20</v>
      </c>
      <c r="B147" s="2" t="s">
        <v>19</v>
      </c>
      <c r="C147" s="2" t="s">
        <v>490</v>
      </c>
      <c r="D147" s="2" t="s">
        <v>211</v>
      </c>
      <c r="E147" s="2">
        <v>2019</v>
      </c>
      <c r="F147" s="2" t="s">
        <v>491</v>
      </c>
      <c r="G147" s="2">
        <v>200</v>
      </c>
      <c r="H147" s="2">
        <v>200</v>
      </c>
      <c r="I147" s="2">
        <v>0.25</v>
      </c>
      <c r="J147" s="2">
        <v>50</v>
      </c>
      <c r="K147" s="2">
        <v>50</v>
      </c>
      <c r="L147" s="2" t="s">
        <v>492</v>
      </c>
      <c r="M147" s="2" t="s">
        <v>493</v>
      </c>
      <c r="N147" s="2">
        <v>50</v>
      </c>
      <c r="O147" s="2">
        <v>0.25</v>
      </c>
    </row>
    <row r="148" spans="1:15" x14ac:dyDescent="0.3">
      <c r="A148" s="2">
        <v>21</v>
      </c>
      <c r="B148" s="2" t="s">
        <v>20</v>
      </c>
      <c r="C148" s="2" t="s">
        <v>494</v>
      </c>
      <c r="D148" s="2" t="s">
        <v>211</v>
      </c>
      <c r="E148" s="2">
        <v>2021</v>
      </c>
      <c r="F148" s="2" t="s">
        <v>495</v>
      </c>
      <c r="G148" s="2">
        <v>70</v>
      </c>
      <c r="H148" s="2">
        <v>70</v>
      </c>
      <c r="I148" s="2">
        <v>0.5</v>
      </c>
      <c r="J148" s="2">
        <v>35</v>
      </c>
      <c r="K148" s="2">
        <v>35</v>
      </c>
      <c r="L148" s="2" t="s">
        <v>496</v>
      </c>
      <c r="M148" s="2" t="s">
        <v>497</v>
      </c>
      <c r="N148" s="2">
        <v>0</v>
      </c>
      <c r="O148" s="2">
        <v>0</v>
      </c>
    </row>
    <row r="149" spans="1:15" x14ac:dyDescent="0.3">
      <c r="A149" s="1">
        <v>21</v>
      </c>
      <c r="B149" s="1" t="s">
        <v>20</v>
      </c>
      <c r="C149" s="1" t="s">
        <v>498</v>
      </c>
      <c r="D149" s="1" t="s">
        <v>211</v>
      </c>
      <c r="E149" s="1">
        <v>2023</v>
      </c>
      <c r="F149" s="1" t="s">
        <v>342</v>
      </c>
      <c r="G149" s="1">
        <v>70</v>
      </c>
      <c r="H149" s="1">
        <v>49.497474683058329</v>
      </c>
      <c r="I149" s="1">
        <v>0.70710678118654757</v>
      </c>
      <c r="J149" s="1">
        <v>49.497474683058329</v>
      </c>
      <c r="K149" s="1">
        <v>49.497474683058329</v>
      </c>
      <c r="L149" s="1" t="s">
        <v>496</v>
      </c>
      <c r="M149" s="1" t="s">
        <v>497</v>
      </c>
      <c r="N149" s="1">
        <v>0</v>
      </c>
      <c r="O149" s="1">
        <v>0</v>
      </c>
    </row>
    <row r="150" spans="1:15" ht="15" thickBot="1" x14ac:dyDescent="0.35">
      <c r="A150" s="1">
        <v>21</v>
      </c>
      <c r="B150" s="1" t="s">
        <v>20</v>
      </c>
      <c r="C150" s="1" t="s">
        <v>499</v>
      </c>
      <c r="D150" s="1" t="s">
        <v>211</v>
      </c>
      <c r="E150" s="1">
        <v>2023</v>
      </c>
      <c r="F150" s="1" t="s">
        <v>500</v>
      </c>
      <c r="G150" s="1">
        <v>70</v>
      </c>
      <c r="H150" s="1">
        <v>70</v>
      </c>
      <c r="I150" s="1">
        <v>0.5</v>
      </c>
      <c r="J150" s="1">
        <v>35</v>
      </c>
      <c r="K150" s="1">
        <v>35</v>
      </c>
      <c r="L150" s="1" t="s">
        <v>496</v>
      </c>
      <c r="M150" s="1" t="s">
        <v>497</v>
      </c>
      <c r="N150" s="1">
        <v>119.49747468305833</v>
      </c>
      <c r="O150" s="1">
        <v>1.7071067811865475</v>
      </c>
    </row>
    <row r="151" spans="1:15" ht="15" thickBot="1" x14ac:dyDescent="0.35">
      <c r="A151" s="2">
        <v>22</v>
      </c>
      <c r="B151" s="2" t="s">
        <v>21</v>
      </c>
      <c r="C151" s="2" t="s">
        <v>437</v>
      </c>
      <c r="D151" s="2" t="s">
        <v>211</v>
      </c>
      <c r="E151" s="2">
        <v>2022</v>
      </c>
      <c r="F151" s="2" t="s">
        <v>438</v>
      </c>
      <c r="G151" s="2">
        <v>140</v>
      </c>
      <c r="H151" s="2">
        <v>140</v>
      </c>
      <c r="I151" s="2">
        <v>0.25</v>
      </c>
      <c r="J151" s="2">
        <v>35</v>
      </c>
      <c r="K151" s="2">
        <v>35</v>
      </c>
      <c r="L151" s="2" t="s">
        <v>385</v>
      </c>
      <c r="M151" s="2" t="s">
        <v>501</v>
      </c>
      <c r="N151" s="2">
        <v>35</v>
      </c>
      <c r="O151" s="2">
        <v>0.25</v>
      </c>
    </row>
    <row r="152" spans="1:15" x14ac:dyDescent="0.3">
      <c r="A152" s="2">
        <v>23</v>
      </c>
      <c r="B152" s="2" t="s">
        <v>22</v>
      </c>
      <c r="C152" s="2" t="s">
        <v>502</v>
      </c>
      <c r="D152" s="2" t="s">
        <v>211</v>
      </c>
      <c r="E152" s="2">
        <v>2020</v>
      </c>
      <c r="F152" s="2" t="s">
        <v>503</v>
      </c>
      <c r="G152" s="2">
        <v>100</v>
      </c>
      <c r="H152" s="2">
        <v>100</v>
      </c>
      <c r="I152" s="2">
        <v>0.5</v>
      </c>
      <c r="J152" s="2">
        <v>50</v>
      </c>
      <c r="K152" s="2">
        <v>50</v>
      </c>
      <c r="L152" s="2" t="s">
        <v>504</v>
      </c>
      <c r="M152" s="2" t="s">
        <v>505</v>
      </c>
      <c r="N152" s="2">
        <v>0</v>
      </c>
      <c r="O152" s="2">
        <v>0</v>
      </c>
    </row>
    <row r="153" spans="1:15" x14ac:dyDescent="0.3">
      <c r="A153" s="1">
        <v>23</v>
      </c>
      <c r="B153" s="1" t="s">
        <v>22</v>
      </c>
      <c r="C153" s="1" t="s">
        <v>506</v>
      </c>
      <c r="D153" s="1" t="s">
        <v>211</v>
      </c>
      <c r="E153" s="1">
        <v>2020</v>
      </c>
      <c r="F153" s="1" t="s">
        <v>454</v>
      </c>
      <c r="G153" s="1">
        <v>100</v>
      </c>
      <c r="H153" s="1">
        <v>100</v>
      </c>
      <c r="I153" s="1">
        <v>0.5</v>
      </c>
      <c r="J153" s="1">
        <v>50</v>
      </c>
      <c r="K153" s="1">
        <v>50</v>
      </c>
      <c r="L153" s="1" t="s">
        <v>504</v>
      </c>
      <c r="M153" s="1" t="s">
        <v>505</v>
      </c>
      <c r="N153" s="1">
        <v>0</v>
      </c>
      <c r="O153" s="1">
        <v>0</v>
      </c>
    </row>
    <row r="154" spans="1:15" x14ac:dyDescent="0.3">
      <c r="A154" s="1">
        <v>23</v>
      </c>
      <c r="B154" s="1" t="s">
        <v>22</v>
      </c>
      <c r="C154" s="1" t="s">
        <v>507</v>
      </c>
      <c r="D154" s="1" t="s">
        <v>211</v>
      </c>
      <c r="E154" s="1">
        <v>2018</v>
      </c>
      <c r="F154" s="1" t="s">
        <v>468</v>
      </c>
      <c r="G154" s="1">
        <v>70</v>
      </c>
      <c r="H154" s="1">
        <v>70</v>
      </c>
      <c r="I154" s="1">
        <v>0.5</v>
      </c>
      <c r="J154" s="1">
        <v>35</v>
      </c>
      <c r="K154" s="1">
        <v>35</v>
      </c>
      <c r="L154" s="1" t="s">
        <v>504</v>
      </c>
      <c r="M154" s="1" t="s">
        <v>505</v>
      </c>
      <c r="N154" s="1">
        <v>0</v>
      </c>
      <c r="O154" s="1">
        <v>0</v>
      </c>
    </row>
    <row r="155" spans="1:15" ht="15" thickBot="1" x14ac:dyDescent="0.35">
      <c r="A155" s="1">
        <v>23</v>
      </c>
      <c r="B155" s="1" t="s">
        <v>22</v>
      </c>
      <c r="C155" s="1" t="s">
        <v>508</v>
      </c>
      <c r="D155" s="1" t="s">
        <v>211</v>
      </c>
      <c r="E155" s="1">
        <v>2023</v>
      </c>
      <c r="F155" s="1" t="s">
        <v>509</v>
      </c>
      <c r="G155" s="1">
        <v>70</v>
      </c>
      <c r="H155" s="1">
        <v>70</v>
      </c>
      <c r="I155" s="1">
        <v>1</v>
      </c>
      <c r="J155" s="1">
        <v>70</v>
      </c>
      <c r="K155" s="1">
        <v>70</v>
      </c>
      <c r="L155" s="1" t="s">
        <v>504</v>
      </c>
      <c r="M155" s="1" t="s">
        <v>505</v>
      </c>
      <c r="N155" s="1">
        <v>205</v>
      </c>
      <c r="O155" s="1">
        <v>2.5</v>
      </c>
    </row>
    <row r="156" spans="1:15" x14ac:dyDescent="0.3">
      <c r="A156" s="2">
        <v>24</v>
      </c>
      <c r="B156" s="2" t="s">
        <v>23</v>
      </c>
      <c r="C156" s="2" t="s">
        <v>510</v>
      </c>
      <c r="D156" s="2" t="s">
        <v>211</v>
      </c>
      <c r="E156" s="2">
        <v>2020</v>
      </c>
      <c r="F156" s="2" t="s">
        <v>511</v>
      </c>
      <c r="G156" s="2">
        <v>200</v>
      </c>
      <c r="H156" s="2">
        <v>200</v>
      </c>
      <c r="I156" s="2">
        <v>1</v>
      </c>
      <c r="J156" s="2">
        <v>200</v>
      </c>
      <c r="K156" s="2">
        <v>200</v>
      </c>
      <c r="L156" s="2" t="s">
        <v>327</v>
      </c>
      <c r="M156" s="2" t="s">
        <v>512</v>
      </c>
      <c r="N156" s="2">
        <v>0</v>
      </c>
      <c r="O156" s="2">
        <v>0</v>
      </c>
    </row>
    <row r="157" spans="1:15" x14ac:dyDescent="0.3">
      <c r="A157" s="1">
        <v>24</v>
      </c>
      <c r="B157" s="1" t="s">
        <v>23</v>
      </c>
      <c r="C157" s="1" t="s">
        <v>513</v>
      </c>
      <c r="D157" s="1" t="s">
        <v>211</v>
      </c>
      <c r="E157" s="1">
        <v>2018</v>
      </c>
      <c r="F157" s="1" t="s">
        <v>300</v>
      </c>
      <c r="G157" s="1">
        <v>100</v>
      </c>
      <c r="H157" s="1">
        <v>100</v>
      </c>
      <c r="I157" s="1">
        <v>1</v>
      </c>
      <c r="J157" s="1">
        <v>100</v>
      </c>
      <c r="K157" s="1">
        <v>100</v>
      </c>
      <c r="L157" s="1" t="s">
        <v>327</v>
      </c>
      <c r="M157" s="1" t="s">
        <v>512</v>
      </c>
      <c r="N157" s="1">
        <v>0</v>
      </c>
      <c r="O157" s="1">
        <v>0</v>
      </c>
    </row>
    <row r="158" spans="1:15" x14ac:dyDescent="0.3">
      <c r="A158" s="1">
        <v>24</v>
      </c>
      <c r="B158" s="1" t="s">
        <v>23</v>
      </c>
      <c r="C158" s="1" t="s">
        <v>514</v>
      </c>
      <c r="D158" s="1" t="s">
        <v>211</v>
      </c>
      <c r="E158" s="1">
        <v>2021</v>
      </c>
      <c r="F158" s="1" t="s">
        <v>515</v>
      </c>
      <c r="G158" s="1">
        <v>100</v>
      </c>
      <c r="H158" s="1">
        <v>100</v>
      </c>
      <c r="I158" s="1">
        <v>0.5</v>
      </c>
      <c r="J158" s="1">
        <v>50</v>
      </c>
      <c r="K158" s="1">
        <v>50</v>
      </c>
      <c r="L158" s="1" t="s">
        <v>327</v>
      </c>
      <c r="M158" s="1" t="s">
        <v>512</v>
      </c>
      <c r="N158" s="1">
        <v>0</v>
      </c>
      <c r="O158" s="1">
        <v>0</v>
      </c>
    </row>
    <row r="159" spans="1:15" x14ac:dyDescent="0.3">
      <c r="A159" s="1">
        <v>24</v>
      </c>
      <c r="B159" s="1" t="s">
        <v>23</v>
      </c>
      <c r="C159" s="1" t="s">
        <v>516</v>
      </c>
      <c r="D159" s="1" t="s">
        <v>211</v>
      </c>
      <c r="E159" s="1">
        <v>2021</v>
      </c>
      <c r="F159" s="1" t="s">
        <v>517</v>
      </c>
      <c r="G159" s="1">
        <v>100</v>
      </c>
      <c r="H159" s="1">
        <v>100</v>
      </c>
      <c r="I159" s="1">
        <v>1</v>
      </c>
      <c r="J159" s="1">
        <v>100</v>
      </c>
      <c r="K159" s="1">
        <v>100</v>
      </c>
      <c r="L159" s="1" t="s">
        <v>327</v>
      </c>
      <c r="M159" s="1" t="s">
        <v>512</v>
      </c>
      <c r="N159" s="1">
        <v>0</v>
      </c>
      <c r="O159" s="1">
        <v>0</v>
      </c>
    </row>
    <row r="160" spans="1:15" x14ac:dyDescent="0.3">
      <c r="A160" s="1">
        <v>24</v>
      </c>
      <c r="B160" s="1" t="s">
        <v>23</v>
      </c>
      <c r="C160" s="1" t="s">
        <v>518</v>
      </c>
      <c r="D160" s="1" t="s">
        <v>211</v>
      </c>
      <c r="E160" s="1">
        <v>2021</v>
      </c>
      <c r="F160" s="1" t="s">
        <v>519</v>
      </c>
      <c r="G160" s="1">
        <v>100</v>
      </c>
      <c r="H160" s="1">
        <v>100</v>
      </c>
      <c r="I160" s="1">
        <v>1</v>
      </c>
      <c r="J160" s="1">
        <v>100</v>
      </c>
      <c r="K160" s="1">
        <v>100</v>
      </c>
      <c r="L160" s="1" t="s">
        <v>327</v>
      </c>
      <c r="M160" s="1" t="s">
        <v>512</v>
      </c>
      <c r="N160" s="1">
        <v>0</v>
      </c>
      <c r="O160" s="1">
        <v>0</v>
      </c>
    </row>
    <row r="161" spans="1:15" x14ac:dyDescent="0.3">
      <c r="A161" s="1">
        <v>24</v>
      </c>
      <c r="B161" s="1" t="s">
        <v>23</v>
      </c>
      <c r="C161" s="1" t="s">
        <v>520</v>
      </c>
      <c r="D161" s="1" t="s">
        <v>211</v>
      </c>
      <c r="E161" s="1">
        <v>2022</v>
      </c>
      <c r="F161" s="1" t="s">
        <v>521</v>
      </c>
      <c r="G161" s="1">
        <v>100</v>
      </c>
      <c r="H161" s="1">
        <v>100</v>
      </c>
      <c r="I161" s="1">
        <v>1</v>
      </c>
      <c r="J161" s="1">
        <v>100</v>
      </c>
      <c r="K161" s="1">
        <v>100</v>
      </c>
      <c r="L161" s="1" t="s">
        <v>327</v>
      </c>
      <c r="M161" s="1" t="s">
        <v>512</v>
      </c>
      <c r="N161" s="1">
        <v>0</v>
      </c>
      <c r="O161" s="1">
        <v>0</v>
      </c>
    </row>
    <row r="162" spans="1:15" x14ac:dyDescent="0.3">
      <c r="A162" s="1">
        <v>24</v>
      </c>
      <c r="B162" s="1" t="s">
        <v>23</v>
      </c>
      <c r="C162" s="1" t="s">
        <v>522</v>
      </c>
      <c r="D162" s="1" t="s">
        <v>211</v>
      </c>
      <c r="E162" s="1">
        <v>2022</v>
      </c>
      <c r="F162" s="1" t="s">
        <v>523</v>
      </c>
      <c r="G162" s="1">
        <v>100</v>
      </c>
      <c r="H162" s="1">
        <v>100</v>
      </c>
      <c r="I162" s="1">
        <v>1</v>
      </c>
      <c r="J162" s="1">
        <v>100</v>
      </c>
      <c r="K162" s="1">
        <v>100</v>
      </c>
      <c r="L162" s="1" t="s">
        <v>327</v>
      </c>
      <c r="M162" s="1" t="s">
        <v>512</v>
      </c>
      <c r="N162" s="1">
        <v>0</v>
      </c>
      <c r="O162" s="1">
        <v>0</v>
      </c>
    </row>
    <row r="163" spans="1:15" x14ac:dyDescent="0.3">
      <c r="A163" s="1">
        <v>24</v>
      </c>
      <c r="B163" s="1" t="s">
        <v>23</v>
      </c>
      <c r="C163" s="1" t="s">
        <v>524</v>
      </c>
      <c r="D163" s="1" t="s">
        <v>211</v>
      </c>
      <c r="E163" s="1">
        <v>2018</v>
      </c>
      <c r="F163" s="1" t="s">
        <v>270</v>
      </c>
      <c r="G163" s="1">
        <v>70</v>
      </c>
      <c r="H163" s="1">
        <v>70</v>
      </c>
      <c r="I163" s="1">
        <v>1</v>
      </c>
      <c r="J163" s="1">
        <v>70</v>
      </c>
      <c r="K163" s="1">
        <v>70</v>
      </c>
      <c r="L163" s="1" t="s">
        <v>327</v>
      </c>
      <c r="M163" s="1" t="s">
        <v>512</v>
      </c>
      <c r="N163" s="1">
        <v>0</v>
      </c>
      <c r="O163" s="1">
        <v>0</v>
      </c>
    </row>
    <row r="164" spans="1:15" x14ac:dyDescent="0.3">
      <c r="A164" s="1">
        <v>24</v>
      </c>
      <c r="B164" s="1" t="s">
        <v>23</v>
      </c>
      <c r="C164" s="1" t="s">
        <v>525</v>
      </c>
      <c r="D164" s="1" t="s">
        <v>211</v>
      </c>
      <c r="E164" s="1">
        <v>2018</v>
      </c>
      <c r="F164" s="1" t="s">
        <v>526</v>
      </c>
      <c r="G164" s="1">
        <v>70</v>
      </c>
      <c r="H164" s="1">
        <v>24.748737341529164</v>
      </c>
      <c r="I164" s="1">
        <v>0.35355339059327379</v>
      </c>
      <c r="J164" s="1">
        <v>24.748737341529164</v>
      </c>
      <c r="K164" s="1">
        <v>24.748737341529164</v>
      </c>
      <c r="L164" s="1" t="s">
        <v>327</v>
      </c>
      <c r="M164" s="1" t="s">
        <v>512</v>
      </c>
      <c r="N164" s="1">
        <v>0</v>
      </c>
      <c r="O164" s="1">
        <v>0</v>
      </c>
    </row>
    <row r="165" spans="1:15" x14ac:dyDescent="0.3">
      <c r="A165" s="1">
        <v>24</v>
      </c>
      <c r="B165" s="1" t="s">
        <v>23</v>
      </c>
      <c r="C165" s="1" t="s">
        <v>527</v>
      </c>
      <c r="D165" s="1" t="s">
        <v>211</v>
      </c>
      <c r="E165" s="1">
        <v>2019</v>
      </c>
      <c r="F165" s="1" t="s">
        <v>528</v>
      </c>
      <c r="G165" s="1">
        <v>70</v>
      </c>
      <c r="H165" s="1">
        <v>40.414518843273804</v>
      </c>
      <c r="I165" s="1">
        <v>0.57735026918962573</v>
      </c>
      <c r="J165" s="1">
        <v>40.414518843273804</v>
      </c>
      <c r="K165" s="1">
        <v>40.414518843273804</v>
      </c>
      <c r="L165" s="1" t="s">
        <v>327</v>
      </c>
      <c r="M165" s="1" t="s">
        <v>512</v>
      </c>
      <c r="N165" s="1">
        <v>0</v>
      </c>
      <c r="O165" s="1">
        <v>0</v>
      </c>
    </row>
    <row r="166" spans="1:15" x14ac:dyDescent="0.3">
      <c r="A166" s="1">
        <v>24</v>
      </c>
      <c r="B166" s="1" t="s">
        <v>23</v>
      </c>
      <c r="C166" s="1" t="s">
        <v>529</v>
      </c>
      <c r="D166" s="1" t="s">
        <v>211</v>
      </c>
      <c r="E166" s="1">
        <v>2020</v>
      </c>
      <c r="F166" s="1" t="s">
        <v>270</v>
      </c>
      <c r="G166" s="1">
        <v>70</v>
      </c>
      <c r="H166" s="1">
        <v>49.497474683058329</v>
      </c>
      <c r="I166" s="1">
        <v>0.70710678118654757</v>
      </c>
      <c r="J166" s="1">
        <v>49.497474683058329</v>
      </c>
      <c r="K166" s="1">
        <v>49.497474683058329</v>
      </c>
      <c r="L166" s="1" t="s">
        <v>327</v>
      </c>
      <c r="M166" s="1" t="s">
        <v>512</v>
      </c>
      <c r="N166" s="1">
        <v>0</v>
      </c>
      <c r="O166" s="1">
        <v>0</v>
      </c>
    </row>
    <row r="167" spans="1:15" x14ac:dyDescent="0.3">
      <c r="A167" s="1">
        <v>24</v>
      </c>
      <c r="B167" s="1" t="s">
        <v>23</v>
      </c>
      <c r="C167" s="1" t="s">
        <v>530</v>
      </c>
      <c r="D167" s="1" t="s">
        <v>211</v>
      </c>
      <c r="E167" s="1">
        <v>2020</v>
      </c>
      <c r="F167" s="1" t="s">
        <v>270</v>
      </c>
      <c r="G167" s="1">
        <v>70</v>
      </c>
      <c r="H167" s="1">
        <v>57.154760664940824</v>
      </c>
      <c r="I167" s="1">
        <v>0.40824829046386302</v>
      </c>
      <c r="J167" s="1">
        <v>28.577380332470412</v>
      </c>
      <c r="K167" s="1">
        <v>28.577380332470412</v>
      </c>
      <c r="L167" s="1" t="s">
        <v>327</v>
      </c>
      <c r="M167" s="1" t="s">
        <v>512</v>
      </c>
      <c r="N167" s="1">
        <v>0</v>
      </c>
      <c r="O167" s="1">
        <v>0</v>
      </c>
    </row>
    <row r="168" spans="1:15" x14ac:dyDescent="0.3">
      <c r="A168" s="1">
        <v>24</v>
      </c>
      <c r="B168" s="1" t="s">
        <v>23</v>
      </c>
      <c r="C168" s="1" t="s">
        <v>531</v>
      </c>
      <c r="D168" s="1" t="s">
        <v>211</v>
      </c>
      <c r="E168" s="1">
        <v>2021</v>
      </c>
      <c r="F168" s="1" t="s">
        <v>270</v>
      </c>
      <c r="G168" s="1">
        <v>70</v>
      </c>
      <c r="H168" s="1">
        <v>70</v>
      </c>
      <c r="I168" s="1">
        <v>0.5</v>
      </c>
      <c r="J168" s="1">
        <v>35</v>
      </c>
      <c r="K168" s="1">
        <v>35</v>
      </c>
      <c r="L168" s="1" t="s">
        <v>327</v>
      </c>
      <c r="M168" s="1" t="s">
        <v>512</v>
      </c>
      <c r="N168" s="1">
        <v>0</v>
      </c>
      <c r="O168" s="1">
        <v>0</v>
      </c>
    </row>
    <row r="169" spans="1:15" x14ac:dyDescent="0.3">
      <c r="A169" s="1">
        <v>24</v>
      </c>
      <c r="B169" s="1" t="s">
        <v>23</v>
      </c>
      <c r="C169" s="1" t="s">
        <v>532</v>
      </c>
      <c r="D169" s="1" t="s">
        <v>211</v>
      </c>
      <c r="E169" s="1">
        <v>2021</v>
      </c>
      <c r="F169" s="1" t="s">
        <v>533</v>
      </c>
      <c r="G169" s="1">
        <v>70</v>
      </c>
      <c r="H169" s="1">
        <v>20.207259421636902</v>
      </c>
      <c r="I169" s="1">
        <v>0.28867513459481287</v>
      </c>
      <c r="J169" s="1">
        <v>20.207259421636902</v>
      </c>
      <c r="K169" s="1">
        <v>20.207259421636902</v>
      </c>
      <c r="L169" s="1" t="s">
        <v>327</v>
      </c>
      <c r="M169" s="1" t="s">
        <v>512</v>
      </c>
      <c r="N169" s="1">
        <v>0</v>
      </c>
      <c r="O169" s="1">
        <v>0</v>
      </c>
    </row>
    <row r="170" spans="1:15" ht="15" thickBot="1" x14ac:dyDescent="0.35">
      <c r="A170" s="1">
        <v>24</v>
      </c>
      <c r="B170" s="1" t="s">
        <v>23</v>
      </c>
      <c r="C170" s="1" t="s">
        <v>534</v>
      </c>
      <c r="D170" s="1" t="s">
        <v>211</v>
      </c>
      <c r="E170" s="1">
        <v>2023</v>
      </c>
      <c r="F170" s="1" t="s">
        <v>270</v>
      </c>
      <c r="G170" s="1">
        <v>70</v>
      </c>
      <c r="H170" s="1">
        <v>70</v>
      </c>
      <c r="I170" s="1">
        <v>0.5</v>
      </c>
      <c r="J170" s="1">
        <v>35</v>
      </c>
      <c r="K170" s="1">
        <v>35</v>
      </c>
      <c r="L170" s="1" t="s">
        <v>327</v>
      </c>
      <c r="M170" s="1" t="s">
        <v>512</v>
      </c>
      <c r="N170" s="1">
        <v>1053.4453706219686</v>
      </c>
      <c r="O170" s="1">
        <v>10.834933866028123</v>
      </c>
    </row>
    <row r="171" spans="1:15" x14ac:dyDescent="0.3">
      <c r="A171" s="2">
        <v>25</v>
      </c>
      <c r="B171" s="2" t="s">
        <v>24</v>
      </c>
      <c r="C171" s="2" t="s">
        <v>535</v>
      </c>
      <c r="D171" s="2" t="s">
        <v>293</v>
      </c>
      <c r="E171" s="2">
        <v>2019</v>
      </c>
      <c r="F171" s="2" t="s">
        <v>536</v>
      </c>
      <c r="G171" s="2">
        <v>120</v>
      </c>
      <c r="H171" s="2">
        <v>120</v>
      </c>
      <c r="I171" s="2">
        <v>1</v>
      </c>
      <c r="J171" s="2">
        <v>120</v>
      </c>
      <c r="K171" s="2">
        <v>120</v>
      </c>
      <c r="L171" s="2" t="s">
        <v>537</v>
      </c>
      <c r="M171" s="2" t="s">
        <v>538</v>
      </c>
      <c r="N171" s="2">
        <v>0</v>
      </c>
      <c r="O171" s="2">
        <v>0</v>
      </c>
    </row>
    <row r="172" spans="1:15" x14ac:dyDescent="0.3">
      <c r="A172" s="1">
        <v>25</v>
      </c>
      <c r="B172" s="1" t="s">
        <v>24</v>
      </c>
      <c r="C172" s="1" t="s">
        <v>539</v>
      </c>
      <c r="D172" s="1" t="s">
        <v>293</v>
      </c>
      <c r="E172" s="1">
        <v>2020</v>
      </c>
      <c r="F172" s="1" t="s">
        <v>296</v>
      </c>
      <c r="G172" s="1">
        <v>120</v>
      </c>
      <c r="H172" s="1">
        <v>120</v>
      </c>
      <c r="I172" s="1">
        <v>1</v>
      </c>
      <c r="J172" s="1">
        <v>120</v>
      </c>
      <c r="K172" s="1">
        <v>120</v>
      </c>
      <c r="L172" s="1" t="s">
        <v>537</v>
      </c>
      <c r="M172" s="1" t="s">
        <v>538</v>
      </c>
      <c r="N172" s="1">
        <v>0</v>
      </c>
      <c r="O172" s="1">
        <v>0</v>
      </c>
    </row>
    <row r="173" spans="1:15" x14ac:dyDescent="0.3">
      <c r="A173" s="1">
        <v>25</v>
      </c>
      <c r="B173" s="1" t="s">
        <v>24</v>
      </c>
      <c r="C173" s="1" t="s">
        <v>540</v>
      </c>
      <c r="D173" s="1" t="s">
        <v>293</v>
      </c>
      <c r="E173" s="1">
        <v>2020</v>
      </c>
      <c r="F173" s="1" t="s">
        <v>296</v>
      </c>
      <c r="G173" s="1">
        <v>120</v>
      </c>
      <c r="H173" s="1">
        <v>120</v>
      </c>
      <c r="I173" s="1">
        <v>0.5</v>
      </c>
      <c r="J173" s="1">
        <v>60</v>
      </c>
      <c r="K173" s="1">
        <v>60</v>
      </c>
      <c r="L173" s="1" t="s">
        <v>537</v>
      </c>
      <c r="M173" s="1" t="s">
        <v>538</v>
      </c>
      <c r="N173" s="1">
        <v>0</v>
      </c>
      <c r="O173" s="1">
        <v>0</v>
      </c>
    </row>
    <row r="174" spans="1:15" x14ac:dyDescent="0.3">
      <c r="A174" s="1">
        <v>25</v>
      </c>
      <c r="B174" s="1" t="s">
        <v>24</v>
      </c>
      <c r="C174" s="1" t="s">
        <v>541</v>
      </c>
      <c r="D174" s="1" t="s">
        <v>211</v>
      </c>
      <c r="E174" s="1">
        <v>2022</v>
      </c>
      <c r="F174" s="1" t="s">
        <v>542</v>
      </c>
      <c r="G174" s="1">
        <v>100</v>
      </c>
      <c r="H174" s="1">
        <v>100</v>
      </c>
      <c r="I174" s="1">
        <v>1</v>
      </c>
      <c r="J174" s="1">
        <v>100</v>
      </c>
      <c r="K174" s="1">
        <v>100</v>
      </c>
      <c r="L174" s="1" t="s">
        <v>537</v>
      </c>
      <c r="M174" s="1" t="s">
        <v>538</v>
      </c>
      <c r="N174" s="1">
        <v>0</v>
      </c>
      <c r="O174" s="1">
        <v>0</v>
      </c>
    </row>
    <row r="175" spans="1:15" x14ac:dyDescent="0.3">
      <c r="A175" s="1">
        <v>25</v>
      </c>
      <c r="B175" s="1" t="s">
        <v>24</v>
      </c>
      <c r="C175" s="1" t="s">
        <v>543</v>
      </c>
      <c r="D175" s="1" t="s">
        <v>211</v>
      </c>
      <c r="E175" s="1">
        <v>2018</v>
      </c>
      <c r="F175" s="1" t="s">
        <v>544</v>
      </c>
      <c r="G175" s="1">
        <v>70</v>
      </c>
      <c r="H175" s="1">
        <v>70</v>
      </c>
      <c r="I175" s="1">
        <v>0.25</v>
      </c>
      <c r="J175" s="1">
        <v>17.5</v>
      </c>
      <c r="K175" s="1">
        <v>17.5</v>
      </c>
      <c r="L175" s="1" t="s">
        <v>537</v>
      </c>
      <c r="M175" s="1" t="s">
        <v>538</v>
      </c>
      <c r="N175" s="1">
        <v>0</v>
      </c>
      <c r="O175" s="1">
        <v>0</v>
      </c>
    </row>
    <row r="176" spans="1:15" x14ac:dyDescent="0.3">
      <c r="A176" s="1">
        <v>25</v>
      </c>
      <c r="B176" s="1" t="s">
        <v>24</v>
      </c>
      <c r="C176" s="1" t="s">
        <v>545</v>
      </c>
      <c r="D176" s="1" t="s">
        <v>211</v>
      </c>
      <c r="E176" s="1">
        <v>2020</v>
      </c>
      <c r="F176" s="1" t="s">
        <v>546</v>
      </c>
      <c r="G176" s="1">
        <v>70</v>
      </c>
      <c r="H176" s="1">
        <v>70</v>
      </c>
      <c r="I176" s="1">
        <v>0.25</v>
      </c>
      <c r="J176" s="1">
        <v>17.5</v>
      </c>
      <c r="K176" s="1">
        <v>17.5</v>
      </c>
      <c r="L176" s="1" t="s">
        <v>537</v>
      </c>
      <c r="M176" s="1" t="s">
        <v>538</v>
      </c>
      <c r="N176" s="1">
        <v>0</v>
      </c>
      <c r="O176" s="1">
        <v>0</v>
      </c>
    </row>
    <row r="177" spans="1:15" x14ac:dyDescent="0.3">
      <c r="A177" s="1">
        <v>25</v>
      </c>
      <c r="B177" s="1" t="s">
        <v>24</v>
      </c>
      <c r="C177" s="1" t="s">
        <v>547</v>
      </c>
      <c r="D177" s="1" t="s">
        <v>211</v>
      </c>
      <c r="E177" s="1">
        <v>2021</v>
      </c>
      <c r="F177" s="1" t="s">
        <v>548</v>
      </c>
      <c r="G177" s="1">
        <v>70</v>
      </c>
      <c r="H177" s="1">
        <v>70</v>
      </c>
      <c r="I177" s="1">
        <v>1</v>
      </c>
      <c r="J177" s="1">
        <v>70</v>
      </c>
      <c r="K177" s="1">
        <v>70</v>
      </c>
      <c r="L177" s="1" t="s">
        <v>537</v>
      </c>
      <c r="M177" s="1" t="s">
        <v>538</v>
      </c>
      <c r="N177" s="1">
        <v>0</v>
      </c>
      <c r="O177" s="1">
        <v>0</v>
      </c>
    </row>
    <row r="178" spans="1:15" x14ac:dyDescent="0.3">
      <c r="A178" s="1">
        <v>25</v>
      </c>
      <c r="B178" s="1" t="s">
        <v>24</v>
      </c>
      <c r="C178" s="1" t="s">
        <v>549</v>
      </c>
      <c r="D178" s="1" t="s">
        <v>211</v>
      </c>
      <c r="E178" s="1">
        <v>2024</v>
      </c>
      <c r="F178" s="1" t="s">
        <v>222</v>
      </c>
      <c r="G178" s="1">
        <v>70</v>
      </c>
      <c r="H178" s="1">
        <v>57.154760664940824</v>
      </c>
      <c r="I178" s="1">
        <v>0.40824829046386302</v>
      </c>
      <c r="J178" s="1">
        <v>28.577380332470412</v>
      </c>
      <c r="K178" s="1">
        <v>28.577380332470412</v>
      </c>
      <c r="L178" s="1" t="s">
        <v>537</v>
      </c>
      <c r="M178" s="1" t="s">
        <v>538</v>
      </c>
      <c r="N178" s="1">
        <v>0</v>
      </c>
      <c r="O178" s="1">
        <v>0</v>
      </c>
    </row>
    <row r="179" spans="1:15" ht="15" thickBot="1" x14ac:dyDescent="0.35">
      <c r="A179" s="1">
        <v>25</v>
      </c>
      <c r="B179" s="1" t="s">
        <v>24</v>
      </c>
      <c r="C179" s="1" t="s">
        <v>550</v>
      </c>
      <c r="D179" s="1" t="s">
        <v>551</v>
      </c>
      <c r="E179" s="1">
        <v>2024</v>
      </c>
      <c r="F179" s="1" t="s">
        <v>552</v>
      </c>
      <c r="G179" s="1">
        <v>40</v>
      </c>
      <c r="H179" s="1">
        <v>28.284271247461902</v>
      </c>
      <c r="I179" s="1">
        <v>0.70710678118654757</v>
      </c>
      <c r="J179" s="1">
        <v>28.284271247461902</v>
      </c>
      <c r="K179" s="1">
        <v>28.284271247461902</v>
      </c>
      <c r="L179" s="1" t="s">
        <v>537</v>
      </c>
      <c r="M179" s="1" t="s">
        <v>538</v>
      </c>
      <c r="N179" s="1">
        <v>561.8616515799323</v>
      </c>
      <c r="O179" s="1">
        <v>6.115355071650411</v>
      </c>
    </row>
    <row r="180" spans="1:15" x14ac:dyDescent="0.3">
      <c r="A180" s="2">
        <v>26</v>
      </c>
      <c r="B180" s="2" t="s">
        <v>25</v>
      </c>
      <c r="C180" s="2" t="s">
        <v>553</v>
      </c>
      <c r="D180" s="2" t="s">
        <v>211</v>
      </c>
      <c r="E180" s="2">
        <v>2022</v>
      </c>
      <c r="F180" s="2" t="s">
        <v>554</v>
      </c>
      <c r="G180" s="2">
        <v>100</v>
      </c>
      <c r="H180" s="2">
        <v>100</v>
      </c>
      <c r="I180" s="2">
        <v>1</v>
      </c>
      <c r="J180" s="2">
        <v>100</v>
      </c>
      <c r="K180" s="2">
        <v>100</v>
      </c>
      <c r="L180" s="2" t="s">
        <v>555</v>
      </c>
      <c r="M180" s="2" t="s">
        <v>556</v>
      </c>
      <c r="N180" s="2">
        <v>0</v>
      </c>
      <c r="O180" s="2">
        <v>0</v>
      </c>
    </row>
    <row r="181" spans="1:15" x14ac:dyDescent="0.3">
      <c r="A181" s="1">
        <v>26</v>
      </c>
      <c r="B181" s="1" t="s">
        <v>25</v>
      </c>
      <c r="C181" s="1" t="s">
        <v>557</v>
      </c>
      <c r="D181" s="1" t="s">
        <v>211</v>
      </c>
      <c r="E181" s="1">
        <v>2023</v>
      </c>
      <c r="F181" s="1" t="s">
        <v>558</v>
      </c>
      <c r="G181" s="1">
        <v>100</v>
      </c>
      <c r="H181" s="1">
        <v>100</v>
      </c>
      <c r="I181" s="1">
        <v>1</v>
      </c>
      <c r="J181" s="1">
        <v>100</v>
      </c>
      <c r="K181" s="1">
        <v>100</v>
      </c>
      <c r="L181" s="1" t="s">
        <v>555</v>
      </c>
      <c r="M181" s="1" t="s">
        <v>556</v>
      </c>
      <c r="N181" s="1">
        <v>0</v>
      </c>
      <c r="O181" s="1">
        <v>0</v>
      </c>
    </row>
    <row r="182" spans="1:15" x14ac:dyDescent="0.3">
      <c r="A182" s="1">
        <v>26</v>
      </c>
      <c r="B182" s="1" t="s">
        <v>25</v>
      </c>
      <c r="C182" s="1" t="s">
        <v>559</v>
      </c>
      <c r="D182" s="1" t="s">
        <v>211</v>
      </c>
      <c r="E182" s="1">
        <v>2019</v>
      </c>
      <c r="F182" s="1" t="s">
        <v>560</v>
      </c>
      <c r="G182" s="1">
        <v>70</v>
      </c>
      <c r="H182" s="1">
        <v>70</v>
      </c>
      <c r="I182" s="1">
        <v>0.5</v>
      </c>
      <c r="J182" s="1">
        <v>35</v>
      </c>
      <c r="K182" s="1">
        <v>35</v>
      </c>
      <c r="L182" s="1" t="s">
        <v>555</v>
      </c>
      <c r="M182" s="1" t="s">
        <v>556</v>
      </c>
      <c r="N182" s="1">
        <v>0</v>
      </c>
      <c r="O182" s="1">
        <v>0</v>
      </c>
    </row>
    <row r="183" spans="1:15" x14ac:dyDescent="0.3">
      <c r="A183" s="1">
        <v>26</v>
      </c>
      <c r="B183" s="1" t="s">
        <v>25</v>
      </c>
      <c r="C183" s="1" t="s">
        <v>561</v>
      </c>
      <c r="D183" s="1" t="s">
        <v>211</v>
      </c>
      <c r="E183" s="1">
        <v>2021</v>
      </c>
      <c r="F183" s="1" t="s">
        <v>288</v>
      </c>
      <c r="G183" s="1">
        <v>70</v>
      </c>
      <c r="H183" s="1">
        <v>70</v>
      </c>
      <c r="I183" s="1">
        <v>0.5</v>
      </c>
      <c r="J183" s="1">
        <v>35</v>
      </c>
      <c r="K183" s="1">
        <v>35</v>
      </c>
      <c r="L183" s="1" t="s">
        <v>555</v>
      </c>
      <c r="M183" s="1" t="s">
        <v>556</v>
      </c>
      <c r="N183" s="1">
        <v>0</v>
      </c>
      <c r="O183" s="1">
        <v>0</v>
      </c>
    </row>
    <row r="184" spans="1:15" x14ac:dyDescent="0.3">
      <c r="A184" s="1">
        <v>26</v>
      </c>
      <c r="B184" s="1" t="s">
        <v>25</v>
      </c>
      <c r="C184" s="1" t="s">
        <v>562</v>
      </c>
      <c r="D184" s="1" t="s">
        <v>211</v>
      </c>
      <c r="E184" s="1">
        <v>2022</v>
      </c>
      <c r="F184" s="1" t="s">
        <v>270</v>
      </c>
      <c r="G184" s="1">
        <v>70</v>
      </c>
      <c r="H184" s="1">
        <v>70</v>
      </c>
      <c r="I184" s="1">
        <v>0.5</v>
      </c>
      <c r="J184" s="1">
        <v>35</v>
      </c>
      <c r="K184" s="1">
        <v>35</v>
      </c>
      <c r="L184" s="1" t="s">
        <v>555</v>
      </c>
      <c r="M184" s="1" t="s">
        <v>556</v>
      </c>
      <c r="N184" s="1">
        <v>0</v>
      </c>
      <c r="O184" s="1">
        <v>0</v>
      </c>
    </row>
    <row r="185" spans="1:15" x14ac:dyDescent="0.3">
      <c r="A185" s="1">
        <v>26</v>
      </c>
      <c r="B185" s="1" t="s">
        <v>25</v>
      </c>
      <c r="C185" s="1" t="s">
        <v>563</v>
      </c>
      <c r="D185" s="1" t="s">
        <v>211</v>
      </c>
      <c r="E185" s="1">
        <v>2022</v>
      </c>
      <c r="F185" s="1" t="s">
        <v>564</v>
      </c>
      <c r="G185" s="1">
        <v>70</v>
      </c>
      <c r="H185" s="1">
        <v>49.497474683058329</v>
      </c>
      <c r="I185" s="1">
        <v>0.70710678118654757</v>
      </c>
      <c r="J185" s="1">
        <v>49.497474683058329</v>
      </c>
      <c r="K185" s="1">
        <v>49.497474683058329</v>
      </c>
      <c r="L185" s="1" t="s">
        <v>555</v>
      </c>
      <c r="M185" s="1" t="s">
        <v>556</v>
      </c>
      <c r="N185" s="1">
        <v>0</v>
      </c>
      <c r="O185" s="1">
        <v>0</v>
      </c>
    </row>
    <row r="186" spans="1:15" ht="15" thickBot="1" x14ac:dyDescent="0.35">
      <c r="A186" s="1">
        <v>26</v>
      </c>
      <c r="B186" s="1" t="s">
        <v>25</v>
      </c>
      <c r="C186" s="1" t="s">
        <v>565</v>
      </c>
      <c r="D186" s="1" t="s">
        <v>211</v>
      </c>
      <c r="E186" s="1">
        <v>2023</v>
      </c>
      <c r="F186" s="1" t="s">
        <v>411</v>
      </c>
      <c r="G186" s="1">
        <v>70</v>
      </c>
      <c r="H186" s="1">
        <v>49.497474683058329</v>
      </c>
      <c r="I186" s="1">
        <v>0.70710678118654757</v>
      </c>
      <c r="J186" s="1">
        <v>49.497474683058329</v>
      </c>
      <c r="K186" s="1">
        <v>49.497474683058329</v>
      </c>
      <c r="L186" s="1" t="s">
        <v>555</v>
      </c>
      <c r="M186" s="1" t="s">
        <v>556</v>
      </c>
      <c r="N186" s="1">
        <v>403.99494936611666</v>
      </c>
      <c r="O186" s="1">
        <v>4.9142135623730958</v>
      </c>
    </row>
    <row r="187" spans="1:15" x14ac:dyDescent="0.3">
      <c r="A187" s="2">
        <v>27</v>
      </c>
      <c r="B187" s="2" t="s">
        <v>26</v>
      </c>
      <c r="C187" s="2" t="s">
        <v>566</v>
      </c>
      <c r="D187" s="2" t="s">
        <v>211</v>
      </c>
      <c r="E187" s="2">
        <v>2018</v>
      </c>
      <c r="F187" s="2" t="s">
        <v>567</v>
      </c>
      <c r="G187" s="2">
        <v>140</v>
      </c>
      <c r="H187" s="2">
        <v>140</v>
      </c>
      <c r="I187" s="2">
        <v>0.5</v>
      </c>
      <c r="J187" s="2">
        <v>70</v>
      </c>
      <c r="K187" s="2">
        <v>70</v>
      </c>
      <c r="L187" s="2" t="s">
        <v>568</v>
      </c>
      <c r="M187" s="2" t="s">
        <v>569</v>
      </c>
      <c r="N187" s="2">
        <v>0</v>
      </c>
      <c r="O187" s="2">
        <v>0</v>
      </c>
    </row>
    <row r="188" spans="1:15" x14ac:dyDescent="0.3">
      <c r="A188" s="1">
        <v>27</v>
      </c>
      <c r="B188" s="1" t="s">
        <v>26</v>
      </c>
      <c r="C188" s="1" t="s">
        <v>570</v>
      </c>
      <c r="D188" s="1" t="s">
        <v>211</v>
      </c>
      <c r="E188" s="1">
        <v>2021</v>
      </c>
      <c r="F188" s="1" t="s">
        <v>240</v>
      </c>
      <c r="G188" s="1">
        <v>140</v>
      </c>
      <c r="H188" s="1">
        <v>140</v>
      </c>
      <c r="I188" s="1">
        <v>1</v>
      </c>
      <c r="J188" s="1">
        <v>140</v>
      </c>
      <c r="K188" s="1">
        <v>140</v>
      </c>
      <c r="L188" s="1" t="s">
        <v>568</v>
      </c>
      <c r="M188" s="1" t="s">
        <v>569</v>
      </c>
      <c r="N188" s="1">
        <v>0</v>
      </c>
      <c r="O188" s="1">
        <v>0</v>
      </c>
    </row>
    <row r="189" spans="1:15" x14ac:dyDescent="0.3">
      <c r="A189" s="1">
        <v>27</v>
      </c>
      <c r="B189" s="1" t="s">
        <v>26</v>
      </c>
      <c r="C189" s="1" t="s">
        <v>571</v>
      </c>
      <c r="D189" s="1" t="s">
        <v>211</v>
      </c>
      <c r="E189" s="1">
        <v>2018</v>
      </c>
      <c r="F189" s="1" t="s">
        <v>572</v>
      </c>
      <c r="G189" s="1">
        <v>100</v>
      </c>
      <c r="H189" s="1">
        <v>100</v>
      </c>
      <c r="I189" s="1">
        <v>1</v>
      </c>
      <c r="J189" s="1">
        <v>100</v>
      </c>
      <c r="K189" s="1">
        <v>100</v>
      </c>
      <c r="L189" s="1" t="s">
        <v>568</v>
      </c>
      <c r="M189" s="1" t="s">
        <v>569</v>
      </c>
      <c r="N189" s="1">
        <v>0</v>
      </c>
      <c r="O189" s="1">
        <v>0</v>
      </c>
    </row>
    <row r="190" spans="1:15" x14ac:dyDescent="0.3">
      <c r="A190" s="1">
        <v>27</v>
      </c>
      <c r="B190" s="1" t="s">
        <v>26</v>
      </c>
      <c r="C190" s="1" t="s">
        <v>573</v>
      </c>
      <c r="D190" s="1" t="s">
        <v>211</v>
      </c>
      <c r="E190" s="1">
        <v>2018</v>
      </c>
      <c r="F190" s="1" t="s">
        <v>300</v>
      </c>
      <c r="G190" s="1">
        <v>100</v>
      </c>
      <c r="H190" s="1">
        <v>100</v>
      </c>
      <c r="I190" s="1">
        <v>0.5</v>
      </c>
      <c r="J190" s="1">
        <v>50</v>
      </c>
      <c r="K190" s="1">
        <v>50</v>
      </c>
      <c r="L190" s="1" t="s">
        <v>568</v>
      </c>
      <c r="M190" s="1" t="s">
        <v>569</v>
      </c>
      <c r="N190" s="1">
        <v>0</v>
      </c>
      <c r="O190" s="1">
        <v>0</v>
      </c>
    </row>
    <row r="191" spans="1:15" x14ac:dyDescent="0.3">
      <c r="A191" s="1">
        <v>27</v>
      </c>
      <c r="B191" s="1" t="s">
        <v>26</v>
      </c>
      <c r="C191" s="1" t="s">
        <v>574</v>
      </c>
      <c r="D191" s="1" t="s">
        <v>211</v>
      </c>
      <c r="E191" s="1">
        <v>2018</v>
      </c>
      <c r="F191" s="1" t="s">
        <v>300</v>
      </c>
      <c r="G191" s="1">
        <v>100</v>
      </c>
      <c r="H191" s="1">
        <v>100</v>
      </c>
      <c r="I191" s="1">
        <v>0.5</v>
      </c>
      <c r="J191" s="1">
        <v>50</v>
      </c>
      <c r="K191" s="1">
        <v>50</v>
      </c>
      <c r="L191" s="1" t="s">
        <v>568</v>
      </c>
      <c r="M191" s="1" t="s">
        <v>569</v>
      </c>
      <c r="N191" s="1">
        <v>0</v>
      </c>
      <c r="O191" s="1">
        <v>0</v>
      </c>
    </row>
    <row r="192" spans="1:15" x14ac:dyDescent="0.3">
      <c r="A192" s="1">
        <v>27</v>
      </c>
      <c r="B192" s="1" t="s">
        <v>26</v>
      </c>
      <c r="C192" s="1" t="s">
        <v>575</v>
      </c>
      <c r="D192" s="1" t="s">
        <v>211</v>
      </c>
      <c r="E192" s="1">
        <v>2019</v>
      </c>
      <c r="F192" s="1" t="s">
        <v>576</v>
      </c>
      <c r="G192" s="1">
        <v>100</v>
      </c>
      <c r="H192" s="1">
        <v>100</v>
      </c>
      <c r="I192" s="1">
        <v>1</v>
      </c>
      <c r="J192" s="1">
        <v>100</v>
      </c>
      <c r="K192" s="1">
        <v>100</v>
      </c>
      <c r="L192" s="1" t="s">
        <v>568</v>
      </c>
      <c r="M192" s="1" t="s">
        <v>569</v>
      </c>
      <c r="N192" s="1">
        <v>0</v>
      </c>
      <c r="O192" s="1">
        <v>0</v>
      </c>
    </row>
    <row r="193" spans="1:15" x14ac:dyDescent="0.3">
      <c r="A193" s="1">
        <v>27</v>
      </c>
      <c r="B193" s="1" t="s">
        <v>26</v>
      </c>
      <c r="C193" s="1" t="s">
        <v>577</v>
      </c>
      <c r="D193" s="1" t="s">
        <v>211</v>
      </c>
      <c r="E193" s="1">
        <v>2019</v>
      </c>
      <c r="F193" s="1" t="s">
        <v>300</v>
      </c>
      <c r="G193" s="1">
        <v>100</v>
      </c>
      <c r="H193" s="1">
        <v>100</v>
      </c>
      <c r="I193" s="1">
        <v>1</v>
      </c>
      <c r="J193" s="1">
        <v>100</v>
      </c>
      <c r="K193" s="1">
        <v>100</v>
      </c>
      <c r="L193" s="1" t="s">
        <v>568</v>
      </c>
      <c r="M193" s="1" t="s">
        <v>569</v>
      </c>
      <c r="N193" s="1">
        <v>0</v>
      </c>
      <c r="O193" s="1">
        <v>0</v>
      </c>
    </row>
    <row r="194" spans="1:15" x14ac:dyDescent="0.3">
      <c r="A194" s="1">
        <v>27</v>
      </c>
      <c r="B194" s="1" t="s">
        <v>26</v>
      </c>
      <c r="C194" s="1" t="s">
        <v>578</v>
      </c>
      <c r="D194" s="1" t="s">
        <v>211</v>
      </c>
      <c r="E194" s="1">
        <v>2019</v>
      </c>
      <c r="F194" s="1" t="s">
        <v>300</v>
      </c>
      <c r="G194" s="1">
        <v>100</v>
      </c>
      <c r="H194" s="1">
        <v>100</v>
      </c>
      <c r="I194" s="1">
        <v>0.33333333333333331</v>
      </c>
      <c r="J194" s="1">
        <v>33.333333333333336</v>
      </c>
      <c r="K194" s="1">
        <v>33.333333333333336</v>
      </c>
      <c r="L194" s="1" t="s">
        <v>568</v>
      </c>
      <c r="M194" s="1" t="s">
        <v>569</v>
      </c>
      <c r="N194" s="1">
        <v>0</v>
      </c>
      <c r="O194" s="1">
        <v>0</v>
      </c>
    </row>
    <row r="195" spans="1:15" x14ac:dyDescent="0.3">
      <c r="A195" s="1">
        <v>27</v>
      </c>
      <c r="B195" s="1" t="s">
        <v>26</v>
      </c>
      <c r="C195" s="1" t="s">
        <v>579</v>
      </c>
      <c r="D195" s="1" t="s">
        <v>211</v>
      </c>
      <c r="E195" s="1">
        <v>2020</v>
      </c>
      <c r="F195" s="1" t="s">
        <v>580</v>
      </c>
      <c r="G195" s="1">
        <v>100</v>
      </c>
      <c r="H195" s="1">
        <v>100</v>
      </c>
      <c r="I195" s="1">
        <v>1</v>
      </c>
      <c r="J195" s="1">
        <v>100</v>
      </c>
      <c r="K195" s="1">
        <v>100</v>
      </c>
      <c r="L195" s="1" t="s">
        <v>568</v>
      </c>
      <c r="M195" s="1" t="s">
        <v>569</v>
      </c>
      <c r="N195" s="1">
        <v>0</v>
      </c>
      <c r="O195" s="1">
        <v>0</v>
      </c>
    </row>
    <row r="196" spans="1:15" x14ac:dyDescent="0.3">
      <c r="A196" s="1">
        <v>27</v>
      </c>
      <c r="B196" s="1" t="s">
        <v>26</v>
      </c>
      <c r="C196" s="1" t="s">
        <v>581</v>
      </c>
      <c r="D196" s="1" t="s">
        <v>211</v>
      </c>
      <c r="E196" s="1">
        <v>2020</v>
      </c>
      <c r="F196" s="1" t="s">
        <v>302</v>
      </c>
      <c r="G196" s="1">
        <v>100</v>
      </c>
      <c r="H196" s="1">
        <v>100</v>
      </c>
      <c r="I196" s="1">
        <v>1</v>
      </c>
      <c r="J196" s="1">
        <v>100</v>
      </c>
      <c r="K196" s="1">
        <v>100</v>
      </c>
      <c r="L196" s="1" t="s">
        <v>568</v>
      </c>
      <c r="M196" s="1" t="s">
        <v>569</v>
      </c>
      <c r="N196" s="1">
        <v>0</v>
      </c>
      <c r="O196" s="1">
        <v>0</v>
      </c>
    </row>
    <row r="197" spans="1:15" x14ac:dyDescent="0.3">
      <c r="A197" s="1">
        <v>27</v>
      </c>
      <c r="B197" s="1" t="s">
        <v>26</v>
      </c>
      <c r="C197" s="1" t="s">
        <v>582</v>
      </c>
      <c r="D197" s="1" t="s">
        <v>211</v>
      </c>
      <c r="E197" s="1">
        <v>2021</v>
      </c>
      <c r="F197" s="1" t="s">
        <v>583</v>
      </c>
      <c r="G197" s="1">
        <v>100</v>
      </c>
      <c r="H197" s="1">
        <v>100</v>
      </c>
      <c r="I197" s="1">
        <v>1</v>
      </c>
      <c r="J197" s="1">
        <v>100</v>
      </c>
      <c r="K197" s="1">
        <v>100</v>
      </c>
      <c r="L197" s="1" t="s">
        <v>568</v>
      </c>
      <c r="M197" s="1" t="s">
        <v>569</v>
      </c>
      <c r="N197" s="1">
        <v>0</v>
      </c>
      <c r="O197" s="1">
        <v>0</v>
      </c>
    </row>
    <row r="198" spans="1:15" x14ac:dyDescent="0.3">
      <c r="A198" s="1">
        <v>27</v>
      </c>
      <c r="B198" s="1" t="s">
        <v>26</v>
      </c>
      <c r="C198" s="1" t="s">
        <v>584</v>
      </c>
      <c r="D198" s="1" t="s">
        <v>211</v>
      </c>
      <c r="E198" s="1">
        <v>2021</v>
      </c>
      <c r="F198" s="1" t="s">
        <v>580</v>
      </c>
      <c r="G198" s="1">
        <v>100</v>
      </c>
      <c r="H198" s="1">
        <v>100</v>
      </c>
      <c r="I198" s="1">
        <v>1</v>
      </c>
      <c r="J198" s="1">
        <v>100</v>
      </c>
      <c r="K198" s="1">
        <v>100</v>
      </c>
      <c r="L198" s="1" t="s">
        <v>568</v>
      </c>
      <c r="M198" s="1" t="s">
        <v>569</v>
      </c>
      <c r="N198" s="1">
        <v>0</v>
      </c>
      <c r="O198" s="1">
        <v>0</v>
      </c>
    </row>
    <row r="199" spans="1:15" x14ac:dyDescent="0.3">
      <c r="A199" s="1">
        <v>27</v>
      </c>
      <c r="B199" s="1" t="s">
        <v>26</v>
      </c>
      <c r="C199" s="1" t="s">
        <v>585</v>
      </c>
      <c r="D199" s="1" t="s">
        <v>211</v>
      </c>
      <c r="E199" s="1">
        <v>2021</v>
      </c>
      <c r="F199" s="1" t="s">
        <v>586</v>
      </c>
      <c r="G199" s="1">
        <v>100</v>
      </c>
      <c r="H199" s="1">
        <v>100</v>
      </c>
      <c r="I199" s="1">
        <v>1</v>
      </c>
      <c r="J199" s="1">
        <v>100</v>
      </c>
      <c r="K199" s="1">
        <v>100</v>
      </c>
      <c r="L199" s="1" t="s">
        <v>568</v>
      </c>
      <c r="M199" s="1" t="s">
        <v>569</v>
      </c>
      <c r="N199" s="1">
        <v>0</v>
      </c>
      <c r="O199" s="1">
        <v>0</v>
      </c>
    </row>
    <row r="200" spans="1:15" x14ac:dyDescent="0.3">
      <c r="A200" s="1">
        <v>27</v>
      </c>
      <c r="B200" s="1" t="s">
        <v>26</v>
      </c>
      <c r="C200" s="1" t="s">
        <v>587</v>
      </c>
      <c r="D200" s="1" t="s">
        <v>211</v>
      </c>
      <c r="E200" s="1">
        <v>2022</v>
      </c>
      <c r="F200" s="1" t="s">
        <v>588</v>
      </c>
      <c r="G200" s="1">
        <v>100</v>
      </c>
      <c r="H200" s="1">
        <v>100</v>
      </c>
      <c r="I200" s="1">
        <v>1</v>
      </c>
      <c r="J200" s="1">
        <v>100</v>
      </c>
      <c r="K200" s="1">
        <v>100</v>
      </c>
      <c r="L200" s="1" t="s">
        <v>568</v>
      </c>
      <c r="M200" s="1" t="s">
        <v>569</v>
      </c>
      <c r="N200" s="1">
        <v>0</v>
      </c>
      <c r="O200" s="1">
        <v>0</v>
      </c>
    </row>
    <row r="201" spans="1:15" x14ac:dyDescent="0.3">
      <c r="A201" s="1">
        <v>27</v>
      </c>
      <c r="B201" s="1" t="s">
        <v>26</v>
      </c>
      <c r="C201" s="1" t="s">
        <v>589</v>
      </c>
      <c r="D201" s="1" t="s">
        <v>211</v>
      </c>
      <c r="E201" s="1">
        <v>2022</v>
      </c>
      <c r="F201" s="1" t="s">
        <v>590</v>
      </c>
      <c r="G201" s="1">
        <v>100</v>
      </c>
      <c r="H201" s="1">
        <v>100</v>
      </c>
      <c r="I201" s="1">
        <v>1</v>
      </c>
      <c r="J201" s="1">
        <v>100</v>
      </c>
      <c r="K201" s="1">
        <v>100</v>
      </c>
      <c r="L201" s="1" t="s">
        <v>568</v>
      </c>
      <c r="M201" s="1" t="s">
        <v>569</v>
      </c>
      <c r="N201" s="1">
        <v>0</v>
      </c>
      <c r="O201" s="1">
        <v>0</v>
      </c>
    </row>
    <row r="202" spans="1:15" x14ac:dyDescent="0.3">
      <c r="A202" s="1">
        <v>27</v>
      </c>
      <c r="B202" s="1" t="s">
        <v>26</v>
      </c>
      <c r="C202" s="1" t="s">
        <v>591</v>
      </c>
      <c r="D202" s="1" t="s">
        <v>211</v>
      </c>
      <c r="E202" s="1">
        <v>2022</v>
      </c>
      <c r="F202" s="1" t="s">
        <v>592</v>
      </c>
      <c r="G202" s="1">
        <v>100</v>
      </c>
      <c r="H202" s="1">
        <v>100</v>
      </c>
      <c r="I202" s="1">
        <v>0.5</v>
      </c>
      <c r="J202" s="1">
        <v>50</v>
      </c>
      <c r="K202" s="1">
        <v>50</v>
      </c>
      <c r="L202" s="1" t="s">
        <v>568</v>
      </c>
      <c r="M202" s="1" t="s">
        <v>569</v>
      </c>
      <c r="N202" s="1">
        <v>0</v>
      </c>
      <c r="O202" s="1">
        <v>0</v>
      </c>
    </row>
    <row r="203" spans="1:15" x14ac:dyDescent="0.3">
      <c r="A203" s="1">
        <v>27</v>
      </c>
      <c r="B203" s="1" t="s">
        <v>26</v>
      </c>
      <c r="C203" s="1" t="s">
        <v>593</v>
      </c>
      <c r="D203" s="1" t="s">
        <v>211</v>
      </c>
      <c r="E203" s="1">
        <v>2022</v>
      </c>
      <c r="F203" s="1" t="s">
        <v>594</v>
      </c>
      <c r="G203" s="1">
        <v>100</v>
      </c>
      <c r="H203" s="1">
        <v>100</v>
      </c>
      <c r="I203" s="1">
        <v>0.5</v>
      </c>
      <c r="J203" s="1">
        <v>50</v>
      </c>
      <c r="K203" s="1">
        <v>50</v>
      </c>
      <c r="L203" s="1" t="s">
        <v>568</v>
      </c>
      <c r="M203" s="1" t="s">
        <v>569</v>
      </c>
      <c r="N203" s="1">
        <v>0</v>
      </c>
      <c r="O203" s="1">
        <v>0</v>
      </c>
    </row>
    <row r="204" spans="1:15" x14ac:dyDescent="0.3">
      <c r="A204" s="1">
        <v>27</v>
      </c>
      <c r="B204" s="1" t="s">
        <v>26</v>
      </c>
      <c r="C204" s="1" t="s">
        <v>595</v>
      </c>
      <c r="D204" s="1" t="s">
        <v>211</v>
      </c>
      <c r="E204" s="1">
        <v>2023</v>
      </c>
      <c r="F204" s="1" t="s">
        <v>596</v>
      </c>
      <c r="G204" s="1">
        <v>100</v>
      </c>
      <c r="H204" s="1">
        <v>100</v>
      </c>
      <c r="I204" s="1">
        <v>1</v>
      </c>
      <c r="J204" s="1">
        <v>100</v>
      </c>
      <c r="K204" s="1">
        <v>100</v>
      </c>
      <c r="L204" s="1" t="s">
        <v>568</v>
      </c>
      <c r="M204" s="1" t="s">
        <v>569</v>
      </c>
      <c r="N204" s="1">
        <v>0</v>
      </c>
      <c r="O204" s="1">
        <v>0</v>
      </c>
    </row>
    <row r="205" spans="1:15" x14ac:dyDescent="0.3">
      <c r="A205" s="1">
        <v>27</v>
      </c>
      <c r="B205" s="1" t="s">
        <v>26</v>
      </c>
      <c r="C205" s="1" t="s">
        <v>597</v>
      </c>
      <c r="D205" s="1" t="s">
        <v>211</v>
      </c>
      <c r="E205" s="1">
        <v>2023</v>
      </c>
      <c r="F205" s="1" t="s">
        <v>592</v>
      </c>
      <c r="G205" s="1">
        <v>100</v>
      </c>
      <c r="H205" s="1">
        <v>100</v>
      </c>
      <c r="I205" s="1">
        <v>1</v>
      </c>
      <c r="J205" s="1">
        <v>100</v>
      </c>
      <c r="K205" s="1">
        <v>100</v>
      </c>
      <c r="L205" s="1" t="s">
        <v>568</v>
      </c>
      <c r="M205" s="1" t="s">
        <v>569</v>
      </c>
      <c r="N205" s="1">
        <v>0</v>
      </c>
      <c r="O205" s="1">
        <v>0</v>
      </c>
    </row>
    <row r="206" spans="1:15" x14ac:dyDescent="0.3">
      <c r="A206" s="1">
        <v>27</v>
      </c>
      <c r="B206" s="1" t="s">
        <v>26</v>
      </c>
      <c r="C206" s="1" t="s">
        <v>598</v>
      </c>
      <c r="D206" s="1" t="s">
        <v>211</v>
      </c>
      <c r="E206" s="1">
        <v>2024</v>
      </c>
      <c r="F206" s="1" t="s">
        <v>599</v>
      </c>
      <c r="G206" s="1">
        <v>100</v>
      </c>
      <c r="H206" s="1">
        <v>100</v>
      </c>
      <c r="I206" s="1">
        <v>0.33333333333333331</v>
      </c>
      <c r="J206" s="1">
        <v>33.333333333333336</v>
      </c>
      <c r="K206" s="1">
        <v>33.333333333333336</v>
      </c>
      <c r="L206" s="1" t="s">
        <v>568</v>
      </c>
      <c r="M206" s="1" t="s">
        <v>569</v>
      </c>
      <c r="N206" s="1">
        <v>0</v>
      </c>
      <c r="O206" s="1">
        <v>0</v>
      </c>
    </row>
    <row r="207" spans="1:15" x14ac:dyDescent="0.3">
      <c r="A207" s="1">
        <v>27</v>
      </c>
      <c r="B207" s="1" t="s">
        <v>26</v>
      </c>
      <c r="C207" s="1" t="s">
        <v>600</v>
      </c>
      <c r="D207" s="1" t="s">
        <v>211</v>
      </c>
      <c r="E207" s="1">
        <v>2018</v>
      </c>
      <c r="F207" s="1" t="s">
        <v>601</v>
      </c>
      <c r="G207" s="1">
        <v>70</v>
      </c>
      <c r="H207" s="1">
        <v>57.154760664940824</v>
      </c>
      <c r="I207" s="1">
        <v>0.40824829046386302</v>
      </c>
      <c r="J207" s="1">
        <v>28.577380332470412</v>
      </c>
      <c r="K207" s="1">
        <v>28.577380332470412</v>
      </c>
      <c r="L207" s="1" t="s">
        <v>568</v>
      </c>
      <c r="M207" s="1" t="s">
        <v>569</v>
      </c>
      <c r="N207" s="1">
        <v>0</v>
      </c>
      <c r="O207" s="1">
        <v>0</v>
      </c>
    </row>
    <row r="208" spans="1:15" x14ac:dyDescent="0.3">
      <c r="A208" s="1">
        <v>27</v>
      </c>
      <c r="B208" s="1" t="s">
        <v>26</v>
      </c>
      <c r="C208" s="1" t="s">
        <v>602</v>
      </c>
      <c r="D208" s="1" t="s">
        <v>211</v>
      </c>
      <c r="E208" s="1">
        <v>2018</v>
      </c>
      <c r="F208" s="1" t="s">
        <v>603</v>
      </c>
      <c r="G208" s="1">
        <v>70</v>
      </c>
      <c r="H208" s="1">
        <v>70</v>
      </c>
      <c r="I208" s="1">
        <v>0.5</v>
      </c>
      <c r="J208" s="1">
        <v>35</v>
      </c>
      <c r="K208" s="1">
        <v>35</v>
      </c>
      <c r="L208" s="1" t="s">
        <v>568</v>
      </c>
      <c r="M208" s="1" t="s">
        <v>569</v>
      </c>
      <c r="N208" s="1">
        <v>0</v>
      </c>
      <c r="O208" s="1">
        <v>0</v>
      </c>
    </row>
    <row r="209" spans="1:15" x14ac:dyDescent="0.3">
      <c r="A209" s="1">
        <v>27</v>
      </c>
      <c r="B209" s="1" t="s">
        <v>26</v>
      </c>
      <c r="C209" s="1" t="s">
        <v>604</v>
      </c>
      <c r="D209" s="1" t="s">
        <v>211</v>
      </c>
      <c r="E209" s="1">
        <v>2018</v>
      </c>
      <c r="F209" s="1" t="s">
        <v>605</v>
      </c>
      <c r="G209" s="1">
        <v>70</v>
      </c>
      <c r="H209" s="1">
        <v>49.497474683058329</v>
      </c>
      <c r="I209" s="1">
        <v>0.70710678118654757</v>
      </c>
      <c r="J209" s="1">
        <v>49.497474683058329</v>
      </c>
      <c r="K209" s="1">
        <v>49.497474683058329</v>
      </c>
      <c r="L209" s="1" t="s">
        <v>568</v>
      </c>
      <c r="M209" s="1" t="s">
        <v>569</v>
      </c>
      <c r="N209" s="1">
        <v>0</v>
      </c>
      <c r="O209" s="1">
        <v>0</v>
      </c>
    </row>
    <row r="210" spans="1:15" x14ac:dyDescent="0.3">
      <c r="A210" s="1">
        <v>27</v>
      </c>
      <c r="B210" s="1" t="s">
        <v>26</v>
      </c>
      <c r="C210" s="1" t="s">
        <v>606</v>
      </c>
      <c r="D210" s="1" t="s">
        <v>211</v>
      </c>
      <c r="E210" s="1">
        <v>2018</v>
      </c>
      <c r="F210" s="1" t="s">
        <v>607</v>
      </c>
      <c r="G210" s="1">
        <v>70</v>
      </c>
      <c r="H210" s="1">
        <v>70</v>
      </c>
      <c r="I210" s="1">
        <v>1</v>
      </c>
      <c r="J210" s="1">
        <v>70</v>
      </c>
      <c r="K210" s="1">
        <v>70</v>
      </c>
      <c r="L210" s="1" t="s">
        <v>568</v>
      </c>
      <c r="M210" s="1" t="s">
        <v>569</v>
      </c>
      <c r="N210" s="1">
        <v>0</v>
      </c>
      <c r="O210" s="1">
        <v>0</v>
      </c>
    </row>
    <row r="211" spans="1:15" x14ac:dyDescent="0.3">
      <c r="A211" s="1">
        <v>27</v>
      </c>
      <c r="B211" s="1" t="s">
        <v>26</v>
      </c>
      <c r="C211" s="1" t="s">
        <v>608</v>
      </c>
      <c r="D211" s="1" t="s">
        <v>211</v>
      </c>
      <c r="E211" s="1">
        <v>2019</v>
      </c>
      <c r="F211" s="1" t="s">
        <v>270</v>
      </c>
      <c r="G211" s="1">
        <v>70</v>
      </c>
      <c r="H211" s="1">
        <v>70</v>
      </c>
      <c r="I211" s="1">
        <v>1</v>
      </c>
      <c r="J211" s="1">
        <v>70</v>
      </c>
      <c r="K211" s="1">
        <v>70</v>
      </c>
      <c r="L211" s="1" t="s">
        <v>568</v>
      </c>
      <c r="M211" s="1" t="s">
        <v>569</v>
      </c>
      <c r="N211" s="1">
        <v>0</v>
      </c>
      <c r="O211" s="1">
        <v>0</v>
      </c>
    </row>
    <row r="212" spans="1:15" x14ac:dyDescent="0.3">
      <c r="A212" s="1">
        <v>27</v>
      </c>
      <c r="B212" s="1" t="s">
        <v>26</v>
      </c>
      <c r="C212" s="1" t="s">
        <v>609</v>
      </c>
      <c r="D212" s="1" t="s">
        <v>211</v>
      </c>
      <c r="E212" s="1">
        <v>2019</v>
      </c>
      <c r="F212" s="1" t="s">
        <v>270</v>
      </c>
      <c r="G212" s="1">
        <v>70</v>
      </c>
      <c r="H212" s="1">
        <v>57.154760664940824</v>
      </c>
      <c r="I212" s="1">
        <v>0.40824829046386302</v>
      </c>
      <c r="J212" s="1">
        <v>28.577380332470412</v>
      </c>
      <c r="K212" s="1">
        <v>28.577380332470412</v>
      </c>
      <c r="L212" s="1" t="s">
        <v>568</v>
      </c>
      <c r="M212" s="1" t="s">
        <v>569</v>
      </c>
      <c r="N212" s="1">
        <v>0</v>
      </c>
      <c r="O212" s="1">
        <v>0</v>
      </c>
    </row>
    <row r="213" spans="1:15" x14ac:dyDescent="0.3">
      <c r="A213" s="1">
        <v>27</v>
      </c>
      <c r="B213" s="1" t="s">
        <v>26</v>
      </c>
      <c r="C213" s="1" t="s">
        <v>610</v>
      </c>
      <c r="D213" s="1" t="s">
        <v>211</v>
      </c>
      <c r="E213" s="1">
        <v>2020</v>
      </c>
      <c r="F213" s="1" t="s">
        <v>546</v>
      </c>
      <c r="G213" s="1">
        <v>70</v>
      </c>
      <c r="H213" s="1">
        <v>49.497474683058329</v>
      </c>
      <c r="I213" s="1">
        <v>0.70710678118654757</v>
      </c>
      <c r="J213" s="1">
        <v>49.497474683058329</v>
      </c>
      <c r="K213" s="1">
        <v>49.497474683058329</v>
      </c>
      <c r="L213" s="1" t="s">
        <v>568</v>
      </c>
      <c r="M213" s="1" t="s">
        <v>569</v>
      </c>
      <c r="N213" s="1">
        <v>0</v>
      </c>
      <c r="O213" s="1">
        <v>0</v>
      </c>
    </row>
    <row r="214" spans="1:15" x14ac:dyDescent="0.3">
      <c r="A214" s="1">
        <v>27</v>
      </c>
      <c r="B214" s="1" t="s">
        <v>26</v>
      </c>
      <c r="C214" s="1" t="s">
        <v>611</v>
      </c>
      <c r="D214" s="1" t="s">
        <v>211</v>
      </c>
      <c r="E214" s="1">
        <v>2020</v>
      </c>
      <c r="F214" s="1" t="s">
        <v>612</v>
      </c>
      <c r="G214" s="1">
        <v>70</v>
      </c>
      <c r="H214" s="1">
        <v>70</v>
      </c>
      <c r="I214" s="1">
        <v>1</v>
      </c>
      <c r="J214" s="1">
        <v>70</v>
      </c>
      <c r="K214" s="1">
        <v>70</v>
      </c>
      <c r="L214" s="1" t="s">
        <v>568</v>
      </c>
      <c r="M214" s="1" t="s">
        <v>569</v>
      </c>
      <c r="N214" s="1">
        <v>0</v>
      </c>
      <c r="O214" s="1">
        <v>0</v>
      </c>
    </row>
    <row r="215" spans="1:15" x14ac:dyDescent="0.3">
      <c r="A215" s="1">
        <v>27</v>
      </c>
      <c r="B215" s="1" t="s">
        <v>26</v>
      </c>
      <c r="C215" s="1" t="s">
        <v>613</v>
      </c>
      <c r="D215" s="1" t="s">
        <v>211</v>
      </c>
      <c r="E215" s="1">
        <v>2020</v>
      </c>
      <c r="F215" s="1" t="s">
        <v>411</v>
      </c>
      <c r="G215" s="1">
        <v>70</v>
      </c>
      <c r="H215" s="1">
        <v>49.497474683058329</v>
      </c>
      <c r="I215" s="1">
        <v>0.70710678118654757</v>
      </c>
      <c r="J215" s="1">
        <v>49.497474683058329</v>
      </c>
      <c r="K215" s="1">
        <v>49.497474683058329</v>
      </c>
      <c r="L215" s="1" t="s">
        <v>568</v>
      </c>
      <c r="M215" s="1" t="s">
        <v>569</v>
      </c>
      <c r="N215" s="1">
        <v>0</v>
      </c>
      <c r="O215" s="1">
        <v>0</v>
      </c>
    </row>
    <row r="216" spans="1:15" x14ac:dyDescent="0.3">
      <c r="A216" s="1">
        <v>27</v>
      </c>
      <c r="B216" s="1" t="s">
        <v>26</v>
      </c>
      <c r="C216" s="1" t="s">
        <v>614</v>
      </c>
      <c r="D216" s="1" t="s">
        <v>211</v>
      </c>
      <c r="E216" s="1">
        <v>2020</v>
      </c>
      <c r="F216" s="1" t="s">
        <v>615</v>
      </c>
      <c r="G216" s="1">
        <v>70</v>
      </c>
      <c r="H216" s="1">
        <v>70</v>
      </c>
      <c r="I216" s="1">
        <v>1</v>
      </c>
      <c r="J216" s="1">
        <v>70</v>
      </c>
      <c r="K216" s="1">
        <v>70</v>
      </c>
      <c r="L216" s="1" t="s">
        <v>568</v>
      </c>
      <c r="M216" s="1" t="s">
        <v>569</v>
      </c>
      <c r="N216" s="1">
        <v>0</v>
      </c>
      <c r="O216" s="1">
        <v>0</v>
      </c>
    </row>
    <row r="217" spans="1:15" x14ac:dyDescent="0.3">
      <c r="A217" s="1">
        <v>27</v>
      </c>
      <c r="B217" s="1" t="s">
        <v>26</v>
      </c>
      <c r="C217" s="1" t="s">
        <v>616</v>
      </c>
      <c r="D217" s="1" t="s">
        <v>211</v>
      </c>
      <c r="E217" s="1">
        <v>2021</v>
      </c>
      <c r="F217" s="1" t="s">
        <v>500</v>
      </c>
      <c r="G217" s="1">
        <v>70</v>
      </c>
      <c r="H217" s="1">
        <v>40.414518843273804</v>
      </c>
      <c r="I217" s="1">
        <v>0.57735026918962573</v>
      </c>
      <c r="J217" s="1">
        <v>40.414518843273804</v>
      </c>
      <c r="K217" s="1">
        <v>40.414518843273804</v>
      </c>
      <c r="L217" s="1" t="s">
        <v>568</v>
      </c>
      <c r="M217" s="1" t="s">
        <v>569</v>
      </c>
      <c r="N217" s="1">
        <v>0</v>
      </c>
      <c r="O217" s="1">
        <v>0</v>
      </c>
    </row>
    <row r="218" spans="1:15" x14ac:dyDescent="0.3">
      <c r="A218" s="1">
        <v>27</v>
      </c>
      <c r="B218" s="1" t="s">
        <v>26</v>
      </c>
      <c r="C218" s="1" t="s">
        <v>617</v>
      </c>
      <c r="D218" s="1" t="s">
        <v>211</v>
      </c>
      <c r="E218" s="1">
        <v>2021</v>
      </c>
      <c r="F218" s="1" t="s">
        <v>618</v>
      </c>
      <c r="G218" s="1">
        <v>70</v>
      </c>
      <c r="H218" s="1">
        <v>49.497474683058329</v>
      </c>
      <c r="I218" s="1">
        <v>0.70710678118654757</v>
      </c>
      <c r="J218" s="1">
        <v>49.497474683058329</v>
      </c>
      <c r="K218" s="1">
        <v>49.497474683058329</v>
      </c>
      <c r="L218" s="1" t="s">
        <v>568</v>
      </c>
      <c r="M218" s="1" t="s">
        <v>569</v>
      </c>
      <c r="N218" s="1">
        <v>0</v>
      </c>
      <c r="O218" s="1">
        <v>0</v>
      </c>
    </row>
    <row r="219" spans="1:15" x14ac:dyDescent="0.3">
      <c r="A219" s="1">
        <v>27</v>
      </c>
      <c r="B219" s="1" t="s">
        <v>26</v>
      </c>
      <c r="C219" s="1" t="s">
        <v>619</v>
      </c>
      <c r="D219" s="1" t="s">
        <v>211</v>
      </c>
      <c r="E219" s="1">
        <v>2021</v>
      </c>
      <c r="F219" s="1" t="s">
        <v>620</v>
      </c>
      <c r="G219" s="1">
        <v>70</v>
      </c>
      <c r="H219" s="1">
        <v>49.497474683058329</v>
      </c>
      <c r="I219" s="1">
        <v>0.70710678118654757</v>
      </c>
      <c r="J219" s="1">
        <v>49.497474683058329</v>
      </c>
      <c r="K219" s="1">
        <v>49.497474683058329</v>
      </c>
      <c r="L219" s="1" t="s">
        <v>568</v>
      </c>
      <c r="M219" s="1" t="s">
        <v>569</v>
      </c>
      <c r="N219" s="1">
        <v>0</v>
      </c>
      <c r="O219" s="1">
        <v>0</v>
      </c>
    </row>
    <row r="220" spans="1:15" x14ac:dyDescent="0.3">
      <c r="A220" s="1">
        <v>27</v>
      </c>
      <c r="B220" s="1" t="s">
        <v>26</v>
      </c>
      <c r="C220" s="1" t="s">
        <v>494</v>
      </c>
      <c r="D220" s="1" t="s">
        <v>211</v>
      </c>
      <c r="E220" s="1">
        <v>2021</v>
      </c>
      <c r="F220" s="1" t="s">
        <v>495</v>
      </c>
      <c r="G220" s="1">
        <v>70</v>
      </c>
      <c r="H220" s="1">
        <v>70</v>
      </c>
      <c r="I220" s="1">
        <v>0.5</v>
      </c>
      <c r="J220" s="1">
        <v>35</v>
      </c>
      <c r="K220" s="1">
        <v>35</v>
      </c>
      <c r="L220" s="1" t="s">
        <v>568</v>
      </c>
      <c r="M220" s="1" t="s">
        <v>569</v>
      </c>
      <c r="N220" s="1">
        <v>0</v>
      </c>
      <c r="O220" s="1">
        <v>0</v>
      </c>
    </row>
    <row r="221" spans="1:15" x14ac:dyDescent="0.3">
      <c r="A221" s="1">
        <v>27</v>
      </c>
      <c r="B221" s="1" t="s">
        <v>26</v>
      </c>
      <c r="C221" s="1" t="s">
        <v>621</v>
      </c>
      <c r="D221" s="1" t="s">
        <v>211</v>
      </c>
      <c r="E221" s="1">
        <v>2021</v>
      </c>
      <c r="F221" s="1" t="s">
        <v>342</v>
      </c>
      <c r="G221" s="1">
        <v>70</v>
      </c>
      <c r="H221" s="1">
        <v>70</v>
      </c>
      <c r="I221" s="1">
        <v>0.2</v>
      </c>
      <c r="J221" s="1">
        <v>14</v>
      </c>
      <c r="K221" s="1">
        <v>14</v>
      </c>
      <c r="L221" s="1" t="s">
        <v>568</v>
      </c>
      <c r="M221" s="1" t="s">
        <v>569</v>
      </c>
      <c r="N221" s="1">
        <v>0</v>
      </c>
      <c r="O221" s="1">
        <v>0</v>
      </c>
    </row>
    <row r="222" spans="1:15" x14ac:dyDescent="0.3">
      <c r="A222" s="1">
        <v>27</v>
      </c>
      <c r="B222" s="1" t="s">
        <v>26</v>
      </c>
      <c r="C222" s="1" t="s">
        <v>622</v>
      </c>
      <c r="D222" s="1" t="s">
        <v>211</v>
      </c>
      <c r="E222" s="1">
        <v>2021</v>
      </c>
      <c r="F222" s="1" t="s">
        <v>615</v>
      </c>
      <c r="G222" s="1">
        <v>70</v>
      </c>
      <c r="H222" s="1">
        <v>70</v>
      </c>
      <c r="I222" s="1">
        <v>0.5</v>
      </c>
      <c r="J222" s="1">
        <v>35</v>
      </c>
      <c r="K222" s="1">
        <v>35</v>
      </c>
      <c r="L222" s="1" t="s">
        <v>568</v>
      </c>
      <c r="M222" s="1" t="s">
        <v>569</v>
      </c>
      <c r="N222" s="1">
        <v>0</v>
      </c>
      <c r="O222" s="1">
        <v>0</v>
      </c>
    </row>
    <row r="223" spans="1:15" x14ac:dyDescent="0.3">
      <c r="A223" s="1">
        <v>27</v>
      </c>
      <c r="B223" s="1" t="s">
        <v>26</v>
      </c>
      <c r="C223" s="1" t="s">
        <v>623</v>
      </c>
      <c r="D223" s="1" t="s">
        <v>211</v>
      </c>
      <c r="E223" s="1">
        <v>2022</v>
      </c>
      <c r="F223" s="1" t="s">
        <v>612</v>
      </c>
      <c r="G223" s="1">
        <v>70</v>
      </c>
      <c r="H223" s="1">
        <v>49.497474683058329</v>
      </c>
      <c r="I223" s="1">
        <v>0.70710678118654757</v>
      </c>
      <c r="J223" s="1">
        <v>49.497474683058329</v>
      </c>
      <c r="K223" s="1">
        <v>49.497474683058329</v>
      </c>
      <c r="L223" s="1" t="s">
        <v>568</v>
      </c>
      <c r="M223" s="1" t="s">
        <v>569</v>
      </c>
      <c r="N223" s="1">
        <v>0</v>
      </c>
      <c r="O223" s="1">
        <v>0</v>
      </c>
    </row>
    <row r="224" spans="1:15" x14ac:dyDescent="0.3">
      <c r="A224" s="1">
        <v>27</v>
      </c>
      <c r="B224" s="1" t="s">
        <v>26</v>
      </c>
      <c r="C224" s="1" t="s">
        <v>624</v>
      </c>
      <c r="D224" s="1" t="s">
        <v>211</v>
      </c>
      <c r="E224" s="1">
        <v>2022</v>
      </c>
      <c r="F224" s="1" t="s">
        <v>625</v>
      </c>
      <c r="G224" s="1">
        <v>70</v>
      </c>
      <c r="H224" s="1">
        <v>49.497474683058329</v>
      </c>
      <c r="I224" s="1">
        <v>0.70710678118654757</v>
      </c>
      <c r="J224" s="1">
        <v>49.497474683058329</v>
      </c>
      <c r="K224" s="1">
        <v>49.497474683058329</v>
      </c>
      <c r="L224" s="1" t="s">
        <v>568</v>
      </c>
      <c r="M224" s="1" t="s">
        <v>569</v>
      </c>
      <c r="N224" s="1">
        <v>0</v>
      </c>
      <c r="O224" s="1">
        <v>0</v>
      </c>
    </row>
    <row r="225" spans="1:15" x14ac:dyDescent="0.3">
      <c r="A225" s="1">
        <v>27</v>
      </c>
      <c r="B225" s="1" t="s">
        <v>26</v>
      </c>
      <c r="C225" s="1" t="s">
        <v>626</v>
      </c>
      <c r="D225" s="1" t="s">
        <v>211</v>
      </c>
      <c r="E225" s="1">
        <v>2023</v>
      </c>
      <c r="F225" s="1" t="s">
        <v>627</v>
      </c>
      <c r="G225" s="1">
        <v>70</v>
      </c>
      <c r="H225" s="1">
        <v>49.497474683058329</v>
      </c>
      <c r="I225" s="1">
        <v>0.70710678118654757</v>
      </c>
      <c r="J225" s="1">
        <v>49.497474683058329</v>
      </c>
      <c r="K225" s="1">
        <v>49.497474683058329</v>
      </c>
      <c r="L225" s="1" t="s">
        <v>568</v>
      </c>
      <c r="M225" s="1" t="s">
        <v>569</v>
      </c>
      <c r="N225" s="1">
        <v>0</v>
      </c>
      <c r="O225" s="1">
        <v>0</v>
      </c>
    </row>
    <row r="226" spans="1:15" x14ac:dyDescent="0.3">
      <c r="A226" s="1">
        <v>27</v>
      </c>
      <c r="B226" s="1" t="s">
        <v>26</v>
      </c>
      <c r="C226" s="1" t="s">
        <v>628</v>
      </c>
      <c r="D226" s="1" t="s">
        <v>211</v>
      </c>
      <c r="E226" s="1">
        <v>2023</v>
      </c>
      <c r="F226" s="1" t="s">
        <v>629</v>
      </c>
      <c r="G226" s="1">
        <v>70</v>
      </c>
      <c r="H226" s="1">
        <v>49.497474683058329</v>
      </c>
      <c r="I226" s="1">
        <v>0.70710678118654757</v>
      </c>
      <c r="J226" s="1">
        <v>49.497474683058329</v>
      </c>
      <c r="K226" s="1">
        <v>49.497474683058329</v>
      </c>
      <c r="L226" s="1" t="s">
        <v>568</v>
      </c>
      <c r="M226" s="1" t="s">
        <v>569</v>
      </c>
      <c r="N226" s="1">
        <v>0</v>
      </c>
      <c r="O226" s="1">
        <v>0</v>
      </c>
    </row>
    <row r="227" spans="1:15" x14ac:dyDescent="0.3">
      <c r="A227" s="1">
        <v>27</v>
      </c>
      <c r="B227" s="1" t="s">
        <v>26</v>
      </c>
      <c r="C227" s="1" t="s">
        <v>499</v>
      </c>
      <c r="D227" s="1" t="s">
        <v>211</v>
      </c>
      <c r="E227" s="1">
        <v>2023</v>
      </c>
      <c r="F227" s="1" t="s">
        <v>500</v>
      </c>
      <c r="G227" s="1">
        <v>70</v>
      </c>
      <c r="H227" s="1">
        <v>70</v>
      </c>
      <c r="I227" s="1">
        <v>0.5</v>
      </c>
      <c r="J227" s="1">
        <v>35</v>
      </c>
      <c r="K227" s="1">
        <v>35</v>
      </c>
      <c r="L227" s="1" t="s">
        <v>568</v>
      </c>
      <c r="M227" s="1" t="s">
        <v>569</v>
      </c>
      <c r="N227" s="1">
        <v>0</v>
      </c>
      <c r="O227" s="1">
        <v>0</v>
      </c>
    </row>
    <row r="228" spans="1:15" x14ac:dyDescent="0.3">
      <c r="A228" s="1">
        <v>27</v>
      </c>
      <c r="B228" s="1" t="s">
        <v>26</v>
      </c>
      <c r="C228" s="1" t="s">
        <v>630</v>
      </c>
      <c r="D228" s="1" t="s">
        <v>211</v>
      </c>
      <c r="E228" s="1">
        <v>2024</v>
      </c>
      <c r="F228" s="1" t="s">
        <v>270</v>
      </c>
      <c r="G228" s="1">
        <v>70</v>
      </c>
      <c r="H228" s="1">
        <v>70</v>
      </c>
      <c r="I228" s="1">
        <v>1</v>
      </c>
      <c r="J228" s="1">
        <v>70</v>
      </c>
      <c r="K228" s="1">
        <v>70</v>
      </c>
      <c r="L228" s="1" t="s">
        <v>568</v>
      </c>
      <c r="M228" s="1" t="s">
        <v>569</v>
      </c>
      <c r="N228" s="1">
        <v>0</v>
      </c>
      <c r="O228" s="1">
        <v>0</v>
      </c>
    </row>
    <row r="229" spans="1:15" ht="15" thickBot="1" x14ac:dyDescent="0.35">
      <c r="A229" s="1">
        <v>27</v>
      </c>
      <c r="B229" s="1" t="s">
        <v>26</v>
      </c>
      <c r="C229" s="1" t="s">
        <v>631</v>
      </c>
      <c r="D229" s="1" t="s">
        <v>211</v>
      </c>
      <c r="E229" s="1">
        <v>2024</v>
      </c>
      <c r="F229" s="1" t="s">
        <v>632</v>
      </c>
      <c r="G229" s="1">
        <v>70</v>
      </c>
      <c r="H229" s="1">
        <v>49.497474683058329</v>
      </c>
      <c r="I229" s="1">
        <v>0.70710678118654757</v>
      </c>
      <c r="J229" s="1">
        <v>49.497474683058329</v>
      </c>
      <c r="K229" s="1">
        <v>49.497474683058329</v>
      </c>
      <c r="L229" s="1" t="s">
        <v>568</v>
      </c>
      <c r="M229" s="1" t="s">
        <v>569</v>
      </c>
      <c r="N229" s="1">
        <v>2773.2106930054661</v>
      </c>
      <c r="O229" s="1">
        <v>31.831581328649477</v>
      </c>
    </row>
    <row r="230" spans="1:15" x14ac:dyDescent="0.3">
      <c r="A230" s="2">
        <v>28</v>
      </c>
      <c r="B230" s="2" t="s">
        <v>27</v>
      </c>
      <c r="C230" s="2" t="s">
        <v>633</v>
      </c>
      <c r="D230" s="2" t="s">
        <v>211</v>
      </c>
      <c r="E230" s="2">
        <v>2021</v>
      </c>
      <c r="F230" s="2" t="s">
        <v>276</v>
      </c>
      <c r="G230" s="2">
        <v>140</v>
      </c>
      <c r="H230" s="2">
        <v>140</v>
      </c>
      <c r="I230" s="2">
        <v>0.5</v>
      </c>
      <c r="J230" s="2">
        <v>70</v>
      </c>
      <c r="K230" s="2">
        <v>70</v>
      </c>
      <c r="L230" s="2" t="s">
        <v>634</v>
      </c>
      <c r="M230" s="2" t="s">
        <v>569</v>
      </c>
      <c r="N230" s="2">
        <v>0</v>
      </c>
      <c r="O230" s="2">
        <v>0</v>
      </c>
    </row>
    <row r="231" spans="1:15" x14ac:dyDescent="0.3">
      <c r="A231" s="1">
        <v>28</v>
      </c>
      <c r="B231" s="1" t="s">
        <v>27</v>
      </c>
      <c r="C231" s="1" t="s">
        <v>635</v>
      </c>
      <c r="D231" s="1" t="s">
        <v>293</v>
      </c>
      <c r="E231" s="1">
        <v>2023</v>
      </c>
      <c r="F231" s="1" t="s">
        <v>636</v>
      </c>
      <c r="G231" s="1">
        <v>120</v>
      </c>
      <c r="H231" s="1">
        <v>84.852813742385706</v>
      </c>
      <c r="I231" s="1">
        <v>0.35355339059327379</v>
      </c>
      <c r="J231" s="1">
        <v>42.426406871192853</v>
      </c>
      <c r="K231" s="1">
        <v>42.426406871192853</v>
      </c>
      <c r="L231" s="1" t="s">
        <v>634</v>
      </c>
      <c r="M231" s="1" t="s">
        <v>569</v>
      </c>
      <c r="N231" s="1">
        <v>0</v>
      </c>
      <c r="O231" s="1">
        <v>0</v>
      </c>
    </row>
    <row r="232" spans="1:15" x14ac:dyDescent="0.3">
      <c r="A232" s="1">
        <v>28</v>
      </c>
      <c r="B232" s="1" t="s">
        <v>27</v>
      </c>
      <c r="C232" s="1" t="s">
        <v>637</v>
      </c>
      <c r="D232" s="1" t="s">
        <v>211</v>
      </c>
      <c r="E232" s="1">
        <v>2022</v>
      </c>
      <c r="F232" s="1" t="s">
        <v>298</v>
      </c>
      <c r="G232" s="1">
        <v>100</v>
      </c>
      <c r="H232" s="1">
        <v>100</v>
      </c>
      <c r="I232" s="1">
        <v>1</v>
      </c>
      <c r="J232" s="1">
        <v>100</v>
      </c>
      <c r="K232" s="1">
        <v>100</v>
      </c>
      <c r="L232" s="1" t="s">
        <v>634</v>
      </c>
      <c r="M232" s="1" t="s">
        <v>569</v>
      </c>
      <c r="N232" s="1">
        <v>0</v>
      </c>
      <c r="O232" s="1">
        <v>0</v>
      </c>
    </row>
    <row r="233" spans="1:15" x14ac:dyDescent="0.3">
      <c r="A233" s="1">
        <v>28</v>
      </c>
      <c r="B233" s="1" t="s">
        <v>27</v>
      </c>
      <c r="C233" s="1" t="s">
        <v>638</v>
      </c>
      <c r="D233" s="1" t="s">
        <v>211</v>
      </c>
      <c r="E233" s="1">
        <v>2024</v>
      </c>
      <c r="F233" s="1" t="s">
        <v>298</v>
      </c>
      <c r="G233" s="1">
        <v>100</v>
      </c>
      <c r="H233" s="1">
        <v>100</v>
      </c>
      <c r="I233" s="1">
        <v>1</v>
      </c>
      <c r="J233" s="1">
        <v>100</v>
      </c>
      <c r="K233" s="1">
        <v>100</v>
      </c>
      <c r="L233" s="1" t="s">
        <v>634</v>
      </c>
      <c r="M233" s="1" t="s">
        <v>569</v>
      </c>
      <c r="N233" s="1">
        <v>0</v>
      </c>
      <c r="O233" s="1">
        <v>0</v>
      </c>
    </row>
    <row r="234" spans="1:15" ht="15" thickBot="1" x14ac:dyDescent="0.35">
      <c r="A234" s="1">
        <v>28</v>
      </c>
      <c r="B234" s="1" t="s">
        <v>27</v>
      </c>
      <c r="C234" s="1" t="s">
        <v>639</v>
      </c>
      <c r="D234" s="1" t="s">
        <v>551</v>
      </c>
      <c r="E234" s="1">
        <v>2020</v>
      </c>
      <c r="F234" s="1" t="s">
        <v>296</v>
      </c>
      <c r="G234" s="1">
        <v>40</v>
      </c>
      <c r="H234" s="1">
        <v>40</v>
      </c>
      <c r="I234" s="1">
        <v>0.5</v>
      </c>
      <c r="J234" s="1">
        <v>20</v>
      </c>
      <c r="K234" s="1">
        <v>20</v>
      </c>
      <c r="L234" s="1" t="s">
        <v>634</v>
      </c>
      <c r="M234" s="1" t="s">
        <v>569</v>
      </c>
      <c r="N234" s="1">
        <v>332.42640687119285</v>
      </c>
      <c r="O234" s="1">
        <v>3.353553390593274</v>
      </c>
    </row>
    <row r="235" spans="1:15" x14ac:dyDescent="0.3">
      <c r="A235" s="2">
        <v>29</v>
      </c>
      <c r="B235" s="2" t="s">
        <v>28</v>
      </c>
      <c r="C235" s="2" t="s">
        <v>640</v>
      </c>
      <c r="D235" s="2" t="s">
        <v>211</v>
      </c>
      <c r="E235" s="2">
        <v>2019</v>
      </c>
      <c r="F235" s="2" t="s">
        <v>641</v>
      </c>
      <c r="G235" s="2">
        <v>100</v>
      </c>
      <c r="H235" s="2">
        <v>100</v>
      </c>
      <c r="I235" s="2">
        <v>1</v>
      </c>
      <c r="J235" s="2">
        <v>100</v>
      </c>
      <c r="K235" s="2">
        <v>100</v>
      </c>
      <c r="L235" s="2" t="s">
        <v>231</v>
      </c>
      <c r="M235" s="2" t="s">
        <v>642</v>
      </c>
      <c r="N235" s="2">
        <v>0</v>
      </c>
      <c r="O235" s="2">
        <v>0</v>
      </c>
    </row>
    <row r="236" spans="1:15" x14ac:dyDescent="0.3">
      <c r="A236" s="1">
        <v>29</v>
      </c>
      <c r="B236" s="1" t="s">
        <v>28</v>
      </c>
      <c r="C236" s="1" t="s">
        <v>643</v>
      </c>
      <c r="D236" s="1" t="s">
        <v>211</v>
      </c>
      <c r="E236" s="1">
        <v>2019</v>
      </c>
      <c r="F236" s="1" t="s">
        <v>644</v>
      </c>
      <c r="G236" s="1">
        <v>100</v>
      </c>
      <c r="H236" s="1">
        <v>100</v>
      </c>
      <c r="I236" s="1">
        <v>1</v>
      </c>
      <c r="J236" s="1">
        <v>100</v>
      </c>
      <c r="K236" s="1">
        <v>100</v>
      </c>
      <c r="L236" s="1" t="s">
        <v>231</v>
      </c>
      <c r="M236" s="1" t="s">
        <v>642</v>
      </c>
      <c r="N236" s="1">
        <v>0</v>
      </c>
      <c r="O236" s="1">
        <v>0</v>
      </c>
    </row>
    <row r="237" spans="1:15" x14ac:dyDescent="0.3">
      <c r="A237" s="1">
        <v>29</v>
      </c>
      <c r="B237" s="1" t="s">
        <v>28</v>
      </c>
      <c r="C237" s="1" t="s">
        <v>645</v>
      </c>
      <c r="D237" s="1" t="s">
        <v>211</v>
      </c>
      <c r="E237" s="1">
        <v>2020</v>
      </c>
      <c r="F237" s="1" t="s">
        <v>646</v>
      </c>
      <c r="G237" s="1">
        <v>100</v>
      </c>
      <c r="H237" s="1">
        <v>100</v>
      </c>
      <c r="I237" s="1">
        <v>0.5</v>
      </c>
      <c r="J237" s="1">
        <v>50</v>
      </c>
      <c r="K237" s="1">
        <v>50</v>
      </c>
      <c r="L237" s="1" t="s">
        <v>231</v>
      </c>
      <c r="M237" s="1" t="s">
        <v>642</v>
      </c>
      <c r="N237" s="1">
        <v>0</v>
      </c>
      <c r="O237" s="1">
        <v>0</v>
      </c>
    </row>
    <row r="238" spans="1:15" x14ac:dyDescent="0.3">
      <c r="A238" s="1">
        <v>29</v>
      </c>
      <c r="B238" s="1" t="s">
        <v>28</v>
      </c>
      <c r="C238" s="1" t="s">
        <v>647</v>
      </c>
      <c r="D238" s="1" t="s">
        <v>211</v>
      </c>
      <c r="E238" s="1">
        <v>2020</v>
      </c>
      <c r="F238" s="1" t="s">
        <v>646</v>
      </c>
      <c r="G238" s="1">
        <v>100</v>
      </c>
      <c r="H238" s="1">
        <v>100</v>
      </c>
      <c r="I238" s="1">
        <v>1</v>
      </c>
      <c r="J238" s="1">
        <v>100</v>
      </c>
      <c r="K238" s="1">
        <v>100</v>
      </c>
      <c r="L238" s="1" t="s">
        <v>231</v>
      </c>
      <c r="M238" s="1" t="s">
        <v>642</v>
      </c>
      <c r="N238" s="1">
        <v>0</v>
      </c>
      <c r="O238" s="1">
        <v>0</v>
      </c>
    </row>
    <row r="239" spans="1:15" x14ac:dyDescent="0.3">
      <c r="A239" s="1">
        <v>29</v>
      </c>
      <c r="B239" s="1" t="s">
        <v>28</v>
      </c>
      <c r="C239" s="1" t="s">
        <v>648</v>
      </c>
      <c r="D239" s="1" t="s">
        <v>211</v>
      </c>
      <c r="E239" s="1">
        <v>2023</v>
      </c>
      <c r="F239" s="1" t="s">
        <v>649</v>
      </c>
      <c r="G239" s="1">
        <v>100</v>
      </c>
      <c r="H239" s="1">
        <v>100</v>
      </c>
      <c r="I239" s="1">
        <v>0.5</v>
      </c>
      <c r="J239" s="1">
        <v>50</v>
      </c>
      <c r="K239" s="1">
        <v>50</v>
      </c>
      <c r="L239" s="1" t="s">
        <v>231</v>
      </c>
      <c r="M239" s="1" t="s">
        <v>642</v>
      </c>
      <c r="N239" s="1">
        <v>0</v>
      </c>
      <c r="O239" s="1">
        <v>0</v>
      </c>
    </row>
    <row r="240" spans="1:15" x14ac:dyDescent="0.3">
      <c r="A240" s="1">
        <v>29</v>
      </c>
      <c r="B240" s="1" t="s">
        <v>28</v>
      </c>
      <c r="C240" s="1" t="s">
        <v>650</v>
      </c>
      <c r="D240" s="1" t="s">
        <v>211</v>
      </c>
      <c r="E240" s="1">
        <v>2024</v>
      </c>
      <c r="F240" s="1" t="s">
        <v>421</v>
      </c>
      <c r="G240" s="1">
        <v>100</v>
      </c>
      <c r="H240" s="1">
        <v>100</v>
      </c>
      <c r="I240" s="1">
        <v>0.33333333333333331</v>
      </c>
      <c r="J240" s="1">
        <v>33.333333333333336</v>
      </c>
      <c r="K240" s="1">
        <v>33.333333333333336</v>
      </c>
      <c r="L240" s="1" t="s">
        <v>231</v>
      </c>
      <c r="M240" s="1" t="s">
        <v>642</v>
      </c>
      <c r="N240" s="1">
        <v>0</v>
      </c>
      <c r="O240" s="1">
        <v>0</v>
      </c>
    </row>
    <row r="241" spans="1:15" x14ac:dyDescent="0.3">
      <c r="A241" s="1">
        <v>29</v>
      </c>
      <c r="B241" s="1" t="s">
        <v>28</v>
      </c>
      <c r="C241" s="1" t="s">
        <v>651</v>
      </c>
      <c r="D241" s="1" t="s">
        <v>352</v>
      </c>
      <c r="E241" s="1">
        <v>2021</v>
      </c>
      <c r="F241" s="1" t="s">
        <v>353</v>
      </c>
      <c r="G241" s="1">
        <v>75</v>
      </c>
      <c r="H241" s="1">
        <v>75</v>
      </c>
      <c r="I241" s="1">
        <v>0.5</v>
      </c>
      <c r="J241" s="1">
        <v>37.5</v>
      </c>
      <c r="K241" s="1">
        <v>37.5</v>
      </c>
      <c r="L241" s="1" t="s">
        <v>231</v>
      </c>
      <c r="M241" s="1" t="s">
        <v>642</v>
      </c>
      <c r="N241" s="1">
        <v>0</v>
      </c>
      <c r="O241" s="1">
        <v>0</v>
      </c>
    </row>
    <row r="242" spans="1:15" x14ac:dyDescent="0.3">
      <c r="A242" s="1">
        <v>29</v>
      </c>
      <c r="B242" s="1" t="s">
        <v>28</v>
      </c>
      <c r="C242" s="1" t="s">
        <v>652</v>
      </c>
      <c r="D242" s="1" t="s">
        <v>211</v>
      </c>
      <c r="E242" s="1">
        <v>2018</v>
      </c>
      <c r="F242" s="1" t="s">
        <v>653</v>
      </c>
      <c r="G242" s="1">
        <v>70</v>
      </c>
      <c r="H242" s="1">
        <v>70</v>
      </c>
      <c r="I242" s="1">
        <v>0.5</v>
      </c>
      <c r="J242" s="1">
        <v>35</v>
      </c>
      <c r="K242" s="1">
        <v>35</v>
      </c>
      <c r="L242" s="1" t="s">
        <v>231</v>
      </c>
      <c r="M242" s="1" t="s">
        <v>642</v>
      </c>
      <c r="N242" s="1">
        <v>0</v>
      </c>
      <c r="O242" s="1">
        <v>0</v>
      </c>
    </row>
    <row r="243" spans="1:15" x14ac:dyDescent="0.3">
      <c r="A243" s="1">
        <v>29</v>
      </c>
      <c r="B243" s="1" t="s">
        <v>28</v>
      </c>
      <c r="C243" s="1" t="s">
        <v>654</v>
      </c>
      <c r="D243" s="1" t="s">
        <v>211</v>
      </c>
      <c r="E243" s="1">
        <v>2022</v>
      </c>
      <c r="F243" s="1" t="s">
        <v>655</v>
      </c>
      <c r="G243" s="1">
        <v>70</v>
      </c>
      <c r="H243" s="1">
        <v>35</v>
      </c>
      <c r="I243" s="1">
        <v>0.5</v>
      </c>
      <c r="J243" s="1">
        <v>35</v>
      </c>
      <c r="K243" s="1">
        <v>35</v>
      </c>
      <c r="L243" s="1" t="s">
        <v>231</v>
      </c>
      <c r="M243" s="1" t="s">
        <v>642</v>
      </c>
      <c r="N243" s="1">
        <v>0</v>
      </c>
      <c r="O243" s="1">
        <v>0</v>
      </c>
    </row>
    <row r="244" spans="1:15" x14ac:dyDescent="0.3">
      <c r="A244" s="1">
        <v>29</v>
      </c>
      <c r="B244" s="1" t="s">
        <v>28</v>
      </c>
      <c r="C244" s="1" t="s">
        <v>656</v>
      </c>
      <c r="D244" s="1" t="s">
        <v>211</v>
      </c>
      <c r="E244" s="1">
        <v>2023</v>
      </c>
      <c r="F244" s="1" t="s">
        <v>655</v>
      </c>
      <c r="G244" s="1">
        <v>70</v>
      </c>
      <c r="H244" s="1">
        <v>31.304951684997054</v>
      </c>
      <c r="I244" s="1">
        <v>0.44721359549995793</v>
      </c>
      <c r="J244" s="1">
        <v>31.304951684997054</v>
      </c>
      <c r="K244" s="1">
        <v>31.304951684997054</v>
      </c>
      <c r="L244" s="1" t="s">
        <v>231</v>
      </c>
      <c r="M244" s="1" t="s">
        <v>642</v>
      </c>
      <c r="N244" s="1">
        <v>0</v>
      </c>
      <c r="O244" s="1">
        <v>0</v>
      </c>
    </row>
    <row r="245" spans="1:15" ht="15" thickBot="1" x14ac:dyDescent="0.35">
      <c r="A245" s="1">
        <v>29</v>
      </c>
      <c r="B245" s="1" t="s">
        <v>28</v>
      </c>
      <c r="C245" s="1" t="s">
        <v>657</v>
      </c>
      <c r="D245" s="1" t="s">
        <v>211</v>
      </c>
      <c r="E245" s="1">
        <v>2024</v>
      </c>
      <c r="F245" s="1" t="s">
        <v>658</v>
      </c>
      <c r="G245" s="1">
        <v>70</v>
      </c>
      <c r="H245" s="1">
        <v>40.414518843273804</v>
      </c>
      <c r="I245" s="1">
        <v>0.57735026918962573</v>
      </c>
      <c r="J245" s="1">
        <v>40.414518843273804</v>
      </c>
      <c r="K245" s="1">
        <v>40.414518843273804</v>
      </c>
      <c r="L245" s="1" t="s">
        <v>231</v>
      </c>
      <c r="M245" s="1" t="s">
        <v>642</v>
      </c>
      <c r="N245" s="1">
        <v>612.55280386160405</v>
      </c>
      <c r="O245" s="1">
        <v>6.8578971980229166</v>
      </c>
    </row>
    <row r="246" spans="1:15" x14ac:dyDescent="0.3">
      <c r="A246" s="2">
        <v>30</v>
      </c>
      <c r="B246" s="2" t="s">
        <v>29</v>
      </c>
      <c r="C246" s="2" t="s">
        <v>659</v>
      </c>
      <c r="D246" s="2" t="s">
        <v>211</v>
      </c>
      <c r="E246" s="2">
        <v>2018</v>
      </c>
      <c r="F246" s="2" t="s">
        <v>660</v>
      </c>
      <c r="G246" s="2">
        <v>200</v>
      </c>
      <c r="H246" s="2">
        <v>200</v>
      </c>
      <c r="I246" s="2">
        <v>1</v>
      </c>
      <c r="J246" s="2">
        <v>200</v>
      </c>
      <c r="K246" s="2">
        <v>200</v>
      </c>
      <c r="L246" s="2" t="s">
        <v>661</v>
      </c>
      <c r="M246" s="2" t="s">
        <v>662</v>
      </c>
      <c r="N246" s="2">
        <v>0</v>
      </c>
      <c r="O246" s="2">
        <v>0</v>
      </c>
    </row>
    <row r="247" spans="1:15" x14ac:dyDescent="0.3">
      <c r="A247" s="1">
        <v>30</v>
      </c>
      <c r="B247" s="1" t="s">
        <v>29</v>
      </c>
      <c r="C247" s="1" t="s">
        <v>663</v>
      </c>
      <c r="D247" s="1" t="s">
        <v>211</v>
      </c>
      <c r="E247" s="1">
        <v>2019</v>
      </c>
      <c r="F247" s="1" t="s">
        <v>664</v>
      </c>
      <c r="G247" s="1">
        <v>200</v>
      </c>
      <c r="H247" s="1">
        <v>200</v>
      </c>
      <c r="I247" s="1">
        <v>1</v>
      </c>
      <c r="J247" s="1">
        <v>200</v>
      </c>
      <c r="K247" s="1">
        <v>200</v>
      </c>
      <c r="L247" s="1" t="s">
        <v>661</v>
      </c>
      <c r="M247" s="1" t="s">
        <v>662</v>
      </c>
      <c r="N247" s="1">
        <v>0</v>
      </c>
      <c r="O247" s="1">
        <v>0</v>
      </c>
    </row>
    <row r="248" spans="1:15" x14ac:dyDescent="0.3">
      <c r="A248" s="1">
        <v>30</v>
      </c>
      <c r="B248" s="1" t="s">
        <v>29</v>
      </c>
      <c r="C248" s="1" t="s">
        <v>441</v>
      </c>
      <c r="D248" s="1" t="s">
        <v>211</v>
      </c>
      <c r="E248" s="1">
        <v>2021</v>
      </c>
      <c r="F248" s="1" t="s">
        <v>442</v>
      </c>
      <c r="G248" s="1">
        <v>200</v>
      </c>
      <c r="H248" s="1">
        <v>200</v>
      </c>
      <c r="I248" s="1">
        <v>0.2</v>
      </c>
      <c r="J248" s="1">
        <v>40</v>
      </c>
      <c r="K248" s="1">
        <v>40</v>
      </c>
      <c r="L248" s="1" t="s">
        <v>661</v>
      </c>
      <c r="M248" s="1" t="s">
        <v>662</v>
      </c>
      <c r="N248" s="1">
        <v>0</v>
      </c>
      <c r="O248" s="1">
        <v>0</v>
      </c>
    </row>
    <row r="249" spans="1:15" x14ac:dyDescent="0.3">
      <c r="A249" s="1">
        <v>30</v>
      </c>
      <c r="B249" s="1" t="s">
        <v>29</v>
      </c>
      <c r="C249" s="1" t="s">
        <v>665</v>
      </c>
      <c r="D249" s="1" t="s">
        <v>211</v>
      </c>
      <c r="E249" s="1">
        <v>2023</v>
      </c>
      <c r="F249" s="1" t="s">
        <v>442</v>
      </c>
      <c r="G249" s="1">
        <v>200</v>
      </c>
      <c r="H249" s="1">
        <v>200</v>
      </c>
      <c r="I249" s="1">
        <v>1</v>
      </c>
      <c r="J249" s="1">
        <v>200</v>
      </c>
      <c r="K249" s="1">
        <v>200</v>
      </c>
      <c r="L249" s="1" t="s">
        <v>661</v>
      </c>
      <c r="M249" s="1" t="s">
        <v>662</v>
      </c>
      <c r="N249" s="1">
        <v>0</v>
      </c>
      <c r="O249" s="1">
        <v>0</v>
      </c>
    </row>
    <row r="250" spans="1:15" x14ac:dyDescent="0.3">
      <c r="A250" s="1">
        <v>30</v>
      </c>
      <c r="B250" s="1" t="s">
        <v>29</v>
      </c>
      <c r="C250" s="1" t="s">
        <v>666</v>
      </c>
      <c r="D250" s="1" t="s">
        <v>211</v>
      </c>
      <c r="E250" s="1">
        <v>2023</v>
      </c>
      <c r="F250" s="1" t="s">
        <v>667</v>
      </c>
      <c r="G250" s="1">
        <v>200</v>
      </c>
      <c r="H250" s="1">
        <v>200</v>
      </c>
      <c r="I250" s="1">
        <v>0.5</v>
      </c>
      <c r="J250" s="1">
        <v>100</v>
      </c>
      <c r="K250" s="1">
        <v>100</v>
      </c>
      <c r="L250" s="1" t="s">
        <v>661</v>
      </c>
      <c r="M250" s="1" t="s">
        <v>662</v>
      </c>
      <c r="N250" s="1">
        <v>0</v>
      </c>
      <c r="O250" s="1">
        <v>0</v>
      </c>
    </row>
    <row r="251" spans="1:15" x14ac:dyDescent="0.3">
      <c r="A251" s="1">
        <v>30</v>
      </c>
      <c r="B251" s="1" t="s">
        <v>29</v>
      </c>
      <c r="C251" s="1" t="s">
        <v>668</v>
      </c>
      <c r="D251" s="1" t="s">
        <v>211</v>
      </c>
      <c r="E251" s="1">
        <v>2023</v>
      </c>
      <c r="F251" s="1" t="s">
        <v>669</v>
      </c>
      <c r="G251" s="1">
        <v>200</v>
      </c>
      <c r="H251" s="1">
        <v>200</v>
      </c>
      <c r="I251" s="1">
        <v>0.5</v>
      </c>
      <c r="J251" s="1">
        <v>100</v>
      </c>
      <c r="K251" s="1">
        <v>100</v>
      </c>
      <c r="L251" s="1" t="s">
        <v>661</v>
      </c>
      <c r="M251" s="1" t="s">
        <v>662</v>
      </c>
      <c r="N251" s="1">
        <v>0</v>
      </c>
      <c r="O251" s="1">
        <v>0</v>
      </c>
    </row>
    <row r="252" spans="1:15" x14ac:dyDescent="0.3">
      <c r="A252" s="1">
        <v>30</v>
      </c>
      <c r="B252" s="1" t="s">
        <v>29</v>
      </c>
      <c r="C252" s="1" t="s">
        <v>670</v>
      </c>
      <c r="D252" s="1" t="s">
        <v>211</v>
      </c>
      <c r="E252" s="1">
        <v>2025</v>
      </c>
      <c r="F252" s="1" t="s">
        <v>664</v>
      </c>
      <c r="G252" s="1">
        <v>200</v>
      </c>
      <c r="H252" s="1">
        <v>200</v>
      </c>
      <c r="I252" s="1">
        <v>0.5</v>
      </c>
      <c r="J252" s="1">
        <v>100</v>
      </c>
      <c r="K252" s="1">
        <v>100</v>
      </c>
      <c r="L252" s="1" t="s">
        <v>661</v>
      </c>
      <c r="M252" s="1" t="s">
        <v>662</v>
      </c>
      <c r="N252" s="1">
        <v>0</v>
      </c>
      <c r="O252" s="1">
        <v>0</v>
      </c>
    </row>
    <row r="253" spans="1:15" x14ac:dyDescent="0.3">
      <c r="A253" s="1">
        <v>30</v>
      </c>
      <c r="B253" s="1" t="s">
        <v>29</v>
      </c>
      <c r="C253" s="1" t="s">
        <v>445</v>
      </c>
      <c r="D253" s="1" t="s">
        <v>211</v>
      </c>
      <c r="E253" s="1">
        <v>2018</v>
      </c>
      <c r="F253" s="1" t="s">
        <v>446</v>
      </c>
      <c r="G253" s="1">
        <v>140</v>
      </c>
      <c r="H253" s="1">
        <v>140</v>
      </c>
      <c r="I253" s="1">
        <v>0.5</v>
      </c>
      <c r="J253" s="1">
        <v>70</v>
      </c>
      <c r="K253" s="1">
        <v>70</v>
      </c>
      <c r="L253" s="1" t="s">
        <v>661</v>
      </c>
      <c r="M253" s="1" t="s">
        <v>662</v>
      </c>
      <c r="N253" s="1">
        <v>0</v>
      </c>
      <c r="O253" s="1">
        <v>0</v>
      </c>
    </row>
    <row r="254" spans="1:15" x14ac:dyDescent="0.3">
      <c r="A254" s="1">
        <v>30</v>
      </c>
      <c r="B254" s="1" t="s">
        <v>29</v>
      </c>
      <c r="C254" s="1" t="s">
        <v>671</v>
      </c>
      <c r="D254" s="1" t="s">
        <v>211</v>
      </c>
      <c r="E254" s="1">
        <v>2019</v>
      </c>
      <c r="F254" s="1" t="s">
        <v>272</v>
      </c>
      <c r="G254" s="1">
        <v>140</v>
      </c>
      <c r="H254" s="1">
        <v>140</v>
      </c>
      <c r="I254" s="1">
        <v>1</v>
      </c>
      <c r="J254" s="1">
        <v>140</v>
      </c>
      <c r="K254" s="1">
        <v>140</v>
      </c>
      <c r="L254" s="1" t="s">
        <v>661</v>
      </c>
      <c r="M254" s="1" t="s">
        <v>662</v>
      </c>
      <c r="N254" s="1">
        <v>0</v>
      </c>
      <c r="O254" s="1">
        <v>0</v>
      </c>
    </row>
    <row r="255" spans="1:15" x14ac:dyDescent="0.3">
      <c r="A255" s="1">
        <v>30</v>
      </c>
      <c r="B255" s="1" t="s">
        <v>29</v>
      </c>
      <c r="C255" s="1" t="s">
        <v>672</v>
      </c>
      <c r="D255" s="1" t="s">
        <v>211</v>
      </c>
      <c r="E255" s="1">
        <v>2019</v>
      </c>
      <c r="F255" s="1" t="s">
        <v>673</v>
      </c>
      <c r="G255" s="1">
        <v>140</v>
      </c>
      <c r="H255" s="1">
        <v>140</v>
      </c>
      <c r="I255" s="1">
        <v>0.5</v>
      </c>
      <c r="J255" s="1">
        <v>70</v>
      </c>
      <c r="K255" s="1">
        <v>70</v>
      </c>
      <c r="L255" s="1" t="s">
        <v>661</v>
      </c>
      <c r="M255" s="1" t="s">
        <v>662</v>
      </c>
      <c r="N255" s="1">
        <v>0</v>
      </c>
      <c r="O255" s="1">
        <v>0</v>
      </c>
    </row>
    <row r="256" spans="1:15" x14ac:dyDescent="0.3">
      <c r="A256" s="1">
        <v>30</v>
      </c>
      <c r="B256" s="1" t="s">
        <v>29</v>
      </c>
      <c r="C256" s="1" t="s">
        <v>271</v>
      </c>
      <c r="D256" s="1" t="s">
        <v>211</v>
      </c>
      <c r="E256" s="1">
        <v>2019</v>
      </c>
      <c r="F256" s="1" t="s">
        <v>272</v>
      </c>
      <c r="G256" s="1">
        <v>140</v>
      </c>
      <c r="H256" s="1">
        <v>140</v>
      </c>
      <c r="I256" s="1">
        <v>0.33333333333333331</v>
      </c>
      <c r="J256" s="1">
        <v>46.666666666666664</v>
      </c>
      <c r="K256" s="1">
        <v>46.666666666666664</v>
      </c>
      <c r="L256" s="1" t="s">
        <v>661</v>
      </c>
      <c r="M256" s="1" t="s">
        <v>662</v>
      </c>
      <c r="N256" s="1">
        <v>0</v>
      </c>
      <c r="O256" s="1">
        <v>0</v>
      </c>
    </row>
    <row r="257" spans="1:15" x14ac:dyDescent="0.3">
      <c r="A257" s="1">
        <v>30</v>
      </c>
      <c r="B257" s="1" t="s">
        <v>29</v>
      </c>
      <c r="C257" s="1" t="s">
        <v>674</v>
      </c>
      <c r="D257" s="1" t="s">
        <v>211</v>
      </c>
      <c r="E257" s="1">
        <v>2019</v>
      </c>
      <c r="F257" s="1" t="s">
        <v>675</v>
      </c>
      <c r="G257" s="1">
        <v>140</v>
      </c>
      <c r="H257" s="1">
        <v>140</v>
      </c>
      <c r="I257" s="1">
        <v>0.5</v>
      </c>
      <c r="J257" s="1">
        <v>70</v>
      </c>
      <c r="K257" s="1">
        <v>70</v>
      </c>
      <c r="L257" s="1" t="s">
        <v>661</v>
      </c>
      <c r="M257" s="1" t="s">
        <v>662</v>
      </c>
      <c r="N257" s="1">
        <v>0</v>
      </c>
      <c r="O257" s="1">
        <v>0</v>
      </c>
    </row>
    <row r="258" spans="1:15" x14ac:dyDescent="0.3">
      <c r="A258" s="1">
        <v>30</v>
      </c>
      <c r="B258" s="1" t="s">
        <v>29</v>
      </c>
      <c r="C258" s="1" t="s">
        <v>676</v>
      </c>
      <c r="D258" s="1" t="s">
        <v>211</v>
      </c>
      <c r="E258" s="1">
        <v>2019</v>
      </c>
      <c r="F258" s="1" t="s">
        <v>677</v>
      </c>
      <c r="G258" s="1">
        <v>140</v>
      </c>
      <c r="H258" s="1">
        <v>140</v>
      </c>
      <c r="I258" s="1">
        <v>1</v>
      </c>
      <c r="J258" s="1">
        <v>140</v>
      </c>
      <c r="K258" s="1">
        <v>140</v>
      </c>
      <c r="L258" s="1" t="s">
        <v>661</v>
      </c>
      <c r="M258" s="1" t="s">
        <v>662</v>
      </c>
      <c r="N258" s="1">
        <v>0</v>
      </c>
      <c r="O258" s="1">
        <v>0</v>
      </c>
    </row>
    <row r="259" spans="1:15" x14ac:dyDescent="0.3">
      <c r="A259" s="1">
        <v>30</v>
      </c>
      <c r="B259" s="1" t="s">
        <v>29</v>
      </c>
      <c r="C259" s="1" t="s">
        <v>678</v>
      </c>
      <c r="D259" s="1" t="s">
        <v>211</v>
      </c>
      <c r="E259" s="1">
        <v>2019</v>
      </c>
      <c r="F259" s="1" t="s">
        <v>675</v>
      </c>
      <c r="G259" s="1">
        <v>140</v>
      </c>
      <c r="H259" s="1">
        <v>140</v>
      </c>
      <c r="I259" s="1">
        <v>1</v>
      </c>
      <c r="J259" s="1">
        <v>140</v>
      </c>
      <c r="K259" s="1">
        <v>140</v>
      </c>
      <c r="L259" s="1" t="s">
        <v>661</v>
      </c>
      <c r="M259" s="1" t="s">
        <v>662</v>
      </c>
      <c r="N259" s="1">
        <v>0</v>
      </c>
      <c r="O259" s="1">
        <v>0</v>
      </c>
    </row>
    <row r="260" spans="1:15" x14ac:dyDescent="0.3">
      <c r="A260" s="1">
        <v>30</v>
      </c>
      <c r="B260" s="1" t="s">
        <v>29</v>
      </c>
      <c r="C260" s="1" t="s">
        <v>679</v>
      </c>
      <c r="D260" s="1" t="s">
        <v>211</v>
      </c>
      <c r="E260" s="1">
        <v>2020</v>
      </c>
      <c r="F260" s="1" t="s">
        <v>680</v>
      </c>
      <c r="G260" s="1">
        <v>140</v>
      </c>
      <c r="H260" s="1">
        <v>140</v>
      </c>
      <c r="I260" s="1">
        <v>0.2</v>
      </c>
      <c r="J260" s="1">
        <v>28</v>
      </c>
      <c r="K260" s="1">
        <v>28</v>
      </c>
      <c r="L260" s="1" t="s">
        <v>661</v>
      </c>
      <c r="M260" s="1" t="s">
        <v>662</v>
      </c>
      <c r="N260" s="1">
        <v>0</v>
      </c>
      <c r="O260" s="1">
        <v>0</v>
      </c>
    </row>
    <row r="261" spans="1:15" x14ac:dyDescent="0.3">
      <c r="A261" s="1">
        <v>30</v>
      </c>
      <c r="B261" s="1" t="s">
        <v>29</v>
      </c>
      <c r="C261" s="1" t="s">
        <v>275</v>
      </c>
      <c r="D261" s="1" t="s">
        <v>211</v>
      </c>
      <c r="E261" s="1">
        <v>2020</v>
      </c>
      <c r="F261" s="1" t="s">
        <v>276</v>
      </c>
      <c r="G261" s="1">
        <v>140</v>
      </c>
      <c r="H261" s="1">
        <v>140</v>
      </c>
      <c r="I261" s="1">
        <v>0.5</v>
      </c>
      <c r="J261" s="1">
        <v>70</v>
      </c>
      <c r="K261" s="1">
        <v>70</v>
      </c>
      <c r="L261" s="1" t="s">
        <v>661</v>
      </c>
      <c r="M261" s="1" t="s">
        <v>662</v>
      </c>
      <c r="N261" s="1">
        <v>0</v>
      </c>
      <c r="O261" s="1">
        <v>0</v>
      </c>
    </row>
    <row r="262" spans="1:15" x14ac:dyDescent="0.3">
      <c r="A262" s="1">
        <v>30</v>
      </c>
      <c r="B262" s="1" t="s">
        <v>29</v>
      </c>
      <c r="C262" s="1" t="s">
        <v>681</v>
      </c>
      <c r="D262" s="1" t="s">
        <v>211</v>
      </c>
      <c r="E262" s="1">
        <v>2020</v>
      </c>
      <c r="F262" s="1" t="s">
        <v>282</v>
      </c>
      <c r="G262" s="1">
        <v>140</v>
      </c>
      <c r="H262" s="1">
        <v>140</v>
      </c>
      <c r="I262" s="1">
        <v>1</v>
      </c>
      <c r="J262" s="1">
        <v>140</v>
      </c>
      <c r="K262" s="1">
        <v>140</v>
      </c>
      <c r="L262" s="1" t="s">
        <v>661</v>
      </c>
      <c r="M262" s="1" t="s">
        <v>662</v>
      </c>
      <c r="N262" s="1">
        <v>0</v>
      </c>
      <c r="O262" s="1">
        <v>0</v>
      </c>
    </row>
    <row r="263" spans="1:15" x14ac:dyDescent="0.3">
      <c r="A263" s="1">
        <v>30</v>
      </c>
      <c r="B263" s="1" t="s">
        <v>29</v>
      </c>
      <c r="C263" s="1" t="s">
        <v>682</v>
      </c>
      <c r="D263" s="1" t="s">
        <v>211</v>
      </c>
      <c r="E263" s="1">
        <v>2021</v>
      </c>
      <c r="F263" s="1" t="s">
        <v>683</v>
      </c>
      <c r="G263" s="1">
        <v>140</v>
      </c>
      <c r="H263" s="1">
        <v>140</v>
      </c>
      <c r="I263" s="1">
        <v>0.5</v>
      </c>
      <c r="J263" s="1">
        <v>70</v>
      </c>
      <c r="K263" s="1">
        <v>70</v>
      </c>
      <c r="L263" s="1" t="s">
        <v>661</v>
      </c>
      <c r="M263" s="1" t="s">
        <v>662</v>
      </c>
      <c r="N263" s="1">
        <v>0</v>
      </c>
      <c r="O263" s="1">
        <v>0</v>
      </c>
    </row>
    <row r="264" spans="1:15" x14ac:dyDescent="0.3">
      <c r="A264" s="1">
        <v>30</v>
      </c>
      <c r="B264" s="1" t="s">
        <v>29</v>
      </c>
      <c r="C264" s="1" t="s">
        <v>684</v>
      </c>
      <c r="D264" s="1" t="s">
        <v>211</v>
      </c>
      <c r="E264" s="1">
        <v>2021</v>
      </c>
      <c r="F264" s="1" t="s">
        <v>685</v>
      </c>
      <c r="G264" s="1">
        <v>140</v>
      </c>
      <c r="H264" s="1">
        <v>140</v>
      </c>
      <c r="I264" s="1">
        <v>1</v>
      </c>
      <c r="J264" s="1">
        <v>140</v>
      </c>
      <c r="K264" s="1">
        <v>140</v>
      </c>
      <c r="L264" s="1" t="s">
        <v>661</v>
      </c>
      <c r="M264" s="1" t="s">
        <v>662</v>
      </c>
      <c r="N264" s="1">
        <v>0</v>
      </c>
      <c r="O264" s="1">
        <v>0</v>
      </c>
    </row>
    <row r="265" spans="1:15" ht="100.8" x14ac:dyDescent="0.3">
      <c r="A265" s="1">
        <v>30</v>
      </c>
      <c r="B265" s="1" t="s">
        <v>29</v>
      </c>
      <c r="C265" s="3" t="s">
        <v>449</v>
      </c>
      <c r="D265" s="1" t="s">
        <v>211</v>
      </c>
      <c r="E265" s="1">
        <v>2022</v>
      </c>
      <c r="F265" s="1" t="s">
        <v>450</v>
      </c>
      <c r="G265" s="1">
        <v>140</v>
      </c>
      <c r="H265" s="1">
        <v>140</v>
      </c>
      <c r="I265" s="1">
        <v>0.5</v>
      </c>
      <c r="J265" s="1">
        <v>70</v>
      </c>
      <c r="K265" s="1">
        <v>70</v>
      </c>
      <c r="L265" s="1" t="s">
        <v>661</v>
      </c>
      <c r="M265" s="1" t="s">
        <v>662</v>
      </c>
      <c r="N265" s="1">
        <v>0</v>
      </c>
      <c r="O265" s="1">
        <v>0</v>
      </c>
    </row>
    <row r="266" spans="1:15" x14ac:dyDescent="0.3">
      <c r="A266" s="1">
        <v>30</v>
      </c>
      <c r="B266" s="1" t="s">
        <v>29</v>
      </c>
      <c r="C266" s="1" t="s">
        <v>437</v>
      </c>
      <c r="D266" s="1" t="s">
        <v>211</v>
      </c>
      <c r="E266" s="1">
        <v>2022</v>
      </c>
      <c r="F266" s="1" t="s">
        <v>438</v>
      </c>
      <c r="G266" s="1">
        <v>140</v>
      </c>
      <c r="H266" s="1">
        <v>140</v>
      </c>
      <c r="I266" s="1">
        <v>0.25</v>
      </c>
      <c r="J266" s="1">
        <v>35</v>
      </c>
      <c r="K266" s="1">
        <v>35</v>
      </c>
      <c r="L266" s="1" t="s">
        <v>661</v>
      </c>
      <c r="M266" s="1" t="s">
        <v>662</v>
      </c>
      <c r="N266" s="1">
        <v>0</v>
      </c>
      <c r="O266" s="1">
        <v>0</v>
      </c>
    </row>
    <row r="267" spans="1:15" x14ac:dyDescent="0.3">
      <c r="A267" s="1">
        <v>30</v>
      </c>
      <c r="B267" s="1" t="s">
        <v>29</v>
      </c>
      <c r="C267" s="1" t="s">
        <v>686</v>
      </c>
      <c r="D267" s="1" t="s">
        <v>211</v>
      </c>
      <c r="E267" s="1">
        <v>2023</v>
      </c>
      <c r="F267" s="1" t="s">
        <v>685</v>
      </c>
      <c r="G267" s="1">
        <v>140</v>
      </c>
      <c r="H267" s="1">
        <v>140</v>
      </c>
      <c r="I267" s="1">
        <v>0.25</v>
      </c>
      <c r="J267" s="1">
        <v>35</v>
      </c>
      <c r="K267" s="1">
        <v>35</v>
      </c>
      <c r="L267" s="1" t="s">
        <v>661</v>
      </c>
      <c r="M267" s="1" t="s">
        <v>662</v>
      </c>
      <c r="N267" s="1">
        <v>0</v>
      </c>
      <c r="O267" s="1">
        <v>0</v>
      </c>
    </row>
    <row r="268" spans="1:15" x14ac:dyDescent="0.3">
      <c r="A268" s="1">
        <v>30</v>
      </c>
      <c r="B268" s="1" t="s">
        <v>29</v>
      </c>
      <c r="C268" s="1" t="s">
        <v>687</v>
      </c>
      <c r="D268" s="1" t="s">
        <v>211</v>
      </c>
      <c r="E268" s="1">
        <v>2023</v>
      </c>
      <c r="F268" s="1" t="s">
        <v>688</v>
      </c>
      <c r="G268" s="1">
        <v>140</v>
      </c>
      <c r="H268" s="1">
        <v>140</v>
      </c>
      <c r="I268" s="1">
        <v>0.5</v>
      </c>
      <c r="J268" s="1">
        <v>70</v>
      </c>
      <c r="K268" s="1">
        <v>70</v>
      </c>
      <c r="L268" s="1" t="s">
        <v>661</v>
      </c>
      <c r="M268" s="1" t="s">
        <v>662</v>
      </c>
      <c r="N268" s="1">
        <v>0</v>
      </c>
      <c r="O268" s="1">
        <v>0</v>
      </c>
    </row>
    <row r="269" spans="1:15" x14ac:dyDescent="0.3">
      <c r="A269" s="1">
        <v>30</v>
      </c>
      <c r="B269" s="1" t="s">
        <v>29</v>
      </c>
      <c r="C269" s="1" t="s">
        <v>689</v>
      </c>
      <c r="D269" s="1" t="s">
        <v>211</v>
      </c>
      <c r="E269" s="1">
        <v>2023</v>
      </c>
      <c r="F269" s="1" t="s">
        <v>450</v>
      </c>
      <c r="G269" s="1">
        <v>140</v>
      </c>
      <c r="H269" s="1">
        <v>140</v>
      </c>
      <c r="I269" s="1">
        <v>0.33333333333333331</v>
      </c>
      <c r="J269" s="1">
        <v>46.666666666666664</v>
      </c>
      <c r="K269" s="1">
        <v>46.666666666666664</v>
      </c>
      <c r="L269" s="1" t="s">
        <v>661</v>
      </c>
      <c r="M269" s="1" t="s">
        <v>662</v>
      </c>
      <c r="N269" s="1">
        <v>0</v>
      </c>
      <c r="O269" s="1">
        <v>0</v>
      </c>
    </row>
    <row r="270" spans="1:15" x14ac:dyDescent="0.3">
      <c r="A270" s="1">
        <v>30</v>
      </c>
      <c r="B270" s="1" t="s">
        <v>29</v>
      </c>
      <c r="C270" s="1" t="s">
        <v>690</v>
      </c>
      <c r="D270" s="1" t="s">
        <v>211</v>
      </c>
      <c r="E270" s="1">
        <v>2024</v>
      </c>
      <c r="F270" s="1" t="s">
        <v>685</v>
      </c>
      <c r="G270" s="1">
        <v>140</v>
      </c>
      <c r="H270" s="1">
        <v>140</v>
      </c>
      <c r="I270" s="1">
        <v>0.33333333333333331</v>
      </c>
      <c r="J270" s="1">
        <v>46.666666666666664</v>
      </c>
      <c r="K270" s="1">
        <v>46.666666666666664</v>
      </c>
      <c r="L270" s="1" t="s">
        <v>661</v>
      </c>
      <c r="M270" s="1" t="s">
        <v>662</v>
      </c>
      <c r="N270" s="1">
        <v>0</v>
      </c>
      <c r="O270" s="1">
        <v>0</v>
      </c>
    </row>
    <row r="271" spans="1:15" x14ac:dyDescent="0.3">
      <c r="A271" s="1">
        <v>30</v>
      </c>
      <c r="B271" s="1" t="s">
        <v>29</v>
      </c>
      <c r="C271" s="1" t="s">
        <v>691</v>
      </c>
      <c r="D271" s="1" t="s">
        <v>211</v>
      </c>
      <c r="E271" s="1">
        <v>2024</v>
      </c>
      <c r="F271" s="1" t="s">
        <v>685</v>
      </c>
      <c r="G271" s="1">
        <v>140</v>
      </c>
      <c r="H271" s="1">
        <v>140</v>
      </c>
      <c r="I271" s="1">
        <v>0.5</v>
      </c>
      <c r="J271" s="1">
        <v>70</v>
      </c>
      <c r="K271" s="1">
        <v>70</v>
      </c>
      <c r="L271" s="1" t="s">
        <v>661</v>
      </c>
      <c r="M271" s="1" t="s">
        <v>662</v>
      </c>
      <c r="N271" s="1">
        <v>0</v>
      </c>
      <c r="O271" s="1">
        <v>0</v>
      </c>
    </row>
    <row r="272" spans="1:15" x14ac:dyDescent="0.3">
      <c r="A272" s="1">
        <v>30</v>
      </c>
      <c r="B272" s="1" t="s">
        <v>29</v>
      </c>
      <c r="C272" s="1" t="s">
        <v>692</v>
      </c>
      <c r="D272" s="1" t="s">
        <v>293</v>
      </c>
      <c r="E272" s="1">
        <v>2021</v>
      </c>
      <c r="F272" s="1" t="s">
        <v>693</v>
      </c>
      <c r="G272" s="1">
        <v>120</v>
      </c>
      <c r="H272" s="1">
        <v>36.181361349331638</v>
      </c>
      <c r="I272" s="1">
        <v>0.30151134457776363</v>
      </c>
      <c r="J272" s="1">
        <v>36.181361349331638</v>
      </c>
      <c r="K272" s="1">
        <v>36.181361349331638</v>
      </c>
      <c r="L272" s="1" t="s">
        <v>661</v>
      </c>
      <c r="M272" s="1" t="s">
        <v>662</v>
      </c>
      <c r="N272" s="1">
        <v>0</v>
      </c>
      <c r="O272" s="1">
        <v>0</v>
      </c>
    </row>
    <row r="273" spans="1:15" x14ac:dyDescent="0.3">
      <c r="A273" s="1">
        <v>30</v>
      </c>
      <c r="B273" s="1" t="s">
        <v>29</v>
      </c>
      <c r="C273" s="1" t="s">
        <v>694</v>
      </c>
      <c r="D273" s="1" t="s">
        <v>211</v>
      </c>
      <c r="E273" s="1">
        <v>2018</v>
      </c>
      <c r="F273" s="1" t="s">
        <v>695</v>
      </c>
      <c r="G273" s="1">
        <v>100</v>
      </c>
      <c r="H273" s="1">
        <v>100</v>
      </c>
      <c r="I273" s="1">
        <v>1</v>
      </c>
      <c r="J273" s="1">
        <v>100</v>
      </c>
      <c r="K273" s="1">
        <v>100</v>
      </c>
      <c r="L273" s="1" t="s">
        <v>661</v>
      </c>
      <c r="M273" s="1" t="s">
        <v>662</v>
      </c>
      <c r="N273" s="1">
        <v>0</v>
      </c>
      <c r="O273" s="1">
        <v>0</v>
      </c>
    </row>
    <row r="274" spans="1:15" x14ac:dyDescent="0.3">
      <c r="A274" s="1">
        <v>30</v>
      </c>
      <c r="B274" s="1" t="s">
        <v>29</v>
      </c>
      <c r="C274" s="1" t="s">
        <v>696</v>
      </c>
      <c r="D274" s="1" t="s">
        <v>211</v>
      </c>
      <c r="E274" s="1">
        <v>2018</v>
      </c>
      <c r="F274" s="1" t="s">
        <v>697</v>
      </c>
      <c r="G274" s="1">
        <v>100</v>
      </c>
      <c r="H274" s="1">
        <v>100</v>
      </c>
      <c r="I274" s="1">
        <v>1</v>
      </c>
      <c r="J274" s="1">
        <v>100</v>
      </c>
      <c r="K274" s="1">
        <v>100</v>
      </c>
      <c r="L274" s="1" t="s">
        <v>661</v>
      </c>
      <c r="M274" s="1" t="s">
        <v>662</v>
      </c>
      <c r="N274" s="1">
        <v>0</v>
      </c>
      <c r="O274" s="1">
        <v>0</v>
      </c>
    </row>
    <row r="275" spans="1:15" x14ac:dyDescent="0.3">
      <c r="A275" s="1">
        <v>30</v>
      </c>
      <c r="B275" s="1" t="s">
        <v>29</v>
      </c>
      <c r="C275" s="1" t="s">
        <v>698</v>
      </c>
      <c r="D275" s="1" t="s">
        <v>211</v>
      </c>
      <c r="E275" s="1">
        <v>2019</v>
      </c>
      <c r="F275" s="1" t="s">
        <v>699</v>
      </c>
      <c r="G275" s="1">
        <v>100</v>
      </c>
      <c r="H275" s="1">
        <v>100</v>
      </c>
      <c r="I275" s="1">
        <v>0.5</v>
      </c>
      <c r="J275" s="1">
        <v>50</v>
      </c>
      <c r="K275" s="1">
        <v>50</v>
      </c>
      <c r="L275" s="1" t="s">
        <v>661</v>
      </c>
      <c r="M275" s="1" t="s">
        <v>662</v>
      </c>
      <c r="N275" s="1">
        <v>0</v>
      </c>
      <c r="O275" s="1">
        <v>0</v>
      </c>
    </row>
    <row r="276" spans="1:15" x14ac:dyDescent="0.3">
      <c r="A276" s="1">
        <v>30</v>
      </c>
      <c r="B276" s="1" t="s">
        <v>29</v>
      </c>
      <c r="C276" s="1" t="s">
        <v>459</v>
      </c>
      <c r="D276" s="1" t="s">
        <v>211</v>
      </c>
      <c r="E276" s="1">
        <v>2020</v>
      </c>
      <c r="F276" s="1" t="s">
        <v>460</v>
      </c>
      <c r="G276" s="1">
        <v>100</v>
      </c>
      <c r="H276" s="1">
        <v>100</v>
      </c>
      <c r="I276" s="1">
        <v>0.33333333333333331</v>
      </c>
      <c r="J276" s="1">
        <v>33.333333333333336</v>
      </c>
      <c r="K276" s="1">
        <v>33.333333333333336</v>
      </c>
      <c r="L276" s="1" t="s">
        <v>661</v>
      </c>
      <c r="M276" s="1" t="s">
        <v>662</v>
      </c>
      <c r="N276" s="1">
        <v>0</v>
      </c>
      <c r="O276" s="1">
        <v>0</v>
      </c>
    </row>
    <row r="277" spans="1:15" x14ac:dyDescent="0.3">
      <c r="A277" s="1">
        <v>30</v>
      </c>
      <c r="B277" s="1" t="s">
        <v>29</v>
      </c>
      <c r="C277" s="1" t="s">
        <v>700</v>
      </c>
      <c r="D277" s="1" t="s">
        <v>211</v>
      </c>
      <c r="E277" s="1">
        <v>2020</v>
      </c>
      <c r="F277" s="1" t="s">
        <v>701</v>
      </c>
      <c r="G277" s="1">
        <v>100</v>
      </c>
      <c r="H277" s="1">
        <v>100</v>
      </c>
      <c r="I277" s="1">
        <v>1</v>
      </c>
      <c r="J277" s="1">
        <v>100</v>
      </c>
      <c r="K277" s="1">
        <v>100</v>
      </c>
      <c r="L277" s="1" t="s">
        <v>661</v>
      </c>
      <c r="M277" s="1" t="s">
        <v>662</v>
      </c>
      <c r="N277" s="1">
        <v>0</v>
      </c>
      <c r="O277" s="1">
        <v>0</v>
      </c>
    </row>
    <row r="278" spans="1:15" x14ac:dyDescent="0.3">
      <c r="A278" s="1">
        <v>30</v>
      </c>
      <c r="B278" s="1" t="s">
        <v>29</v>
      </c>
      <c r="C278" s="1" t="s">
        <v>702</v>
      </c>
      <c r="D278" s="1" t="s">
        <v>211</v>
      </c>
      <c r="E278" s="1">
        <v>2021</v>
      </c>
      <c r="F278" s="1" t="s">
        <v>703</v>
      </c>
      <c r="G278" s="1">
        <v>100</v>
      </c>
      <c r="H278" s="1">
        <v>100</v>
      </c>
      <c r="I278" s="1">
        <v>1</v>
      </c>
      <c r="J278" s="1">
        <v>100</v>
      </c>
      <c r="K278" s="1">
        <v>100</v>
      </c>
      <c r="L278" s="1" t="s">
        <v>661</v>
      </c>
      <c r="M278" s="1" t="s">
        <v>662</v>
      </c>
      <c r="N278" s="1">
        <v>0</v>
      </c>
      <c r="O278" s="1">
        <v>0</v>
      </c>
    </row>
    <row r="279" spans="1:15" x14ac:dyDescent="0.3">
      <c r="A279" s="1">
        <v>30</v>
      </c>
      <c r="B279" s="1" t="s">
        <v>29</v>
      </c>
      <c r="C279" s="1" t="s">
        <v>704</v>
      </c>
      <c r="D279" s="1" t="s">
        <v>211</v>
      </c>
      <c r="E279" s="1">
        <v>2022</v>
      </c>
      <c r="F279" s="1" t="s">
        <v>705</v>
      </c>
      <c r="G279" s="1">
        <v>100</v>
      </c>
      <c r="H279" s="1">
        <v>100</v>
      </c>
      <c r="I279" s="1">
        <v>0.5</v>
      </c>
      <c r="J279" s="1">
        <v>50</v>
      </c>
      <c r="K279" s="1">
        <v>50</v>
      </c>
      <c r="L279" s="1" t="s">
        <v>661</v>
      </c>
      <c r="M279" s="1" t="s">
        <v>662</v>
      </c>
      <c r="N279" s="1">
        <v>0</v>
      </c>
      <c r="O279" s="1">
        <v>0</v>
      </c>
    </row>
    <row r="280" spans="1:15" x14ac:dyDescent="0.3">
      <c r="A280" s="1">
        <v>30</v>
      </c>
      <c r="B280" s="1" t="s">
        <v>29</v>
      </c>
      <c r="C280" s="1" t="s">
        <v>706</v>
      </c>
      <c r="D280" s="1" t="s">
        <v>211</v>
      </c>
      <c r="E280" s="1">
        <v>2023</v>
      </c>
      <c r="F280" s="1" t="s">
        <v>705</v>
      </c>
      <c r="G280" s="1">
        <v>100</v>
      </c>
      <c r="H280" s="1">
        <v>100</v>
      </c>
      <c r="I280" s="1">
        <v>0.5</v>
      </c>
      <c r="J280" s="1">
        <v>50</v>
      </c>
      <c r="K280" s="1">
        <v>50</v>
      </c>
      <c r="L280" s="1" t="s">
        <v>661</v>
      </c>
      <c r="M280" s="1" t="s">
        <v>662</v>
      </c>
      <c r="N280" s="1">
        <v>0</v>
      </c>
      <c r="O280" s="1">
        <v>0</v>
      </c>
    </row>
    <row r="281" spans="1:15" x14ac:dyDescent="0.3">
      <c r="A281" s="1">
        <v>30</v>
      </c>
      <c r="B281" s="1" t="s">
        <v>29</v>
      </c>
      <c r="C281" s="1" t="s">
        <v>707</v>
      </c>
      <c r="D281" s="1" t="s">
        <v>211</v>
      </c>
      <c r="E281" s="1">
        <v>2024</v>
      </c>
      <c r="F281" s="1" t="s">
        <v>708</v>
      </c>
      <c r="G281" s="1">
        <v>100</v>
      </c>
      <c r="H281" s="1">
        <v>100</v>
      </c>
      <c r="I281" s="1">
        <v>0.5</v>
      </c>
      <c r="J281" s="1">
        <v>50</v>
      </c>
      <c r="K281" s="1">
        <v>50</v>
      </c>
      <c r="L281" s="1" t="s">
        <v>661</v>
      </c>
      <c r="M281" s="1" t="s">
        <v>662</v>
      </c>
      <c r="N281" s="1">
        <v>0</v>
      </c>
      <c r="O281" s="1">
        <v>0</v>
      </c>
    </row>
    <row r="282" spans="1:15" x14ac:dyDescent="0.3">
      <c r="A282" s="1">
        <v>30</v>
      </c>
      <c r="B282" s="1" t="s">
        <v>29</v>
      </c>
      <c r="C282" s="1" t="s">
        <v>709</v>
      </c>
      <c r="D282" s="1" t="s">
        <v>211</v>
      </c>
      <c r="E282" s="1">
        <v>2018</v>
      </c>
      <c r="F282" s="1" t="s">
        <v>710</v>
      </c>
      <c r="G282" s="1">
        <v>70</v>
      </c>
      <c r="H282" s="1">
        <v>57.154760664940824</v>
      </c>
      <c r="I282" s="1">
        <v>0.40824829046386302</v>
      </c>
      <c r="J282" s="1">
        <v>28.577380332470412</v>
      </c>
      <c r="K282" s="1">
        <v>28.577380332470412</v>
      </c>
      <c r="L282" s="1" t="s">
        <v>661</v>
      </c>
      <c r="M282" s="1" t="s">
        <v>662</v>
      </c>
      <c r="N282" s="1">
        <v>0</v>
      </c>
      <c r="O282" s="1">
        <v>0</v>
      </c>
    </row>
    <row r="283" spans="1:15" x14ac:dyDescent="0.3">
      <c r="A283" s="1">
        <v>30</v>
      </c>
      <c r="B283" s="1" t="s">
        <v>29</v>
      </c>
      <c r="C283" s="1" t="s">
        <v>711</v>
      </c>
      <c r="D283" s="1" t="s">
        <v>211</v>
      </c>
      <c r="E283" s="1">
        <v>2018</v>
      </c>
      <c r="F283" s="1" t="s">
        <v>712</v>
      </c>
      <c r="G283" s="1">
        <v>70</v>
      </c>
      <c r="H283" s="1">
        <v>46.666666666666664</v>
      </c>
      <c r="I283" s="1">
        <v>0.16666666666666666</v>
      </c>
      <c r="J283" s="1">
        <v>11.666666666666666</v>
      </c>
      <c r="K283" s="1">
        <v>11.666666666666666</v>
      </c>
      <c r="L283" s="1" t="s">
        <v>661</v>
      </c>
      <c r="M283" s="1" t="s">
        <v>662</v>
      </c>
      <c r="N283" s="1">
        <v>0</v>
      </c>
      <c r="O283" s="1">
        <v>0</v>
      </c>
    </row>
    <row r="284" spans="1:15" x14ac:dyDescent="0.3">
      <c r="A284" s="1">
        <v>30</v>
      </c>
      <c r="B284" s="1" t="s">
        <v>29</v>
      </c>
      <c r="C284" s="1" t="s">
        <v>469</v>
      </c>
      <c r="D284" s="1" t="s">
        <v>211</v>
      </c>
      <c r="E284" s="1">
        <v>2019</v>
      </c>
      <c r="F284" s="1" t="s">
        <v>470</v>
      </c>
      <c r="G284" s="1">
        <v>70</v>
      </c>
      <c r="H284" s="1">
        <v>70</v>
      </c>
      <c r="I284" s="1">
        <v>0.5</v>
      </c>
      <c r="J284" s="1">
        <v>35</v>
      </c>
      <c r="K284" s="1">
        <v>35</v>
      </c>
      <c r="L284" s="1" t="s">
        <v>661</v>
      </c>
      <c r="M284" s="1" t="s">
        <v>662</v>
      </c>
      <c r="N284" s="1">
        <v>0</v>
      </c>
      <c r="O284" s="1">
        <v>0</v>
      </c>
    </row>
    <row r="285" spans="1:15" x14ac:dyDescent="0.3">
      <c r="A285" s="1">
        <v>30</v>
      </c>
      <c r="B285" s="1" t="s">
        <v>29</v>
      </c>
      <c r="C285" s="1" t="s">
        <v>713</v>
      </c>
      <c r="D285" s="1" t="s">
        <v>211</v>
      </c>
      <c r="E285" s="1">
        <v>2019</v>
      </c>
      <c r="F285" s="1" t="s">
        <v>475</v>
      </c>
      <c r="G285" s="1">
        <v>70</v>
      </c>
      <c r="H285" s="1">
        <v>40.414518843273804</v>
      </c>
      <c r="I285" s="1">
        <v>0.57735026918962573</v>
      </c>
      <c r="J285" s="1">
        <v>40.414518843273804</v>
      </c>
      <c r="K285" s="1">
        <v>40.414518843273804</v>
      </c>
      <c r="L285" s="1" t="s">
        <v>661</v>
      </c>
      <c r="M285" s="1" t="s">
        <v>662</v>
      </c>
      <c r="N285" s="1">
        <v>0</v>
      </c>
      <c r="O285" s="1">
        <v>0</v>
      </c>
    </row>
    <row r="286" spans="1:15" x14ac:dyDescent="0.3">
      <c r="A286" s="1">
        <v>30</v>
      </c>
      <c r="B286" s="1" t="s">
        <v>29</v>
      </c>
      <c r="C286" s="1" t="s">
        <v>714</v>
      </c>
      <c r="D286" s="1" t="s">
        <v>211</v>
      </c>
      <c r="E286" s="1">
        <v>2019</v>
      </c>
      <c r="F286" s="1" t="s">
        <v>715</v>
      </c>
      <c r="G286" s="1">
        <v>70</v>
      </c>
      <c r="H286" s="1">
        <v>49.497474683058329</v>
      </c>
      <c r="I286" s="1">
        <v>0.35355339059327379</v>
      </c>
      <c r="J286" s="1">
        <v>24.748737341529164</v>
      </c>
      <c r="K286" s="1">
        <v>24.748737341529164</v>
      </c>
      <c r="L286" s="1" t="s">
        <v>661</v>
      </c>
      <c r="M286" s="1" t="s">
        <v>662</v>
      </c>
      <c r="N286" s="1">
        <v>0</v>
      </c>
      <c r="O286" s="1">
        <v>0</v>
      </c>
    </row>
    <row r="287" spans="1:15" x14ac:dyDescent="0.3">
      <c r="A287" s="1">
        <v>30</v>
      </c>
      <c r="B287" s="1" t="s">
        <v>29</v>
      </c>
      <c r="C287" s="1" t="s">
        <v>473</v>
      </c>
      <c r="D287" s="1" t="s">
        <v>211</v>
      </c>
      <c r="E287" s="1">
        <v>2021</v>
      </c>
      <c r="F287" s="1" t="s">
        <v>342</v>
      </c>
      <c r="G287" s="1">
        <v>70</v>
      </c>
      <c r="H287" s="1">
        <v>70</v>
      </c>
      <c r="I287" s="1">
        <v>0.5</v>
      </c>
      <c r="J287" s="1">
        <v>35</v>
      </c>
      <c r="K287" s="1">
        <v>35</v>
      </c>
      <c r="L287" s="1" t="s">
        <v>661</v>
      </c>
      <c r="M287" s="1" t="s">
        <v>662</v>
      </c>
      <c r="N287" s="1">
        <v>0</v>
      </c>
      <c r="O287" s="1">
        <v>0</v>
      </c>
    </row>
    <row r="288" spans="1:15" x14ac:dyDescent="0.3">
      <c r="A288" s="1">
        <v>30</v>
      </c>
      <c r="B288" s="1" t="s">
        <v>29</v>
      </c>
      <c r="C288" s="1" t="s">
        <v>474</v>
      </c>
      <c r="D288" s="1" t="s">
        <v>211</v>
      </c>
      <c r="E288" s="1">
        <v>2022</v>
      </c>
      <c r="F288" s="1" t="s">
        <v>475</v>
      </c>
      <c r="G288" s="1">
        <v>70</v>
      </c>
      <c r="H288" s="1">
        <v>70</v>
      </c>
      <c r="I288" s="1">
        <v>0.5</v>
      </c>
      <c r="J288" s="1">
        <v>35</v>
      </c>
      <c r="K288" s="1">
        <v>35</v>
      </c>
      <c r="L288" s="1" t="s">
        <v>661</v>
      </c>
      <c r="M288" s="1" t="s">
        <v>662</v>
      </c>
      <c r="N288" s="1">
        <v>0</v>
      </c>
      <c r="O288" s="1">
        <v>0</v>
      </c>
    </row>
    <row r="289" spans="1:15" ht="15" thickBot="1" x14ac:dyDescent="0.35">
      <c r="A289" s="1">
        <v>30</v>
      </c>
      <c r="B289" s="1" t="s">
        <v>29</v>
      </c>
      <c r="C289" s="1" t="s">
        <v>477</v>
      </c>
      <c r="D289" s="1" t="s">
        <v>211</v>
      </c>
      <c r="E289" s="1">
        <v>2023</v>
      </c>
      <c r="F289" s="1" t="s">
        <v>475</v>
      </c>
      <c r="G289" s="1">
        <v>70</v>
      </c>
      <c r="H289" s="1">
        <v>52.915026221291811</v>
      </c>
      <c r="I289" s="1">
        <v>0.1889822365046136</v>
      </c>
      <c r="J289" s="1">
        <v>13.228756555322953</v>
      </c>
      <c r="K289" s="1">
        <v>13.228756555322953</v>
      </c>
      <c r="L289" s="1" t="s">
        <v>661</v>
      </c>
      <c r="M289" s="1" t="s">
        <v>662</v>
      </c>
      <c r="N289" s="1">
        <v>3331.1507544219285</v>
      </c>
      <c r="O289" s="1">
        <v>25.22964553132914</v>
      </c>
    </row>
    <row r="290" spans="1:15" x14ac:dyDescent="0.3">
      <c r="A290" s="2">
        <v>31</v>
      </c>
      <c r="B290" s="2" t="s">
        <v>30</v>
      </c>
      <c r="C290" s="2" t="s">
        <v>244</v>
      </c>
      <c r="D290" s="2" t="s">
        <v>211</v>
      </c>
      <c r="E290" s="2">
        <v>2024</v>
      </c>
      <c r="F290" s="2" t="s">
        <v>245</v>
      </c>
      <c r="G290" s="2">
        <v>100</v>
      </c>
      <c r="H290" s="2">
        <v>100</v>
      </c>
      <c r="I290" s="2">
        <v>0.33333333333333331</v>
      </c>
      <c r="J290" s="2">
        <v>33.333333333333336</v>
      </c>
      <c r="K290" s="2">
        <v>33.333333333333336</v>
      </c>
      <c r="L290" s="2" t="s">
        <v>716</v>
      </c>
      <c r="M290" s="2" t="s">
        <v>717</v>
      </c>
      <c r="N290" s="2">
        <v>0</v>
      </c>
      <c r="O290" s="2">
        <v>0</v>
      </c>
    </row>
    <row r="291" spans="1:15" x14ac:dyDescent="0.3">
      <c r="A291" s="1">
        <v>31</v>
      </c>
      <c r="B291" s="1" t="s">
        <v>30</v>
      </c>
      <c r="C291" s="1" t="s">
        <v>267</v>
      </c>
      <c r="D291" s="1" t="s">
        <v>211</v>
      </c>
      <c r="E291" s="1">
        <v>2023</v>
      </c>
      <c r="F291" s="1" t="s">
        <v>268</v>
      </c>
      <c r="G291" s="1">
        <v>70</v>
      </c>
      <c r="H291" s="1">
        <v>49.497474683058329</v>
      </c>
      <c r="I291" s="1">
        <v>0.35355339059327379</v>
      </c>
      <c r="J291" s="1">
        <v>24.748737341529164</v>
      </c>
      <c r="K291" s="1">
        <v>24.748737341529164</v>
      </c>
      <c r="L291" s="1" t="s">
        <v>716</v>
      </c>
      <c r="M291" s="1" t="s">
        <v>717</v>
      </c>
      <c r="N291" s="1">
        <v>0</v>
      </c>
      <c r="O291" s="1">
        <v>0</v>
      </c>
    </row>
    <row r="292" spans="1:15" ht="15" thickBot="1" x14ac:dyDescent="0.35">
      <c r="A292" s="1">
        <v>31</v>
      </c>
      <c r="B292" s="1" t="s">
        <v>30</v>
      </c>
      <c r="C292" s="1" t="s">
        <v>718</v>
      </c>
      <c r="D292" s="1" t="s">
        <v>211</v>
      </c>
      <c r="E292" s="1">
        <v>2024</v>
      </c>
      <c r="F292" s="1" t="s">
        <v>719</v>
      </c>
      <c r="G292" s="1">
        <v>70</v>
      </c>
      <c r="H292" s="1">
        <v>49.497474683058329</v>
      </c>
      <c r="I292" s="1">
        <v>0.70710678118654757</v>
      </c>
      <c r="J292" s="1">
        <v>49.497474683058329</v>
      </c>
      <c r="K292" s="1">
        <v>49.497474683058329</v>
      </c>
      <c r="L292" s="1" t="s">
        <v>716</v>
      </c>
      <c r="M292" s="1" t="s">
        <v>717</v>
      </c>
      <c r="N292" s="1">
        <v>107.57954535792084</v>
      </c>
      <c r="O292" s="1">
        <v>1.3939935051131547</v>
      </c>
    </row>
    <row r="293" spans="1:15" x14ac:dyDescent="0.3">
      <c r="A293" s="2">
        <v>32</v>
      </c>
      <c r="B293" s="2" t="s">
        <v>31</v>
      </c>
      <c r="C293" s="2" t="s">
        <v>720</v>
      </c>
      <c r="D293" s="2" t="s">
        <v>211</v>
      </c>
      <c r="E293" s="2">
        <v>2018</v>
      </c>
      <c r="F293" s="2" t="s">
        <v>721</v>
      </c>
      <c r="G293" s="2">
        <v>200</v>
      </c>
      <c r="H293" s="2">
        <v>200</v>
      </c>
      <c r="I293" s="2">
        <v>1</v>
      </c>
      <c r="J293" s="2">
        <v>200</v>
      </c>
      <c r="K293" s="2">
        <v>200</v>
      </c>
      <c r="L293" s="2" t="s">
        <v>722</v>
      </c>
      <c r="M293" s="2" t="s">
        <v>723</v>
      </c>
      <c r="N293" s="2">
        <v>0</v>
      </c>
      <c r="O293" s="2">
        <v>0</v>
      </c>
    </row>
    <row r="294" spans="1:15" x14ac:dyDescent="0.3">
      <c r="A294" s="1">
        <v>32</v>
      </c>
      <c r="B294" s="1" t="s">
        <v>31</v>
      </c>
      <c r="C294" s="1" t="s">
        <v>724</v>
      </c>
      <c r="D294" s="1" t="s">
        <v>211</v>
      </c>
      <c r="E294" s="1">
        <v>2021</v>
      </c>
      <c r="F294" s="1" t="s">
        <v>721</v>
      </c>
      <c r="G294" s="1">
        <v>200</v>
      </c>
      <c r="H294" s="1">
        <v>200</v>
      </c>
      <c r="I294" s="1">
        <v>1</v>
      </c>
      <c r="J294" s="1">
        <v>200</v>
      </c>
      <c r="K294" s="1">
        <v>200</v>
      </c>
      <c r="L294" s="1" t="s">
        <v>722</v>
      </c>
      <c r="M294" s="1" t="s">
        <v>723</v>
      </c>
      <c r="N294" s="1">
        <v>0</v>
      </c>
      <c r="O294" s="1">
        <v>0</v>
      </c>
    </row>
    <row r="295" spans="1:15" x14ac:dyDescent="0.3">
      <c r="A295" s="1">
        <v>32</v>
      </c>
      <c r="B295" s="1" t="s">
        <v>31</v>
      </c>
      <c r="C295" s="1" t="s">
        <v>725</v>
      </c>
      <c r="D295" s="1" t="s">
        <v>211</v>
      </c>
      <c r="E295" s="1">
        <v>2023</v>
      </c>
      <c r="F295" s="1" t="s">
        <v>726</v>
      </c>
      <c r="G295" s="1">
        <v>200</v>
      </c>
      <c r="H295" s="1">
        <v>200</v>
      </c>
      <c r="I295" s="1">
        <v>1</v>
      </c>
      <c r="J295" s="1">
        <v>200</v>
      </c>
      <c r="K295" s="1">
        <v>200</v>
      </c>
      <c r="L295" s="1" t="s">
        <v>722</v>
      </c>
      <c r="M295" s="1" t="s">
        <v>723</v>
      </c>
      <c r="N295" s="1">
        <v>0</v>
      </c>
      <c r="O295" s="1">
        <v>0</v>
      </c>
    </row>
    <row r="296" spans="1:15" x14ac:dyDescent="0.3">
      <c r="A296" s="1">
        <v>32</v>
      </c>
      <c r="B296" s="1" t="s">
        <v>31</v>
      </c>
      <c r="C296" s="1" t="s">
        <v>727</v>
      </c>
      <c r="D296" s="1" t="s">
        <v>211</v>
      </c>
      <c r="E296" s="1">
        <v>2018</v>
      </c>
      <c r="F296" s="1" t="s">
        <v>276</v>
      </c>
      <c r="G296" s="1">
        <v>140</v>
      </c>
      <c r="H296" s="1">
        <v>140</v>
      </c>
      <c r="I296" s="1">
        <v>1</v>
      </c>
      <c r="J296" s="1">
        <v>140</v>
      </c>
      <c r="K296" s="1">
        <v>140</v>
      </c>
      <c r="L296" s="1" t="s">
        <v>722</v>
      </c>
      <c r="M296" s="1" t="s">
        <v>723</v>
      </c>
      <c r="N296" s="1">
        <v>0</v>
      </c>
      <c r="O296" s="1">
        <v>0</v>
      </c>
    </row>
    <row r="297" spans="1:15" x14ac:dyDescent="0.3">
      <c r="A297" s="1">
        <v>32</v>
      </c>
      <c r="B297" s="1" t="s">
        <v>31</v>
      </c>
      <c r="C297" s="1" t="s">
        <v>728</v>
      </c>
      <c r="D297" s="1" t="s">
        <v>211</v>
      </c>
      <c r="E297" s="1">
        <v>2019</v>
      </c>
      <c r="F297" s="1" t="s">
        <v>212</v>
      </c>
      <c r="G297" s="1">
        <v>140</v>
      </c>
      <c r="H297" s="1">
        <v>140</v>
      </c>
      <c r="I297" s="1">
        <v>1</v>
      </c>
      <c r="J297" s="1">
        <v>140</v>
      </c>
      <c r="K297" s="1">
        <v>140</v>
      </c>
      <c r="L297" s="1" t="s">
        <v>722</v>
      </c>
      <c r="M297" s="1" t="s">
        <v>723</v>
      </c>
      <c r="N297" s="1">
        <v>0</v>
      </c>
      <c r="O297" s="1">
        <v>0</v>
      </c>
    </row>
    <row r="298" spans="1:15" x14ac:dyDescent="0.3">
      <c r="A298" s="1">
        <v>32</v>
      </c>
      <c r="B298" s="1" t="s">
        <v>31</v>
      </c>
      <c r="C298" s="1" t="s">
        <v>729</v>
      </c>
      <c r="D298" s="1" t="s">
        <v>211</v>
      </c>
      <c r="E298" s="1">
        <v>2020</v>
      </c>
      <c r="F298" s="1" t="s">
        <v>730</v>
      </c>
      <c r="G298" s="1">
        <v>140</v>
      </c>
      <c r="H298" s="1">
        <v>140</v>
      </c>
      <c r="I298" s="1">
        <v>1</v>
      </c>
      <c r="J298" s="1">
        <v>140</v>
      </c>
      <c r="K298" s="1">
        <v>140</v>
      </c>
      <c r="L298" s="1" t="s">
        <v>722</v>
      </c>
      <c r="M298" s="1" t="s">
        <v>723</v>
      </c>
      <c r="N298" s="1">
        <v>0</v>
      </c>
      <c r="O298" s="1">
        <v>0</v>
      </c>
    </row>
    <row r="299" spans="1:15" x14ac:dyDescent="0.3">
      <c r="A299" s="1">
        <v>32</v>
      </c>
      <c r="B299" s="1" t="s">
        <v>31</v>
      </c>
      <c r="C299" s="1" t="s">
        <v>731</v>
      </c>
      <c r="D299" s="1" t="s">
        <v>211</v>
      </c>
      <c r="E299" s="1">
        <v>2021</v>
      </c>
      <c r="F299" s="1" t="s">
        <v>212</v>
      </c>
      <c r="G299" s="1">
        <v>140</v>
      </c>
      <c r="H299" s="1">
        <v>140</v>
      </c>
      <c r="I299" s="1">
        <v>1</v>
      </c>
      <c r="J299" s="1">
        <v>140</v>
      </c>
      <c r="K299" s="1">
        <v>140</v>
      </c>
      <c r="L299" s="1" t="s">
        <v>722</v>
      </c>
      <c r="M299" s="1" t="s">
        <v>723</v>
      </c>
      <c r="N299" s="1">
        <v>0</v>
      </c>
      <c r="O299" s="1">
        <v>0</v>
      </c>
    </row>
    <row r="300" spans="1:15" x14ac:dyDescent="0.3">
      <c r="A300" s="1">
        <v>32</v>
      </c>
      <c r="B300" s="1" t="s">
        <v>31</v>
      </c>
      <c r="C300" s="1" t="s">
        <v>732</v>
      </c>
      <c r="D300" s="1" t="s">
        <v>211</v>
      </c>
      <c r="E300" s="1">
        <v>2023</v>
      </c>
      <c r="F300" s="1" t="s">
        <v>372</v>
      </c>
      <c r="G300" s="1">
        <v>140</v>
      </c>
      <c r="H300" s="1">
        <v>140</v>
      </c>
      <c r="I300" s="1">
        <v>1</v>
      </c>
      <c r="J300" s="1">
        <v>140</v>
      </c>
      <c r="K300" s="1">
        <v>140</v>
      </c>
      <c r="L300" s="1" t="s">
        <v>722</v>
      </c>
      <c r="M300" s="1" t="s">
        <v>723</v>
      </c>
      <c r="N300" s="1">
        <v>0</v>
      </c>
      <c r="O300" s="1">
        <v>0</v>
      </c>
    </row>
    <row r="301" spans="1:15" x14ac:dyDescent="0.3">
      <c r="A301" s="1">
        <v>32</v>
      </c>
      <c r="B301" s="1" t="s">
        <v>31</v>
      </c>
      <c r="C301" s="1" t="s">
        <v>733</v>
      </c>
      <c r="D301" s="1" t="s">
        <v>211</v>
      </c>
      <c r="E301" s="1">
        <v>2018</v>
      </c>
      <c r="F301" s="1" t="s">
        <v>259</v>
      </c>
      <c r="G301" s="1">
        <v>100</v>
      </c>
      <c r="H301" s="1">
        <v>100</v>
      </c>
      <c r="I301" s="1">
        <v>1</v>
      </c>
      <c r="J301" s="1">
        <v>100</v>
      </c>
      <c r="K301" s="1">
        <v>100</v>
      </c>
      <c r="L301" s="1" t="s">
        <v>722</v>
      </c>
      <c r="M301" s="1" t="s">
        <v>723</v>
      </c>
      <c r="N301" s="1">
        <v>0</v>
      </c>
      <c r="O301" s="1">
        <v>0</v>
      </c>
    </row>
    <row r="302" spans="1:15" x14ac:dyDescent="0.3">
      <c r="A302" s="1">
        <v>32</v>
      </c>
      <c r="B302" s="1" t="s">
        <v>31</v>
      </c>
      <c r="C302" s="1" t="s">
        <v>734</v>
      </c>
      <c r="D302" s="1" t="s">
        <v>211</v>
      </c>
      <c r="E302" s="1">
        <v>2019</v>
      </c>
      <c r="F302" s="1" t="s">
        <v>259</v>
      </c>
      <c r="G302" s="1">
        <v>100</v>
      </c>
      <c r="H302" s="1">
        <v>100</v>
      </c>
      <c r="I302" s="1">
        <v>1</v>
      </c>
      <c r="J302" s="1">
        <v>100</v>
      </c>
      <c r="K302" s="1">
        <v>100</v>
      </c>
      <c r="L302" s="1" t="s">
        <v>722</v>
      </c>
      <c r="M302" s="1" t="s">
        <v>723</v>
      </c>
      <c r="N302" s="1">
        <v>0</v>
      </c>
      <c r="O302" s="1">
        <v>0</v>
      </c>
    </row>
    <row r="303" spans="1:15" x14ac:dyDescent="0.3">
      <c r="A303" s="1">
        <v>32</v>
      </c>
      <c r="B303" s="1" t="s">
        <v>31</v>
      </c>
      <c r="C303" s="1" t="s">
        <v>735</v>
      </c>
      <c r="D303" s="1" t="s">
        <v>211</v>
      </c>
      <c r="E303" s="1">
        <v>2021</v>
      </c>
      <c r="F303" s="1" t="s">
        <v>736</v>
      </c>
      <c r="G303" s="1">
        <v>100</v>
      </c>
      <c r="H303" s="1">
        <v>100</v>
      </c>
      <c r="I303" s="1">
        <v>1</v>
      </c>
      <c r="J303" s="1">
        <v>100</v>
      </c>
      <c r="K303" s="1">
        <v>100</v>
      </c>
      <c r="L303" s="1" t="s">
        <v>722</v>
      </c>
      <c r="M303" s="1" t="s">
        <v>723</v>
      </c>
      <c r="N303" s="1">
        <v>0</v>
      </c>
      <c r="O303" s="1">
        <v>0</v>
      </c>
    </row>
    <row r="304" spans="1:15" ht="15" thickBot="1" x14ac:dyDescent="0.35">
      <c r="A304" s="1">
        <v>32</v>
      </c>
      <c r="B304" s="1" t="s">
        <v>31</v>
      </c>
      <c r="C304" s="1" t="s">
        <v>737</v>
      </c>
      <c r="D304" s="1" t="s">
        <v>211</v>
      </c>
      <c r="E304" s="1">
        <v>2023</v>
      </c>
      <c r="F304" s="1" t="s">
        <v>738</v>
      </c>
      <c r="G304" s="1">
        <v>70</v>
      </c>
      <c r="H304" s="1">
        <v>70</v>
      </c>
      <c r="I304" s="1">
        <v>1</v>
      </c>
      <c r="J304" s="1">
        <v>70</v>
      </c>
      <c r="K304" s="1">
        <v>70</v>
      </c>
      <c r="L304" s="1" t="s">
        <v>722</v>
      </c>
      <c r="M304" s="1" t="s">
        <v>723</v>
      </c>
      <c r="N304" s="1">
        <v>1670</v>
      </c>
      <c r="O304" s="1">
        <v>12</v>
      </c>
    </row>
    <row r="305" spans="1:15" ht="15" thickBot="1" x14ac:dyDescent="0.35">
      <c r="A305" s="2">
        <v>33</v>
      </c>
      <c r="B305" s="2" t="s">
        <v>32</v>
      </c>
      <c r="C305" s="2" t="s">
        <v>739</v>
      </c>
      <c r="D305" s="2" t="s">
        <v>293</v>
      </c>
      <c r="E305" s="2">
        <v>2021</v>
      </c>
      <c r="F305" s="2" t="s">
        <v>359</v>
      </c>
      <c r="G305" s="2">
        <v>120</v>
      </c>
      <c r="H305" s="2">
        <v>120</v>
      </c>
      <c r="I305" s="2">
        <v>1</v>
      </c>
      <c r="J305" s="2">
        <v>120</v>
      </c>
      <c r="K305" s="2">
        <v>120</v>
      </c>
      <c r="L305" s="2" t="s">
        <v>327</v>
      </c>
      <c r="M305" s="2" t="s">
        <v>740</v>
      </c>
      <c r="N305" s="2">
        <v>120</v>
      </c>
      <c r="O305" s="2">
        <v>1</v>
      </c>
    </row>
    <row r="306" spans="1:15" x14ac:dyDescent="0.3">
      <c r="A306" s="2">
        <v>34</v>
      </c>
      <c r="B306" s="2" t="s">
        <v>33</v>
      </c>
      <c r="C306" s="2" t="s">
        <v>741</v>
      </c>
      <c r="D306" s="2" t="s">
        <v>293</v>
      </c>
      <c r="E306" s="2">
        <v>2021</v>
      </c>
      <c r="F306" s="2" t="s">
        <v>359</v>
      </c>
      <c r="G306" s="2">
        <v>120</v>
      </c>
      <c r="H306" s="2">
        <v>60</v>
      </c>
      <c r="I306" s="2">
        <v>0.5</v>
      </c>
      <c r="J306" s="2">
        <v>60</v>
      </c>
      <c r="K306" s="2">
        <v>60</v>
      </c>
      <c r="L306" s="2" t="s">
        <v>742</v>
      </c>
      <c r="M306" s="2" t="s">
        <v>743</v>
      </c>
      <c r="N306" s="2">
        <v>0</v>
      </c>
      <c r="O306" s="2">
        <v>0</v>
      </c>
    </row>
    <row r="307" spans="1:15" ht="15" thickBot="1" x14ac:dyDescent="0.35">
      <c r="A307" s="1">
        <v>34</v>
      </c>
      <c r="B307" s="1" t="s">
        <v>33</v>
      </c>
      <c r="C307" s="1" t="s">
        <v>744</v>
      </c>
      <c r="D307" s="1" t="s">
        <v>211</v>
      </c>
      <c r="E307" s="1">
        <v>2021</v>
      </c>
      <c r="F307" s="1" t="s">
        <v>270</v>
      </c>
      <c r="G307" s="1">
        <v>70</v>
      </c>
      <c r="H307" s="1">
        <v>49.497474683058329</v>
      </c>
      <c r="I307" s="1">
        <v>0.70710678118654757</v>
      </c>
      <c r="J307" s="1">
        <v>49.497474683058329</v>
      </c>
      <c r="K307" s="1">
        <v>49.497474683058329</v>
      </c>
      <c r="L307" s="1" t="s">
        <v>742</v>
      </c>
      <c r="M307" s="1" t="s">
        <v>743</v>
      </c>
      <c r="N307" s="1">
        <v>109.49747468305833</v>
      </c>
      <c r="O307" s="1">
        <v>1.2071067811865475</v>
      </c>
    </row>
    <row r="308" spans="1:15" x14ac:dyDescent="0.3">
      <c r="A308" s="2">
        <v>35</v>
      </c>
      <c r="B308" s="2" t="s">
        <v>34</v>
      </c>
      <c r="C308" s="2" t="s">
        <v>745</v>
      </c>
      <c r="D308" s="2" t="s">
        <v>211</v>
      </c>
      <c r="E308" s="2">
        <v>2018</v>
      </c>
      <c r="F308" s="2" t="s">
        <v>746</v>
      </c>
      <c r="G308" s="2">
        <v>140</v>
      </c>
      <c r="H308" s="2">
        <v>140</v>
      </c>
      <c r="I308" s="2">
        <v>1</v>
      </c>
      <c r="J308" s="2">
        <v>140</v>
      </c>
      <c r="K308" s="2">
        <v>140</v>
      </c>
      <c r="L308" s="2" t="s">
        <v>747</v>
      </c>
      <c r="M308" s="2" t="s">
        <v>748</v>
      </c>
      <c r="N308" s="2">
        <v>0</v>
      </c>
      <c r="O308" s="2">
        <v>0</v>
      </c>
    </row>
    <row r="309" spans="1:15" x14ac:dyDescent="0.3">
      <c r="A309" s="1">
        <v>35</v>
      </c>
      <c r="B309" s="1" t="s">
        <v>34</v>
      </c>
      <c r="C309" s="1" t="s">
        <v>749</v>
      </c>
      <c r="D309" s="1" t="s">
        <v>211</v>
      </c>
      <c r="E309" s="1">
        <v>2019</v>
      </c>
      <c r="F309" s="1" t="s">
        <v>450</v>
      </c>
      <c r="G309" s="1">
        <v>140</v>
      </c>
      <c r="H309" s="1">
        <v>140</v>
      </c>
      <c r="I309" s="1">
        <v>1</v>
      </c>
      <c r="J309" s="1">
        <v>140</v>
      </c>
      <c r="K309" s="1">
        <v>140</v>
      </c>
      <c r="L309" s="1" t="s">
        <v>747</v>
      </c>
      <c r="M309" s="1" t="s">
        <v>748</v>
      </c>
      <c r="N309" s="1">
        <v>0</v>
      </c>
      <c r="O309" s="1">
        <v>0</v>
      </c>
    </row>
    <row r="310" spans="1:15" x14ac:dyDescent="0.3">
      <c r="A310" s="1">
        <v>35</v>
      </c>
      <c r="B310" s="1" t="s">
        <v>34</v>
      </c>
      <c r="C310" s="1" t="s">
        <v>750</v>
      </c>
      <c r="D310" s="1" t="s">
        <v>211</v>
      </c>
      <c r="E310" s="1">
        <v>2020</v>
      </c>
      <c r="F310" s="1" t="s">
        <v>450</v>
      </c>
      <c r="G310" s="1">
        <v>140</v>
      </c>
      <c r="H310" s="1">
        <v>140</v>
      </c>
      <c r="I310" s="1">
        <v>1</v>
      </c>
      <c r="J310" s="1">
        <v>140</v>
      </c>
      <c r="K310" s="1">
        <v>140</v>
      </c>
      <c r="L310" s="1" t="s">
        <v>747</v>
      </c>
      <c r="M310" s="1" t="s">
        <v>748</v>
      </c>
      <c r="N310" s="1">
        <v>0</v>
      </c>
      <c r="O310" s="1">
        <v>0</v>
      </c>
    </row>
    <row r="311" spans="1:15" x14ac:dyDescent="0.3">
      <c r="A311" s="1">
        <v>35</v>
      </c>
      <c r="B311" s="1" t="s">
        <v>34</v>
      </c>
      <c r="C311" s="1" t="s">
        <v>751</v>
      </c>
      <c r="D311" s="1" t="s">
        <v>211</v>
      </c>
      <c r="E311" s="1">
        <v>2021</v>
      </c>
      <c r="F311" s="1" t="s">
        <v>450</v>
      </c>
      <c r="G311" s="1">
        <v>140</v>
      </c>
      <c r="H311" s="1">
        <v>140</v>
      </c>
      <c r="I311" s="1">
        <v>1</v>
      </c>
      <c r="J311" s="1">
        <v>140</v>
      </c>
      <c r="K311" s="1">
        <v>140</v>
      </c>
      <c r="L311" s="1" t="s">
        <v>747</v>
      </c>
      <c r="M311" s="1" t="s">
        <v>748</v>
      </c>
      <c r="N311" s="1">
        <v>0</v>
      </c>
      <c r="O311" s="1">
        <v>0</v>
      </c>
    </row>
    <row r="312" spans="1:15" x14ac:dyDescent="0.3">
      <c r="A312" s="1">
        <v>35</v>
      </c>
      <c r="B312" s="1" t="s">
        <v>34</v>
      </c>
      <c r="C312" s="1" t="s">
        <v>752</v>
      </c>
      <c r="D312" s="1" t="s">
        <v>211</v>
      </c>
      <c r="E312" s="1">
        <v>2018</v>
      </c>
      <c r="F312" s="1" t="s">
        <v>753</v>
      </c>
      <c r="G312" s="1">
        <v>100</v>
      </c>
      <c r="H312" s="1">
        <v>100</v>
      </c>
      <c r="I312" s="1">
        <v>1</v>
      </c>
      <c r="J312" s="1">
        <v>100</v>
      </c>
      <c r="K312" s="1">
        <v>100</v>
      </c>
      <c r="L312" s="1" t="s">
        <v>747</v>
      </c>
      <c r="M312" s="1" t="s">
        <v>748</v>
      </c>
      <c r="N312" s="1">
        <v>0</v>
      </c>
      <c r="O312" s="1">
        <v>0</v>
      </c>
    </row>
    <row r="313" spans="1:15" x14ac:dyDescent="0.3">
      <c r="A313" s="1">
        <v>35</v>
      </c>
      <c r="B313" s="1" t="s">
        <v>34</v>
      </c>
      <c r="C313" s="1" t="s">
        <v>484</v>
      </c>
      <c r="D313" s="1" t="s">
        <v>211</v>
      </c>
      <c r="E313" s="1">
        <v>2019</v>
      </c>
      <c r="F313" s="1" t="s">
        <v>485</v>
      </c>
      <c r="G313" s="1">
        <v>100</v>
      </c>
      <c r="H313" s="1">
        <v>100</v>
      </c>
      <c r="I313" s="1">
        <v>0.33333333333333331</v>
      </c>
      <c r="J313" s="1">
        <v>33.333333333333336</v>
      </c>
      <c r="K313" s="1">
        <v>33.333333333333336</v>
      </c>
      <c r="L313" s="1" t="s">
        <v>747</v>
      </c>
      <c r="M313" s="1" t="s">
        <v>748</v>
      </c>
      <c r="N313" s="1">
        <v>0</v>
      </c>
      <c r="O313" s="1">
        <v>0</v>
      </c>
    </row>
    <row r="314" spans="1:15" x14ac:dyDescent="0.3">
      <c r="A314" s="1">
        <v>35</v>
      </c>
      <c r="B314" s="1" t="s">
        <v>34</v>
      </c>
      <c r="C314" s="1" t="s">
        <v>754</v>
      </c>
      <c r="D314" s="1" t="s">
        <v>211</v>
      </c>
      <c r="E314" s="1">
        <v>2020</v>
      </c>
      <c r="F314" s="1" t="s">
        <v>503</v>
      </c>
      <c r="G314" s="1">
        <v>100</v>
      </c>
      <c r="H314" s="1">
        <v>100</v>
      </c>
      <c r="I314" s="1">
        <v>1</v>
      </c>
      <c r="J314" s="1">
        <v>100</v>
      </c>
      <c r="K314" s="1">
        <v>100</v>
      </c>
      <c r="L314" s="1" t="s">
        <v>747</v>
      </c>
      <c r="M314" s="1" t="s">
        <v>748</v>
      </c>
      <c r="N314" s="1">
        <v>0</v>
      </c>
      <c r="O314" s="1">
        <v>0</v>
      </c>
    </row>
    <row r="315" spans="1:15" x14ac:dyDescent="0.3">
      <c r="A315" s="1">
        <v>35</v>
      </c>
      <c r="B315" s="1" t="s">
        <v>34</v>
      </c>
      <c r="C315" s="1" t="s">
        <v>755</v>
      </c>
      <c r="D315" s="1" t="s">
        <v>211</v>
      </c>
      <c r="E315" s="1">
        <v>2021</v>
      </c>
      <c r="F315" s="1" t="s">
        <v>402</v>
      </c>
      <c r="G315" s="1">
        <v>100</v>
      </c>
      <c r="H315" s="1">
        <v>100</v>
      </c>
      <c r="I315" s="1">
        <v>1</v>
      </c>
      <c r="J315" s="1">
        <v>100</v>
      </c>
      <c r="K315" s="1">
        <v>100</v>
      </c>
      <c r="L315" s="1" t="s">
        <v>747</v>
      </c>
      <c r="M315" s="1" t="s">
        <v>748</v>
      </c>
      <c r="N315" s="1">
        <v>0</v>
      </c>
      <c r="O315" s="1">
        <v>0</v>
      </c>
    </row>
    <row r="316" spans="1:15" x14ac:dyDescent="0.3">
      <c r="A316" s="1">
        <v>35</v>
      </c>
      <c r="B316" s="1" t="s">
        <v>34</v>
      </c>
      <c r="C316" s="1" t="s">
        <v>756</v>
      </c>
      <c r="D316" s="1" t="s">
        <v>211</v>
      </c>
      <c r="E316" s="1">
        <v>2021</v>
      </c>
      <c r="F316" s="1" t="s">
        <v>757</v>
      </c>
      <c r="G316" s="1">
        <v>100</v>
      </c>
      <c r="H316" s="1">
        <v>100</v>
      </c>
      <c r="I316" s="1">
        <v>1</v>
      </c>
      <c r="J316" s="1">
        <v>100</v>
      </c>
      <c r="K316" s="1">
        <v>100</v>
      </c>
      <c r="L316" s="1" t="s">
        <v>747</v>
      </c>
      <c r="M316" s="1" t="s">
        <v>748</v>
      </c>
      <c r="N316" s="1">
        <v>0</v>
      </c>
      <c r="O316" s="1">
        <v>0</v>
      </c>
    </row>
    <row r="317" spans="1:15" x14ac:dyDescent="0.3">
      <c r="A317" s="1">
        <v>35</v>
      </c>
      <c r="B317" s="1" t="s">
        <v>34</v>
      </c>
      <c r="C317" s="1" t="s">
        <v>758</v>
      </c>
      <c r="D317" s="1" t="s">
        <v>211</v>
      </c>
      <c r="E317" s="1">
        <v>2021</v>
      </c>
      <c r="F317" s="1" t="s">
        <v>759</v>
      </c>
      <c r="G317" s="1">
        <v>100</v>
      </c>
      <c r="H317" s="1">
        <v>100</v>
      </c>
      <c r="I317" s="1">
        <v>1</v>
      </c>
      <c r="J317" s="1">
        <v>100</v>
      </c>
      <c r="K317" s="1">
        <v>100</v>
      </c>
      <c r="L317" s="1" t="s">
        <v>747</v>
      </c>
      <c r="M317" s="1" t="s">
        <v>748</v>
      </c>
      <c r="N317" s="1">
        <v>0</v>
      </c>
      <c r="O317" s="1">
        <v>0</v>
      </c>
    </row>
    <row r="318" spans="1:15" x14ac:dyDescent="0.3">
      <c r="A318" s="1">
        <v>35</v>
      </c>
      <c r="B318" s="1" t="s">
        <v>34</v>
      </c>
      <c r="C318" s="1" t="s">
        <v>760</v>
      </c>
      <c r="D318" s="1" t="s">
        <v>211</v>
      </c>
      <c r="E318" s="1">
        <v>2022</v>
      </c>
      <c r="F318" s="1" t="s">
        <v>759</v>
      </c>
      <c r="G318" s="1">
        <v>100</v>
      </c>
      <c r="H318" s="1">
        <v>100</v>
      </c>
      <c r="I318" s="1">
        <v>0.5</v>
      </c>
      <c r="J318" s="1">
        <v>50</v>
      </c>
      <c r="K318" s="1">
        <v>50</v>
      </c>
      <c r="L318" s="1" t="s">
        <v>747</v>
      </c>
      <c r="M318" s="1" t="s">
        <v>748</v>
      </c>
      <c r="N318" s="1">
        <v>0</v>
      </c>
      <c r="O318" s="1">
        <v>0</v>
      </c>
    </row>
    <row r="319" spans="1:15" x14ac:dyDescent="0.3">
      <c r="A319" s="1">
        <v>35</v>
      </c>
      <c r="B319" s="1" t="s">
        <v>34</v>
      </c>
      <c r="C319" s="1" t="s">
        <v>761</v>
      </c>
      <c r="D319" s="1" t="s">
        <v>211</v>
      </c>
      <c r="E319" s="1">
        <v>2023</v>
      </c>
      <c r="F319" s="1" t="s">
        <v>402</v>
      </c>
      <c r="G319" s="1">
        <v>100</v>
      </c>
      <c r="H319" s="1">
        <v>100</v>
      </c>
      <c r="I319" s="1">
        <v>0.5</v>
      </c>
      <c r="J319" s="1">
        <v>50</v>
      </c>
      <c r="K319" s="1">
        <v>50</v>
      </c>
      <c r="L319" s="1" t="s">
        <v>747</v>
      </c>
      <c r="M319" s="1" t="s">
        <v>748</v>
      </c>
      <c r="N319" s="1">
        <v>0</v>
      </c>
      <c r="O319" s="1">
        <v>0</v>
      </c>
    </row>
    <row r="320" spans="1:15" x14ac:dyDescent="0.3">
      <c r="A320" s="1">
        <v>35</v>
      </c>
      <c r="B320" s="1" t="s">
        <v>34</v>
      </c>
      <c r="C320" s="1" t="s">
        <v>762</v>
      </c>
      <c r="D320" s="1" t="s">
        <v>211</v>
      </c>
      <c r="E320" s="1">
        <v>2024</v>
      </c>
      <c r="F320" s="1" t="s">
        <v>558</v>
      </c>
      <c r="G320" s="1">
        <v>100</v>
      </c>
      <c r="H320" s="1">
        <v>100</v>
      </c>
      <c r="I320" s="1">
        <v>0.5</v>
      </c>
      <c r="J320" s="1">
        <v>50</v>
      </c>
      <c r="K320" s="1">
        <v>50</v>
      </c>
      <c r="L320" s="1" t="s">
        <v>747</v>
      </c>
      <c r="M320" s="1" t="s">
        <v>748</v>
      </c>
      <c r="N320" s="1">
        <v>0</v>
      </c>
      <c r="O320" s="1">
        <v>0</v>
      </c>
    </row>
    <row r="321" spans="1:15" x14ac:dyDescent="0.3">
      <c r="A321" s="1">
        <v>35</v>
      </c>
      <c r="B321" s="1" t="s">
        <v>34</v>
      </c>
      <c r="C321" s="1" t="s">
        <v>763</v>
      </c>
      <c r="D321" s="1" t="s">
        <v>211</v>
      </c>
      <c r="E321" s="1">
        <v>2019</v>
      </c>
      <c r="F321" s="1" t="s">
        <v>764</v>
      </c>
      <c r="G321" s="1">
        <v>70</v>
      </c>
      <c r="H321" s="1">
        <v>70</v>
      </c>
      <c r="I321" s="1">
        <v>0.5</v>
      </c>
      <c r="J321" s="1">
        <v>35</v>
      </c>
      <c r="K321" s="1">
        <v>35</v>
      </c>
      <c r="L321" s="1" t="s">
        <v>747</v>
      </c>
      <c r="M321" s="1" t="s">
        <v>748</v>
      </c>
      <c r="N321" s="1">
        <v>0</v>
      </c>
      <c r="O321" s="1">
        <v>0</v>
      </c>
    </row>
    <row r="322" spans="1:15" x14ac:dyDescent="0.3">
      <c r="A322" s="1">
        <v>35</v>
      </c>
      <c r="B322" s="1" t="s">
        <v>34</v>
      </c>
      <c r="C322" s="1" t="s">
        <v>765</v>
      </c>
      <c r="D322" s="1" t="s">
        <v>211</v>
      </c>
      <c r="E322" s="1">
        <v>2021</v>
      </c>
      <c r="F322" s="1" t="s">
        <v>766</v>
      </c>
      <c r="G322" s="1">
        <v>70</v>
      </c>
      <c r="H322" s="1">
        <v>70</v>
      </c>
      <c r="I322" s="1">
        <v>0.5</v>
      </c>
      <c r="J322" s="1">
        <v>35</v>
      </c>
      <c r="K322" s="1">
        <v>35</v>
      </c>
      <c r="L322" s="1" t="s">
        <v>747</v>
      </c>
      <c r="M322" s="1" t="s">
        <v>748</v>
      </c>
      <c r="N322" s="1">
        <v>0</v>
      </c>
      <c r="O322" s="1">
        <v>0</v>
      </c>
    </row>
    <row r="323" spans="1:15" x14ac:dyDescent="0.3">
      <c r="A323" s="1">
        <v>35</v>
      </c>
      <c r="B323" s="1" t="s">
        <v>34</v>
      </c>
      <c r="C323" s="1" t="s">
        <v>767</v>
      </c>
      <c r="D323" s="1" t="s">
        <v>211</v>
      </c>
      <c r="E323" s="1">
        <v>2022</v>
      </c>
      <c r="F323" s="1" t="s">
        <v>768</v>
      </c>
      <c r="G323" s="1">
        <v>70</v>
      </c>
      <c r="H323" s="1">
        <v>70</v>
      </c>
      <c r="I323" s="1">
        <v>0.5</v>
      </c>
      <c r="J323" s="1">
        <v>35</v>
      </c>
      <c r="K323" s="1">
        <v>35</v>
      </c>
      <c r="L323" s="1" t="s">
        <v>747</v>
      </c>
      <c r="M323" s="1" t="s">
        <v>748</v>
      </c>
      <c r="N323" s="1">
        <v>0</v>
      </c>
      <c r="O323" s="1">
        <v>0</v>
      </c>
    </row>
    <row r="324" spans="1:15" ht="15" thickBot="1" x14ac:dyDescent="0.35">
      <c r="A324" s="1">
        <v>35</v>
      </c>
      <c r="B324" s="1" t="s">
        <v>34</v>
      </c>
      <c r="C324" s="1" t="s">
        <v>769</v>
      </c>
      <c r="D324" s="1" t="s">
        <v>211</v>
      </c>
      <c r="E324" s="1">
        <v>2024</v>
      </c>
      <c r="F324" s="1" t="s">
        <v>770</v>
      </c>
      <c r="G324" s="1">
        <v>70</v>
      </c>
      <c r="H324" s="1">
        <v>70</v>
      </c>
      <c r="I324" s="1">
        <v>0.33333333333333331</v>
      </c>
      <c r="J324" s="1">
        <v>23.333333333333332</v>
      </c>
      <c r="K324" s="1">
        <v>23.333333333333332</v>
      </c>
      <c r="L324" s="1" t="s">
        <v>747</v>
      </c>
      <c r="M324" s="1" t="s">
        <v>748</v>
      </c>
      <c r="N324" s="1">
        <v>1371.6666666666667</v>
      </c>
      <c r="O324" s="1">
        <v>12.666666666666666</v>
      </c>
    </row>
    <row r="325" spans="1:15" x14ac:dyDescent="0.3">
      <c r="A325" s="2">
        <v>36</v>
      </c>
      <c r="B325" s="2" t="s">
        <v>35</v>
      </c>
      <c r="C325" s="2" t="s">
        <v>771</v>
      </c>
      <c r="D325" s="2" t="s">
        <v>211</v>
      </c>
      <c r="E325" s="2">
        <v>2021</v>
      </c>
      <c r="F325" s="2" t="s">
        <v>772</v>
      </c>
      <c r="G325" s="2">
        <v>140</v>
      </c>
      <c r="H325" s="2">
        <v>140</v>
      </c>
      <c r="I325" s="2">
        <v>0.33333333333333331</v>
      </c>
      <c r="J325" s="2">
        <v>46.666666666666664</v>
      </c>
      <c r="K325" s="2">
        <v>46.666666666666664</v>
      </c>
      <c r="L325" s="2" t="s">
        <v>773</v>
      </c>
      <c r="M325" s="2" t="s">
        <v>774</v>
      </c>
      <c r="N325" s="2">
        <v>0</v>
      </c>
      <c r="O325" s="2">
        <v>0</v>
      </c>
    </row>
    <row r="326" spans="1:15" x14ac:dyDescent="0.3">
      <c r="A326" s="1">
        <v>36</v>
      </c>
      <c r="B326" s="1" t="s">
        <v>35</v>
      </c>
      <c r="C326" s="1" t="s">
        <v>775</v>
      </c>
      <c r="D326" s="1" t="s">
        <v>211</v>
      </c>
      <c r="E326" s="1">
        <v>2018</v>
      </c>
      <c r="F326" s="1" t="s">
        <v>649</v>
      </c>
      <c r="G326" s="1">
        <v>100</v>
      </c>
      <c r="H326" s="1">
        <v>100</v>
      </c>
      <c r="I326" s="1">
        <v>0.5</v>
      </c>
      <c r="J326" s="1">
        <v>50</v>
      </c>
      <c r="K326" s="1">
        <v>50</v>
      </c>
      <c r="L326" s="1" t="s">
        <v>773</v>
      </c>
      <c r="M326" s="1" t="s">
        <v>774</v>
      </c>
      <c r="N326" s="1">
        <v>0</v>
      </c>
      <c r="O326" s="1">
        <v>0</v>
      </c>
    </row>
    <row r="327" spans="1:15" x14ac:dyDescent="0.3">
      <c r="A327" s="1">
        <v>36</v>
      </c>
      <c r="B327" s="1" t="s">
        <v>35</v>
      </c>
      <c r="C327" s="1" t="s">
        <v>776</v>
      </c>
      <c r="D327" s="1" t="s">
        <v>211</v>
      </c>
      <c r="E327" s="1">
        <v>2021</v>
      </c>
      <c r="F327" s="1" t="s">
        <v>649</v>
      </c>
      <c r="G327" s="1">
        <v>100</v>
      </c>
      <c r="H327" s="1">
        <v>100</v>
      </c>
      <c r="I327" s="1">
        <v>1</v>
      </c>
      <c r="J327" s="1">
        <v>100</v>
      </c>
      <c r="K327" s="1">
        <v>100</v>
      </c>
      <c r="L327" s="1" t="s">
        <v>773</v>
      </c>
      <c r="M327" s="1" t="s">
        <v>774</v>
      </c>
      <c r="N327" s="1">
        <v>0</v>
      </c>
      <c r="O327" s="1">
        <v>0</v>
      </c>
    </row>
    <row r="328" spans="1:15" x14ac:dyDescent="0.3">
      <c r="A328" s="1">
        <v>36</v>
      </c>
      <c r="B328" s="1" t="s">
        <v>35</v>
      </c>
      <c r="C328" s="1" t="s">
        <v>777</v>
      </c>
      <c r="D328" s="1" t="s">
        <v>211</v>
      </c>
      <c r="E328" s="1">
        <v>2023</v>
      </c>
      <c r="F328" s="1" t="s">
        <v>778</v>
      </c>
      <c r="G328" s="1">
        <v>100</v>
      </c>
      <c r="H328" s="1">
        <v>100</v>
      </c>
      <c r="I328" s="1">
        <v>1</v>
      </c>
      <c r="J328" s="1">
        <v>100</v>
      </c>
      <c r="K328" s="1">
        <v>100</v>
      </c>
      <c r="L328" s="1" t="s">
        <v>773</v>
      </c>
      <c r="M328" s="1" t="s">
        <v>774</v>
      </c>
      <c r="N328" s="1">
        <v>0</v>
      </c>
      <c r="O328" s="1">
        <v>0</v>
      </c>
    </row>
    <row r="329" spans="1:15" x14ac:dyDescent="0.3">
      <c r="A329" s="1">
        <v>36</v>
      </c>
      <c r="B329" s="1" t="s">
        <v>35</v>
      </c>
      <c r="C329" s="1" t="s">
        <v>779</v>
      </c>
      <c r="D329" s="1" t="s">
        <v>211</v>
      </c>
      <c r="E329" s="1">
        <v>2024</v>
      </c>
      <c r="F329" s="1" t="s">
        <v>421</v>
      </c>
      <c r="G329" s="1">
        <v>100</v>
      </c>
      <c r="H329" s="1">
        <v>100</v>
      </c>
      <c r="I329" s="1">
        <v>0.5</v>
      </c>
      <c r="J329" s="1">
        <v>50</v>
      </c>
      <c r="K329" s="1">
        <v>50</v>
      </c>
      <c r="L329" s="1" t="s">
        <v>773</v>
      </c>
      <c r="M329" s="1" t="s">
        <v>774</v>
      </c>
      <c r="N329" s="1">
        <v>0</v>
      </c>
      <c r="O329" s="1">
        <v>0</v>
      </c>
    </row>
    <row r="330" spans="1:15" x14ac:dyDescent="0.3">
      <c r="A330" s="1">
        <v>36</v>
      </c>
      <c r="B330" s="1" t="s">
        <v>35</v>
      </c>
      <c r="C330" s="1" t="s">
        <v>780</v>
      </c>
      <c r="D330" s="1" t="s">
        <v>352</v>
      </c>
      <c r="E330" s="1">
        <v>2018</v>
      </c>
      <c r="F330" s="1" t="s">
        <v>781</v>
      </c>
      <c r="G330" s="1">
        <v>75</v>
      </c>
      <c r="H330" s="1">
        <v>75</v>
      </c>
      <c r="I330" s="1">
        <v>1</v>
      </c>
      <c r="J330" s="1">
        <v>75</v>
      </c>
      <c r="K330" s="1">
        <v>75</v>
      </c>
      <c r="L330" s="1" t="s">
        <v>773</v>
      </c>
      <c r="M330" s="1" t="s">
        <v>774</v>
      </c>
      <c r="N330" s="1">
        <v>0</v>
      </c>
      <c r="O330" s="1">
        <v>0</v>
      </c>
    </row>
    <row r="331" spans="1:15" x14ac:dyDescent="0.3">
      <c r="A331" s="1">
        <v>36</v>
      </c>
      <c r="B331" s="1" t="s">
        <v>35</v>
      </c>
      <c r="C331" s="1" t="s">
        <v>782</v>
      </c>
      <c r="D331" s="1" t="s">
        <v>352</v>
      </c>
      <c r="E331" s="1">
        <v>2019</v>
      </c>
      <c r="F331" s="1" t="s">
        <v>425</v>
      </c>
      <c r="G331" s="1">
        <v>75</v>
      </c>
      <c r="H331" s="1">
        <v>75</v>
      </c>
      <c r="I331" s="1">
        <v>0.5</v>
      </c>
      <c r="J331" s="1">
        <v>37.5</v>
      </c>
      <c r="K331" s="1">
        <v>37.5</v>
      </c>
      <c r="L331" s="1" t="s">
        <v>773</v>
      </c>
      <c r="M331" s="1" t="s">
        <v>774</v>
      </c>
      <c r="N331" s="1">
        <v>0</v>
      </c>
      <c r="O331" s="1">
        <v>0</v>
      </c>
    </row>
    <row r="332" spans="1:15" x14ac:dyDescent="0.3">
      <c r="A332" s="1">
        <v>36</v>
      </c>
      <c r="B332" s="1" t="s">
        <v>35</v>
      </c>
      <c r="C332" s="1" t="s">
        <v>783</v>
      </c>
      <c r="D332" s="1" t="s">
        <v>211</v>
      </c>
      <c r="E332" s="1">
        <v>2020</v>
      </c>
      <c r="F332" s="1" t="s">
        <v>784</v>
      </c>
      <c r="G332" s="1">
        <v>70</v>
      </c>
      <c r="H332" s="1">
        <v>70</v>
      </c>
      <c r="I332" s="1">
        <v>0.33333333333333331</v>
      </c>
      <c r="J332" s="1">
        <v>23.333333333333332</v>
      </c>
      <c r="K332" s="1">
        <v>23.333333333333332</v>
      </c>
      <c r="L332" s="1" t="s">
        <v>773</v>
      </c>
      <c r="M332" s="1" t="s">
        <v>774</v>
      </c>
      <c r="N332" s="1">
        <v>0</v>
      </c>
      <c r="O332" s="1">
        <v>0</v>
      </c>
    </row>
    <row r="333" spans="1:15" x14ac:dyDescent="0.3">
      <c r="A333" s="1">
        <v>36</v>
      </c>
      <c r="B333" s="1" t="s">
        <v>35</v>
      </c>
      <c r="C333" s="1" t="s">
        <v>785</v>
      </c>
      <c r="D333" s="1" t="s">
        <v>211</v>
      </c>
      <c r="E333" s="1">
        <v>2020</v>
      </c>
      <c r="F333" s="1" t="s">
        <v>786</v>
      </c>
      <c r="G333" s="1">
        <v>70</v>
      </c>
      <c r="H333" s="1">
        <v>49.497474683058329</v>
      </c>
      <c r="I333" s="1">
        <v>0.70710678118654757</v>
      </c>
      <c r="J333" s="1">
        <v>49.497474683058329</v>
      </c>
      <c r="K333" s="1">
        <v>49.497474683058329</v>
      </c>
      <c r="L333" s="1" t="s">
        <v>773</v>
      </c>
      <c r="M333" s="1" t="s">
        <v>774</v>
      </c>
      <c r="N333" s="1">
        <v>0</v>
      </c>
      <c r="O333" s="1">
        <v>0</v>
      </c>
    </row>
    <row r="334" spans="1:15" x14ac:dyDescent="0.3">
      <c r="A334" s="1">
        <v>36</v>
      </c>
      <c r="B334" s="1" t="s">
        <v>35</v>
      </c>
      <c r="C334" s="1" t="s">
        <v>787</v>
      </c>
      <c r="D334" s="1" t="s">
        <v>211</v>
      </c>
      <c r="E334" s="1">
        <v>2020</v>
      </c>
      <c r="F334" s="1" t="s">
        <v>788</v>
      </c>
      <c r="G334" s="1">
        <v>70</v>
      </c>
      <c r="H334" s="1">
        <v>70</v>
      </c>
      <c r="I334" s="1">
        <v>1</v>
      </c>
      <c r="J334" s="1">
        <v>70</v>
      </c>
      <c r="K334" s="1">
        <v>70</v>
      </c>
      <c r="L334" s="1" t="s">
        <v>773</v>
      </c>
      <c r="M334" s="1" t="s">
        <v>774</v>
      </c>
      <c r="N334" s="1">
        <v>0</v>
      </c>
      <c r="O334" s="1">
        <v>0</v>
      </c>
    </row>
    <row r="335" spans="1:15" x14ac:dyDescent="0.3">
      <c r="A335" s="1">
        <v>36</v>
      </c>
      <c r="B335" s="1" t="s">
        <v>35</v>
      </c>
      <c r="C335" s="1" t="s">
        <v>789</v>
      </c>
      <c r="D335" s="1" t="s">
        <v>211</v>
      </c>
      <c r="E335" s="1">
        <v>2023</v>
      </c>
      <c r="F335" s="1" t="s">
        <v>790</v>
      </c>
      <c r="G335" s="1">
        <v>70</v>
      </c>
      <c r="H335" s="1">
        <v>70</v>
      </c>
      <c r="I335" s="1">
        <v>0.5</v>
      </c>
      <c r="J335" s="1">
        <v>35</v>
      </c>
      <c r="K335" s="1">
        <v>35</v>
      </c>
      <c r="L335" s="1" t="s">
        <v>773</v>
      </c>
      <c r="M335" s="1" t="s">
        <v>774</v>
      </c>
      <c r="N335" s="1">
        <v>0</v>
      </c>
      <c r="O335" s="1">
        <v>0</v>
      </c>
    </row>
    <row r="336" spans="1:15" ht="15" thickBot="1" x14ac:dyDescent="0.35">
      <c r="A336" s="1">
        <v>36</v>
      </c>
      <c r="B336" s="1" t="s">
        <v>35</v>
      </c>
      <c r="C336" s="1" t="s">
        <v>791</v>
      </c>
      <c r="D336" s="1" t="s">
        <v>211</v>
      </c>
      <c r="E336" s="1">
        <v>2023</v>
      </c>
      <c r="F336" s="1" t="s">
        <v>786</v>
      </c>
      <c r="G336" s="1">
        <v>70</v>
      </c>
      <c r="H336" s="1">
        <v>70</v>
      </c>
      <c r="I336" s="1">
        <v>0.33333333333333331</v>
      </c>
      <c r="J336" s="1">
        <v>23.333333333333332</v>
      </c>
      <c r="K336" s="1">
        <v>23.333333333333332</v>
      </c>
      <c r="L336" s="1" t="s">
        <v>773</v>
      </c>
      <c r="M336" s="1" t="s">
        <v>774</v>
      </c>
      <c r="N336" s="1">
        <v>660.33080801639164</v>
      </c>
      <c r="O336" s="1">
        <v>7.707106781186547</v>
      </c>
    </row>
    <row r="337" spans="1:15" x14ac:dyDescent="0.3">
      <c r="A337" s="2">
        <v>37</v>
      </c>
      <c r="B337" s="2" t="s">
        <v>36</v>
      </c>
      <c r="C337" s="2" t="s">
        <v>792</v>
      </c>
      <c r="D337" s="2" t="s">
        <v>211</v>
      </c>
      <c r="E337" s="2">
        <v>2021</v>
      </c>
      <c r="F337" s="2" t="s">
        <v>793</v>
      </c>
      <c r="G337" s="2">
        <v>140</v>
      </c>
      <c r="H337" s="2">
        <v>140</v>
      </c>
      <c r="I337" s="2">
        <v>1</v>
      </c>
      <c r="J337" s="2">
        <v>140</v>
      </c>
      <c r="K337" s="2">
        <v>140</v>
      </c>
      <c r="L337" s="2" t="s">
        <v>794</v>
      </c>
      <c r="M337" s="2" t="s">
        <v>795</v>
      </c>
      <c r="N337" s="2">
        <v>0</v>
      </c>
      <c r="O337" s="2">
        <v>0</v>
      </c>
    </row>
    <row r="338" spans="1:15" x14ac:dyDescent="0.3">
      <c r="A338" s="1">
        <v>37</v>
      </c>
      <c r="B338" s="1" t="s">
        <v>36</v>
      </c>
      <c r="C338" s="1" t="s">
        <v>796</v>
      </c>
      <c r="D338" s="1" t="s">
        <v>211</v>
      </c>
      <c r="E338" s="1">
        <v>2022</v>
      </c>
      <c r="F338" s="1" t="s">
        <v>797</v>
      </c>
      <c r="G338" s="1">
        <v>140</v>
      </c>
      <c r="H338" s="1">
        <v>140</v>
      </c>
      <c r="I338" s="1">
        <v>1</v>
      </c>
      <c r="J338" s="1">
        <v>140</v>
      </c>
      <c r="K338" s="1">
        <v>140</v>
      </c>
      <c r="L338" s="1" t="s">
        <v>794</v>
      </c>
      <c r="M338" s="1" t="s">
        <v>795</v>
      </c>
      <c r="N338" s="1">
        <v>0</v>
      </c>
      <c r="O338" s="1">
        <v>0</v>
      </c>
    </row>
    <row r="339" spans="1:15" x14ac:dyDescent="0.3">
      <c r="A339" s="1">
        <v>37</v>
      </c>
      <c r="B339" s="1" t="s">
        <v>36</v>
      </c>
      <c r="C339" s="1" t="s">
        <v>798</v>
      </c>
      <c r="D339" s="1" t="s">
        <v>211</v>
      </c>
      <c r="E339" s="1">
        <v>2023</v>
      </c>
      <c r="F339" s="1" t="s">
        <v>797</v>
      </c>
      <c r="G339" s="1">
        <v>140</v>
      </c>
      <c r="H339" s="1">
        <v>140</v>
      </c>
      <c r="I339" s="1">
        <v>0.5</v>
      </c>
      <c r="J339" s="1">
        <v>70</v>
      </c>
      <c r="K339" s="1">
        <v>70</v>
      </c>
      <c r="L339" s="1" t="s">
        <v>794</v>
      </c>
      <c r="M339" s="1" t="s">
        <v>795</v>
      </c>
      <c r="N339" s="1">
        <v>0</v>
      </c>
      <c r="O339" s="1">
        <v>0</v>
      </c>
    </row>
    <row r="340" spans="1:15" x14ac:dyDescent="0.3">
      <c r="A340" s="1">
        <v>37</v>
      </c>
      <c r="B340" s="1" t="s">
        <v>36</v>
      </c>
      <c r="C340" s="1" t="s">
        <v>799</v>
      </c>
      <c r="D340" s="1" t="s">
        <v>211</v>
      </c>
      <c r="E340" s="1">
        <v>2024</v>
      </c>
      <c r="F340" s="1" t="s">
        <v>800</v>
      </c>
      <c r="G340" s="1">
        <v>140</v>
      </c>
      <c r="H340" s="1">
        <v>140</v>
      </c>
      <c r="I340" s="1">
        <v>1</v>
      </c>
      <c r="J340" s="1">
        <v>140</v>
      </c>
      <c r="K340" s="1">
        <v>140</v>
      </c>
      <c r="L340" s="1" t="s">
        <v>794</v>
      </c>
      <c r="M340" s="1" t="s">
        <v>795</v>
      </c>
      <c r="N340" s="1">
        <v>0</v>
      </c>
      <c r="O340" s="1">
        <v>0</v>
      </c>
    </row>
    <row r="341" spans="1:15" x14ac:dyDescent="0.3">
      <c r="A341" s="1">
        <v>37</v>
      </c>
      <c r="B341" s="1" t="s">
        <v>36</v>
      </c>
      <c r="C341" s="1" t="s">
        <v>801</v>
      </c>
      <c r="D341" s="1" t="s">
        <v>211</v>
      </c>
      <c r="E341" s="1">
        <v>2018</v>
      </c>
      <c r="F341" s="1" t="s">
        <v>802</v>
      </c>
      <c r="G341" s="1">
        <v>70</v>
      </c>
      <c r="H341" s="1">
        <v>49.497474683058329</v>
      </c>
      <c r="I341" s="1">
        <v>0.70710678118654757</v>
      </c>
      <c r="J341" s="1">
        <v>49.497474683058329</v>
      </c>
      <c r="K341" s="1">
        <v>49.497474683058329</v>
      </c>
      <c r="L341" s="1" t="s">
        <v>794</v>
      </c>
      <c r="M341" s="1" t="s">
        <v>795</v>
      </c>
      <c r="N341" s="1">
        <v>0</v>
      </c>
      <c r="O341" s="1">
        <v>0</v>
      </c>
    </row>
    <row r="342" spans="1:15" x14ac:dyDescent="0.3">
      <c r="A342" s="1">
        <v>37</v>
      </c>
      <c r="B342" s="1" t="s">
        <v>36</v>
      </c>
      <c r="C342" s="1" t="s">
        <v>803</v>
      </c>
      <c r="D342" s="1" t="s">
        <v>211</v>
      </c>
      <c r="E342" s="1">
        <v>2020</v>
      </c>
      <c r="F342" s="1" t="s">
        <v>804</v>
      </c>
      <c r="G342" s="1">
        <v>70</v>
      </c>
      <c r="H342" s="1">
        <v>40.414518843273804</v>
      </c>
      <c r="I342" s="1">
        <v>0.57735026918962573</v>
      </c>
      <c r="J342" s="1">
        <v>40.414518843273804</v>
      </c>
      <c r="K342" s="1">
        <v>40.414518843273804</v>
      </c>
      <c r="L342" s="1" t="s">
        <v>794</v>
      </c>
      <c r="M342" s="1" t="s">
        <v>795</v>
      </c>
      <c r="N342" s="1">
        <v>0</v>
      </c>
      <c r="O342" s="1">
        <v>0</v>
      </c>
    </row>
    <row r="343" spans="1:15" x14ac:dyDescent="0.3">
      <c r="A343" s="1">
        <v>37</v>
      </c>
      <c r="B343" s="1" t="s">
        <v>36</v>
      </c>
      <c r="C343" s="1" t="s">
        <v>805</v>
      </c>
      <c r="D343" s="1" t="s">
        <v>211</v>
      </c>
      <c r="E343" s="1">
        <v>2020</v>
      </c>
      <c r="F343" s="1" t="s">
        <v>806</v>
      </c>
      <c r="G343" s="1">
        <v>70</v>
      </c>
      <c r="H343" s="1">
        <v>70</v>
      </c>
      <c r="I343" s="1">
        <v>1</v>
      </c>
      <c r="J343" s="1">
        <v>70</v>
      </c>
      <c r="K343" s="1">
        <v>70</v>
      </c>
      <c r="L343" s="1" t="s">
        <v>794</v>
      </c>
      <c r="M343" s="1" t="s">
        <v>795</v>
      </c>
      <c r="N343" s="1">
        <v>0</v>
      </c>
      <c r="O343" s="1">
        <v>0</v>
      </c>
    </row>
    <row r="344" spans="1:15" x14ac:dyDescent="0.3">
      <c r="A344" s="1">
        <v>37</v>
      </c>
      <c r="B344" s="1" t="s">
        <v>36</v>
      </c>
      <c r="C344" s="1" t="s">
        <v>807</v>
      </c>
      <c r="D344" s="1" t="s">
        <v>211</v>
      </c>
      <c r="E344" s="1">
        <v>2020</v>
      </c>
      <c r="F344" s="1" t="s">
        <v>804</v>
      </c>
      <c r="G344" s="1">
        <v>70</v>
      </c>
      <c r="H344" s="1">
        <v>70</v>
      </c>
      <c r="I344" s="1">
        <v>1</v>
      </c>
      <c r="J344" s="1">
        <v>70</v>
      </c>
      <c r="K344" s="1">
        <v>70</v>
      </c>
      <c r="L344" s="1" t="s">
        <v>794</v>
      </c>
      <c r="M344" s="1" t="s">
        <v>795</v>
      </c>
      <c r="N344" s="1">
        <v>0</v>
      </c>
      <c r="O344" s="1">
        <v>0</v>
      </c>
    </row>
    <row r="345" spans="1:15" x14ac:dyDescent="0.3">
      <c r="A345" s="1">
        <v>37</v>
      </c>
      <c r="B345" s="1" t="s">
        <v>36</v>
      </c>
      <c r="C345" s="1" t="s">
        <v>530</v>
      </c>
      <c r="D345" s="1" t="s">
        <v>211</v>
      </c>
      <c r="E345" s="1">
        <v>2020</v>
      </c>
      <c r="F345" s="1" t="s">
        <v>270</v>
      </c>
      <c r="G345" s="1">
        <v>70</v>
      </c>
      <c r="H345" s="1">
        <v>57.154760664940824</v>
      </c>
      <c r="I345" s="1">
        <v>0.40824829046386302</v>
      </c>
      <c r="J345" s="1">
        <v>28.577380332470412</v>
      </c>
      <c r="K345" s="1">
        <v>28.577380332470412</v>
      </c>
      <c r="L345" s="1" t="s">
        <v>794</v>
      </c>
      <c r="M345" s="1" t="s">
        <v>795</v>
      </c>
      <c r="N345" s="1">
        <v>0</v>
      </c>
      <c r="O345" s="1">
        <v>0</v>
      </c>
    </row>
    <row r="346" spans="1:15" x14ac:dyDescent="0.3">
      <c r="A346" s="1">
        <v>37</v>
      </c>
      <c r="B346" s="1" t="s">
        <v>36</v>
      </c>
      <c r="C346" s="1" t="s">
        <v>808</v>
      </c>
      <c r="D346" s="1" t="s">
        <v>211</v>
      </c>
      <c r="E346" s="1">
        <v>2021</v>
      </c>
      <c r="F346" s="1" t="s">
        <v>809</v>
      </c>
      <c r="G346" s="1">
        <v>70</v>
      </c>
      <c r="H346" s="1">
        <v>40.414518843273804</v>
      </c>
      <c r="I346" s="1">
        <v>0.57735026918962573</v>
      </c>
      <c r="J346" s="1">
        <v>40.414518843273804</v>
      </c>
      <c r="K346" s="1">
        <v>40.414518843273804</v>
      </c>
      <c r="L346" s="1" t="s">
        <v>794</v>
      </c>
      <c r="M346" s="1" t="s">
        <v>795</v>
      </c>
      <c r="N346" s="1">
        <v>0</v>
      </c>
      <c r="O346" s="1">
        <v>0</v>
      </c>
    </row>
    <row r="347" spans="1:15" x14ac:dyDescent="0.3">
      <c r="A347" s="1">
        <v>37</v>
      </c>
      <c r="B347" s="1" t="s">
        <v>36</v>
      </c>
      <c r="C347" s="1" t="s">
        <v>810</v>
      </c>
      <c r="D347" s="1" t="s">
        <v>211</v>
      </c>
      <c r="E347" s="1">
        <v>2021</v>
      </c>
      <c r="F347" s="1" t="s">
        <v>811</v>
      </c>
      <c r="G347" s="1">
        <v>70</v>
      </c>
      <c r="H347" s="1">
        <v>40.414518843273804</v>
      </c>
      <c r="I347" s="1">
        <v>0.57735026918962573</v>
      </c>
      <c r="J347" s="1">
        <v>40.414518843273804</v>
      </c>
      <c r="K347" s="1">
        <v>40.414518843273804</v>
      </c>
      <c r="L347" s="1" t="s">
        <v>794</v>
      </c>
      <c r="M347" s="1" t="s">
        <v>795</v>
      </c>
      <c r="N347" s="1">
        <v>0</v>
      </c>
      <c r="O347" s="1">
        <v>0</v>
      </c>
    </row>
    <row r="348" spans="1:15" ht="15" thickBot="1" x14ac:dyDescent="0.35">
      <c r="A348" s="1">
        <v>37</v>
      </c>
      <c r="B348" s="1" t="s">
        <v>36</v>
      </c>
      <c r="C348" s="1" t="s">
        <v>812</v>
      </c>
      <c r="D348" s="1" t="s">
        <v>211</v>
      </c>
      <c r="E348" s="1">
        <v>2022</v>
      </c>
      <c r="F348" s="1" t="s">
        <v>802</v>
      </c>
      <c r="G348" s="1">
        <v>70</v>
      </c>
      <c r="H348" s="1">
        <v>40.414518843273804</v>
      </c>
      <c r="I348" s="1">
        <v>0.57735026918962573</v>
      </c>
      <c r="J348" s="1">
        <v>40.414518843273804</v>
      </c>
      <c r="K348" s="1">
        <v>40.414518843273804</v>
      </c>
      <c r="L348" s="1" t="s">
        <v>794</v>
      </c>
      <c r="M348" s="1" t="s">
        <v>795</v>
      </c>
      <c r="N348" s="1">
        <v>869.73293038862369</v>
      </c>
      <c r="O348" s="1">
        <v>8.9247561484089157</v>
      </c>
    </row>
    <row r="349" spans="1:15" x14ac:dyDescent="0.3">
      <c r="A349" s="2">
        <v>38</v>
      </c>
      <c r="B349" s="2" t="s">
        <v>37</v>
      </c>
      <c r="C349" s="2" t="s">
        <v>813</v>
      </c>
      <c r="D349" s="2" t="s">
        <v>293</v>
      </c>
      <c r="E349" s="2">
        <v>2020</v>
      </c>
      <c r="F349" s="2" t="s">
        <v>536</v>
      </c>
      <c r="G349" s="2">
        <v>120</v>
      </c>
      <c r="H349" s="2">
        <v>84.852813742385706</v>
      </c>
      <c r="I349" s="2">
        <v>0.70710678118654757</v>
      </c>
      <c r="J349" s="2">
        <v>84.852813742385706</v>
      </c>
      <c r="K349" s="2">
        <v>84.852813742385706</v>
      </c>
      <c r="L349" s="2" t="s">
        <v>814</v>
      </c>
      <c r="M349" s="2" t="s">
        <v>815</v>
      </c>
      <c r="N349" s="2">
        <v>0</v>
      </c>
      <c r="O349" s="2">
        <v>0</v>
      </c>
    </row>
    <row r="350" spans="1:15" ht="15" thickBot="1" x14ac:dyDescent="0.35">
      <c r="A350" s="1">
        <v>38</v>
      </c>
      <c r="B350" s="1" t="s">
        <v>37</v>
      </c>
      <c r="C350" s="1" t="s">
        <v>295</v>
      </c>
      <c r="D350" s="1" t="s">
        <v>293</v>
      </c>
      <c r="E350" s="1">
        <v>2020</v>
      </c>
      <c r="F350" s="1" t="s">
        <v>296</v>
      </c>
      <c r="G350" s="1">
        <v>120</v>
      </c>
      <c r="H350" s="1">
        <v>109.54451150103323</v>
      </c>
      <c r="I350" s="1">
        <v>0.18257418583505539</v>
      </c>
      <c r="J350" s="1">
        <v>21.908902300206645</v>
      </c>
      <c r="K350" s="1">
        <v>21.908902300206645</v>
      </c>
      <c r="L350" s="1" t="s">
        <v>814</v>
      </c>
      <c r="M350" s="1" t="s">
        <v>815</v>
      </c>
      <c r="N350" s="1">
        <v>106.76171604259235</v>
      </c>
      <c r="O350" s="1">
        <v>0.88968096702160293</v>
      </c>
    </row>
    <row r="351" spans="1:15" x14ac:dyDescent="0.3">
      <c r="A351" s="2">
        <v>39</v>
      </c>
      <c r="B351" s="2" t="s">
        <v>38</v>
      </c>
      <c r="C351" s="2" t="s">
        <v>816</v>
      </c>
      <c r="D351" s="2" t="s">
        <v>211</v>
      </c>
      <c r="E351" s="2">
        <v>2020</v>
      </c>
      <c r="F351" s="2" t="s">
        <v>817</v>
      </c>
      <c r="G351" s="2">
        <v>140</v>
      </c>
      <c r="H351" s="2">
        <v>140</v>
      </c>
      <c r="I351" s="2">
        <v>1</v>
      </c>
      <c r="J351" s="2">
        <v>140</v>
      </c>
      <c r="K351" s="2">
        <v>140</v>
      </c>
      <c r="L351" s="2" t="s">
        <v>818</v>
      </c>
      <c r="M351" s="2" t="s">
        <v>819</v>
      </c>
      <c r="N351" s="2">
        <v>0</v>
      </c>
      <c r="O351" s="2">
        <v>0</v>
      </c>
    </row>
    <row r="352" spans="1:15" x14ac:dyDescent="0.3">
      <c r="A352" s="1">
        <v>39</v>
      </c>
      <c r="B352" s="1" t="s">
        <v>38</v>
      </c>
      <c r="C352" s="1" t="s">
        <v>820</v>
      </c>
      <c r="D352" s="1" t="s">
        <v>211</v>
      </c>
      <c r="E352" s="1">
        <v>2023</v>
      </c>
      <c r="F352" s="1" t="s">
        <v>821</v>
      </c>
      <c r="G352" s="1">
        <v>140</v>
      </c>
      <c r="H352" s="1">
        <v>140</v>
      </c>
      <c r="I352" s="1">
        <v>1</v>
      </c>
      <c r="J352" s="1">
        <v>140</v>
      </c>
      <c r="K352" s="1">
        <v>140</v>
      </c>
      <c r="L352" s="1" t="s">
        <v>818</v>
      </c>
      <c r="M352" s="1" t="s">
        <v>819</v>
      </c>
      <c r="N352" s="1">
        <v>0</v>
      </c>
      <c r="O352" s="1">
        <v>0</v>
      </c>
    </row>
    <row r="353" spans="1:15" x14ac:dyDescent="0.3">
      <c r="A353" s="1">
        <v>39</v>
      </c>
      <c r="B353" s="1" t="s">
        <v>38</v>
      </c>
      <c r="C353" s="1" t="s">
        <v>822</v>
      </c>
      <c r="D353" s="1" t="s">
        <v>211</v>
      </c>
      <c r="E353" s="1">
        <v>2024</v>
      </c>
      <c r="F353" s="1" t="s">
        <v>821</v>
      </c>
      <c r="G353" s="1">
        <v>140</v>
      </c>
      <c r="H353" s="1">
        <v>140</v>
      </c>
      <c r="I353" s="1">
        <v>1</v>
      </c>
      <c r="J353" s="1">
        <v>140</v>
      </c>
      <c r="K353" s="1">
        <v>140</v>
      </c>
      <c r="L353" s="1" t="s">
        <v>818</v>
      </c>
      <c r="M353" s="1" t="s">
        <v>819</v>
      </c>
      <c r="N353" s="1">
        <v>0</v>
      </c>
      <c r="O353" s="1">
        <v>0</v>
      </c>
    </row>
    <row r="354" spans="1:15" x14ac:dyDescent="0.3">
      <c r="A354" s="1">
        <v>39</v>
      </c>
      <c r="B354" s="1" t="s">
        <v>38</v>
      </c>
      <c r="C354" s="1" t="s">
        <v>823</v>
      </c>
      <c r="D354" s="1" t="s">
        <v>211</v>
      </c>
      <c r="E354" s="1">
        <v>2018</v>
      </c>
      <c r="F354" s="1" t="s">
        <v>824</v>
      </c>
      <c r="G354" s="1">
        <v>100</v>
      </c>
      <c r="H354" s="1">
        <v>100</v>
      </c>
      <c r="I354" s="1">
        <v>1</v>
      </c>
      <c r="J354" s="1">
        <v>100</v>
      </c>
      <c r="K354" s="1">
        <v>100</v>
      </c>
      <c r="L354" s="1" t="s">
        <v>818</v>
      </c>
      <c r="M354" s="1" t="s">
        <v>819</v>
      </c>
      <c r="N354" s="1">
        <v>0</v>
      </c>
      <c r="O354" s="1">
        <v>0</v>
      </c>
    </row>
    <row r="355" spans="1:15" x14ac:dyDescent="0.3">
      <c r="A355" s="1">
        <v>39</v>
      </c>
      <c r="B355" s="1" t="s">
        <v>38</v>
      </c>
      <c r="C355" s="1" t="s">
        <v>825</v>
      </c>
      <c r="D355" s="1" t="s">
        <v>211</v>
      </c>
      <c r="E355" s="1">
        <v>2020</v>
      </c>
      <c r="F355" s="1" t="s">
        <v>826</v>
      </c>
      <c r="G355" s="1">
        <v>100</v>
      </c>
      <c r="H355" s="1">
        <v>100</v>
      </c>
      <c r="I355" s="1">
        <v>1</v>
      </c>
      <c r="J355" s="1">
        <v>100</v>
      </c>
      <c r="K355" s="1">
        <v>100</v>
      </c>
      <c r="L355" s="1" t="s">
        <v>818</v>
      </c>
      <c r="M355" s="1" t="s">
        <v>819</v>
      </c>
      <c r="N355" s="1">
        <v>0</v>
      </c>
      <c r="O355" s="1">
        <v>0</v>
      </c>
    </row>
    <row r="356" spans="1:15" x14ac:dyDescent="0.3">
      <c r="A356" s="1">
        <v>39</v>
      </c>
      <c r="B356" s="1" t="s">
        <v>38</v>
      </c>
      <c r="C356" s="1" t="s">
        <v>827</v>
      </c>
      <c r="D356" s="1" t="s">
        <v>211</v>
      </c>
      <c r="E356" s="1">
        <v>2020</v>
      </c>
      <c r="F356" s="1" t="s">
        <v>828</v>
      </c>
      <c r="G356" s="1">
        <v>100</v>
      </c>
      <c r="H356" s="1">
        <v>100</v>
      </c>
      <c r="I356" s="1">
        <v>1</v>
      </c>
      <c r="J356" s="1">
        <v>100</v>
      </c>
      <c r="K356" s="1">
        <v>100</v>
      </c>
      <c r="L356" s="1" t="s">
        <v>818</v>
      </c>
      <c r="M356" s="1" t="s">
        <v>819</v>
      </c>
      <c r="N356" s="1">
        <v>0</v>
      </c>
      <c r="O356" s="1">
        <v>0</v>
      </c>
    </row>
    <row r="357" spans="1:15" x14ac:dyDescent="0.3">
      <c r="A357" s="1">
        <v>39</v>
      </c>
      <c r="B357" s="1" t="s">
        <v>38</v>
      </c>
      <c r="C357" s="1" t="s">
        <v>829</v>
      </c>
      <c r="D357" s="1" t="s">
        <v>211</v>
      </c>
      <c r="E357" s="1">
        <v>2021</v>
      </c>
      <c r="F357" s="1" t="s">
        <v>826</v>
      </c>
      <c r="G357" s="1">
        <v>100</v>
      </c>
      <c r="H357" s="1">
        <v>100</v>
      </c>
      <c r="I357" s="1">
        <v>1</v>
      </c>
      <c r="J357" s="1">
        <v>100</v>
      </c>
      <c r="K357" s="1">
        <v>100</v>
      </c>
      <c r="L357" s="1" t="s">
        <v>818</v>
      </c>
      <c r="M357" s="1" t="s">
        <v>819</v>
      </c>
      <c r="N357" s="1">
        <v>0</v>
      </c>
      <c r="O357" s="1">
        <v>0</v>
      </c>
    </row>
    <row r="358" spans="1:15" x14ac:dyDescent="0.3">
      <c r="A358" s="1">
        <v>39</v>
      </c>
      <c r="B358" s="1" t="s">
        <v>38</v>
      </c>
      <c r="C358" s="1" t="s">
        <v>514</v>
      </c>
      <c r="D358" s="1" t="s">
        <v>211</v>
      </c>
      <c r="E358" s="1">
        <v>2021</v>
      </c>
      <c r="F358" s="1" t="s">
        <v>515</v>
      </c>
      <c r="G358" s="1">
        <v>100</v>
      </c>
      <c r="H358" s="1">
        <v>100</v>
      </c>
      <c r="I358" s="1">
        <v>0.5</v>
      </c>
      <c r="J358" s="1">
        <v>50</v>
      </c>
      <c r="K358" s="1">
        <v>50</v>
      </c>
      <c r="L358" s="1" t="s">
        <v>818</v>
      </c>
      <c r="M358" s="1" t="s">
        <v>819</v>
      </c>
      <c r="N358" s="1">
        <v>0</v>
      </c>
      <c r="O358" s="1">
        <v>0</v>
      </c>
    </row>
    <row r="359" spans="1:15" x14ac:dyDescent="0.3">
      <c r="A359" s="1">
        <v>39</v>
      </c>
      <c r="B359" s="1" t="s">
        <v>38</v>
      </c>
      <c r="C359" s="1" t="s">
        <v>830</v>
      </c>
      <c r="D359" s="1" t="s">
        <v>211</v>
      </c>
      <c r="E359" s="1">
        <v>2023</v>
      </c>
      <c r="F359" s="1" t="s">
        <v>831</v>
      </c>
      <c r="G359" s="1">
        <v>100</v>
      </c>
      <c r="H359" s="1">
        <v>100</v>
      </c>
      <c r="I359" s="1">
        <v>1</v>
      </c>
      <c r="J359" s="1">
        <v>100</v>
      </c>
      <c r="K359" s="1">
        <v>100</v>
      </c>
      <c r="L359" s="1" t="s">
        <v>818</v>
      </c>
      <c r="M359" s="1" t="s">
        <v>819</v>
      </c>
      <c r="N359" s="1">
        <v>0</v>
      </c>
      <c r="O359" s="1">
        <v>0</v>
      </c>
    </row>
    <row r="360" spans="1:15" x14ac:dyDescent="0.3">
      <c r="A360" s="1">
        <v>39</v>
      </c>
      <c r="B360" s="1" t="s">
        <v>38</v>
      </c>
      <c r="C360" s="1" t="s">
        <v>832</v>
      </c>
      <c r="D360" s="1" t="s">
        <v>211</v>
      </c>
      <c r="E360" s="1">
        <v>2018</v>
      </c>
      <c r="F360" s="1" t="s">
        <v>833</v>
      </c>
      <c r="G360" s="1">
        <v>70</v>
      </c>
      <c r="H360" s="1">
        <v>31.304951684997054</v>
      </c>
      <c r="I360" s="1">
        <v>0.44721359549995793</v>
      </c>
      <c r="J360" s="1">
        <v>31.304951684997054</v>
      </c>
      <c r="K360" s="1">
        <v>31.304951684997054</v>
      </c>
      <c r="L360" s="1" t="s">
        <v>818</v>
      </c>
      <c r="M360" s="1" t="s">
        <v>819</v>
      </c>
      <c r="N360" s="1">
        <v>0</v>
      </c>
      <c r="O360" s="1">
        <v>0</v>
      </c>
    </row>
    <row r="361" spans="1:15" x14ac:dyDescent="0.3">
      <c r="A361" s="1">
        <v>39</v>
      </c>
      <c r="B361" s="1" t="s">
        <v>38</v>
      </c>
      <c r="C361" s="1" t="s">
        <v>834</v>
      </c>
      <c r="D361" s="1" t="s">
        <v>211</v>
      </c>
      <c r="E361" s="1">
        <v>2019</v>
      </c>
      <c r="F361" s="1" t="s">
        <v>835</v>
      </c>
      <c r="G361" s="1">
        <v>70</v>
      </c>
      <c r="H361" s="1">
        <v>40.414518843273804</v>
      </c>
      <c r="I361" s="1">
        <v>0.57735026918962573</v>
      </c>
      <c r="J361" s="1">
        <v>40.414518843273804</v>
      </c>
      <c r="K361" s="1">
        <v>40.414518843273804</v>
      </c>
      <c r="L361" s="1" t="s">
        <v>818</v>
      </c>
      <c r="M361" s="1" t="s">
        <v>819</v>
      </c>
      <c r="N361" s="1">
        <v>0</v>
      </c>
      <c r="O361" s="1">
        <v>0</v>
      </c>
    </row>
    <row r="362" spans="1:15" x14ac:dyDescent="0.3">
      <c r="A362" s="1">
        <v>39</v>
      </c>
      <c r="B362" s="1" t="s">
        <v>38</v>
      </c>
      <c r="C362" s="1" t="s">
        <v>836</v>
      </c>
      <c r="D362" s="1" t="s">
        <v>211</v>
      </c>
      <c r="E362" s="1">
        <v>2021</v>
      </c>
      <c r="F362" s="1" t="s">
        <v>835</v>
      </c>
      <c r="G362" s="1">
        <v>70</v>
      </c>
      <c r="H362" s="1">
        <v>49.497474683058329</v>
      </c>
      <c r="I362" s="1">
        <v>0.70710678118654757</v>
      </c>
      <c r="J362" s="1">
        <v>49.497474683058329</v>
      </c>
      <c r="K362" s="1">
        <v>49.497474683058329</v>
      </c>
      <c r="L362" s="1" t="s">
        <v>818</v>
      </c>
      <c r="M362" s="1" t="s">
        <v>819</v>
      </c>
      <c r="N362" s="1">
        <v>0</v>
      </c>
      <c r="O362" s="1">
        <v>0</v>
      </c>
    </row>
    <row r="363" spans="1:15" ht="15" thickBot="1" x14ac:dyDescent="0.35">
      <c r="A363" s="1">
        <v>39</v>
      </c>
      <c r="B363" s="1" t="s">
        <v>38</v>
      </c>
      <c r="C363" s="1" t="s">
        <v>837</v>
      </c>
      <c r="D363" s="1" t="s">
        <v>211</v>
      </c>
      <c r="E363" s="1">
        <v>2023</v>
      </c>
      <c r="F363" s="1" t="s">
        <v>838</v>
      </c>
      <c r="G363" s="1">
        <v>70</v>
      </c>
      <c r="H363" s="1">
        <v>40.414518843273804</v>
      </c>
      <c r="I363" s="1">
        <v>0.57735026918962573</v>
      </c>
      <c r="J363" s="1">
        <v>40.414518843273804</v>
      </c>
      <c r="K363" s="1">
        <v>40.414518843273804</v>
      </c>
      <c r="L363" s="1" t="s">
        <v>818</v>
      </c>
      <c r="M363" s="1" t="s">
        <v>819</v>
      </c>
      <c r="N363" s="1">
        <v>1131.6314640546029</v>
      </c>
      <c r="O363" s="1">
        <v>10.809020915065759</v>
      </c>
    </row>
    <row r="364" spans="1:15" x14ac:dyDescent="0.3">
      <c r="A364" s="2">
        <v>40</v>
      </c>
      <c r="B364" s="2" t="s">
        <v>39</v>
      </c>
      <c r="C364" s="2" t="s">
        <v>679</v>
      </c>
      <c r="D364" s="2" t="s">
        <v>211</v>
      </c>
      <c r="E364" s="2">
        <v>2020</v>
      </c>
      <c r="F364" s="2" t="s">
        <v>680</v>
      </c>
      <c r="G364" s="2">
        <v>140</v>
      </c>
      <c r="H364" s="2">
        <v>140</v>
      </c>
      <c r="I364" s="2">
        <v>0.2</v>
      </c>
      <c r="J364" s="2">
        <v>28</v>
      </c>
      <c r="K364" s="2">
        <v>28</v>
      </c>
      <c r="L364" s="2" t="s">
        <v>839</v>
      </c>
      <c r="M364" s="2" t="s">
        <v>840</v>
      </c>
      <c r="N364" s="2">
        <v>0</v>
      </c>
      <c r="O364" s="2">
        <v>0</v>
      </c>
    </row>
    <row r="365" spans="1:15" x14ac:dyDescent="0.3">
      <c r="A365" s="1">
        <v>40</v>
      </c>
      <c r="B365" s="1" t="s">
        <v>39</v>
      </c>
      <c r="C365" s="1" t="s">
        <v>841</v>
      </c>
      <c r="D365" s="1" t="s">
        <v>211</v>
      </c>
      <c r="E365" s="1">
        <v>2019</v>
      </c>
      <c r="F365" s="1" t="s">
        <v>298</v>
      </c>
      <c r="G365" s="1">
        <v>100</v>
      </c>
      <c r="H365" s="1">
        <v>100</v>
      </c>
      <c r="I365" s="1">
        <v>1</v>
      </c>
      <c r="J365" s="1">
        <v>100</v>
      </c>
      <c r="K365" s="1">
        <v>100</v>
      </c>
      <c r="L365" s="1" t="s">
        <v>839</v>
      </c>
      <c r="M365" s="1" t="s">
        <v>840</v>
      </c>
      <c r="N365" s="1">
        <v>0</v>
      </c>
      <c r="O365" s="1">
        <v>0</v>
      </c>
    </row>
    <row r="366" spans="1:15" x14ac:dyDescent="0.3">
      <c r="A366" s="1">
        <v>40</v>
      </c>
      <c r="B366" s="1" t="s">
        <v>39</v>
      </c>
      <c r="C366" s="1" t="s">
        <v>842</v>
      </c>
      <c r="D366" s="1" t="s">
        <v>211</v>
      </c>
      <c r="E366" s="1">
        <v>2019</v>
      </c>
      <c r="F366" s="1" t="s">
        <v>298</v>
      </c>
      <c r="G366" s="1">
        <v>100</v>
      </c>
      <c r="H366" s="1">
        <v>100</v>
      </c>
      <c r="I366" s="1">
        <v>0.5</v>
      </c>
      <c r="J366" s="1">
        <v>50</v>
      </c>
      <c r="K366" s="1">
        <v>50</v>
      </c>
      <c r="L366" s="1" t="s">
        <v>839</v>
      </c>
      <c r="M366" s="1" t="s">
        <v>840</v>
      </c>
      <c r="N366" s="1">
        <v>0</v>
      </c>
      <c r="O366" s="1">
        <v>0</v>
      </c>
    </row>
    <row r="367" spans="1:15" x14ac:dyDescent="0.3">
      <c r="A367" s="1">
        <v>40</v>
      </c>
      <c r="B367" s="1" t="s">
        <v>39</v>
      </c>
      <c r="C367" s="1" t="s">
        <v>843</v>
      </c>
      <c r="D367" s="1" t="s">
        <v>211</v>
      </c>
      <c r="E367" s="1">
        <v>2020</v>
      </c>
      <c r="F367" s="1" t="s">
        <v>298</v>
      </c>
      <c r="G367" s="1">
        <v>100</v>
      </c>
      <c r="H367" s="1">
        <v>100</v>
      </c>
      <c r="I367" s="1">
        <v>0.5</v>
      </c>
      <c r="J367" s="1">
        <v>50</v>
      </c>
      <c r="K367" s="1">
        <v>50</v>
      </c>
      <c r="L367" s="1" t="s">
        <v>839</v>
      </c>
      <c r="M367" s="1" t="s">
        <v>840</v>
      </c>
      <c r="N367" s="1">
        <v>0</v>
      </c>
      <c r="O367" s="1">
        <v>0</v>
      </c>
    </row>
    <row r="368" spans="1:15" x14ac:dyDescent="0.3">
      <c r="A368" s="1">
        <v>40</v>
      </c>
      <c r="B368" s="1" t="s">
        <v>39</v>
      </c>
      <c r="C368" s="1" t="s">
        <v>844</v>
      </c>
      <c r="D368" s="1" t="s">
        <v>211</v>
      </c>
      <c r="E368" s="1">
        <v>2023</v>
      </c>
      <c r="F368" s="1" t="s">
        <v>466</v>
      </c>
      <c r="G368" s="1">
        <v>100</v>
      </c>
      <c r="H368" s="1">
        <v>100</v>
      </c>
      <c r="I368" s="1">
        <v>0.5</v>
      </c>
      <c r="J368" s="1">
        <v>50</v>
      </c>
      <c r="K368" s="1">
        <v>50</v>
      </c>
      <c r="L368" s="1" t="s">
        <v>839</v>
      </c>
      <c r="M368" s="1" t="s">
        <v>840</v>
      </c>
      <c r="N368" s="1">
        <v>0</v>
      </c>
      <c r="O368" s="1">
        <v>0</v>
      </c>
    </row>
    <row r="369" spans="1:15" x14ac:dyDescent="0.3">
      <c r="A369" s="1">
        <v>40</v>
      </c>
      <c r="B369" s="1" t="s">
        <v>39</v>
      </c>
      <c r="C369" s="1" t="s">
        <v>845</v>
      </c>
      <c r="D369" s="1" t="s">
        <v>211</v>
      </c>
      <c r="E369" s="1">
        <v>2018</v>
      </c>
      <c r="F369" s="1" t="s">
        <v>764</v>
      </c>
      <c r="G369" s="1">
        <v>70</v>
      </c>
      <c r="H369" s="1">
        <v>70</v>
      </c>
      <c r="I369" s="1">
        <v>0.33333333333333331</v>
      </c>
      <c r="J369" s="1">
        <v>23.333333333333332</v>
      </c>
      <c r="K369" s="1">
        <v>23.333333333333332</v>
      </c>
      <c r="L369" s="1" t="s">
        <v>839</v>
      </c>
      <c r="M369" s="1" t="s">
        <v>840</v>
      </c>
      <c r="N369" s="1">
        <v>0</v>
      </c>
      <c r="O369" s="1">
        <v>0</v>
      </c>
    </row>
    <row r="370" spans="1:15" x14ac:dyDescent="0.3">
      <c r="A370" s="1">
        <v>40</v>
      </c>
      <c r="B370" s="1" t="s">
        <v>39</v>
      </c>
      <c r="C370" s="1" t="s">
        <v>846</v>
      </c>
      <c r="D370" s="1" t="s">
        <v>211</v>
      </c>
      <c r="E370" s="1">
        <v>2018</v>
      </c>
      <c r="F370" s="1" t="s">
        <v>847</v>
      </c>
      <c r="G370" s="1">
        <v>70</v>
      </c>
      <c r="H370" s="1">
        <v>70</v>
      </c>
      <c r="I370" s="1">
        <v>1</v>
      </c>
      <c r="J370" s="1">
        <v>70</v>
      </c>
      <c r="K370" s="1">
        <v>70</v>
      </c>
      <c r="L370" s="1" t="s">
        <v>839</v>
      </c>
      <c r="M370" s="1" t="s">
        <v>840</v>
      </c>
      <c r="N370" s="1">
        <v>0</v>
      </c>
      <c r="O370" s="1">
        <v>0</v>
      </c>
    </row>
    <row r="371" spans="1:15" x14ac:dyDescent="0.3">
      <c r="A371" s="1">
        <v>40</v>
      </c>
      <c r="B371" s="1" t="s">
        <v>39</v>
      </c>
      <c r="C371" s="1" t="s">
        <v>848</v>
      </c>
      <c r="D371" s="1" t="s">
        <v>211</v>
      </c>
      <c r="E371" s="1">
        <v>2022</v>
      </c>
      <c r="F371" s="1" t="s">
        <v>849</v>
      </c>
      <c r="G371" s="1">
        <v>70</v>
      </c>
      <c r="H371" s="1">
        <v>70</v>
      </c>
      <c r="I371" s="1">
        <v>0.33333333333333331</v>
      </c>
      <c r="J371" s="1">
        <v>23.333333333333332</v>
      </c>
      <c r="K371" s="1">
        <v>23.333333333333332</v>
      </c>
      <c r="L371" s="1" t="s">
        <v>839</v>
      </c>
      <c r="M371" s="1" t="s">
        <v>840</v>
      </c>
      <c r="N371" s="1">
        <v>0</v>
      </c>
      <c r="O371" s="1">
        <v>0</v>
      </c>
    </row>
    <row r="372" spans="1:15" x14ac:dyDescent="0.3">
      <c r="A372" s="1">
        <v>40</v>
      </c>
      <c r="B372" s="1" t="s">
        <v>39</v>
      </c>
      <c r="C372" s="1" t="s">
        <v>850</v>
      </c>
      <c r="D372" s="1" t="s">
        <v>211</v>
      </c>
      <c r="E372" s="1">
        <v>2023</v>
      </c>
      <c r="F372" s="1" t="s">
        <v>851</v>
      </c>
      <c r="G372" s="1">
        <v>70</v>
      </c>
      <c r="H372" s="1">
        <v>49.497474683058329</v>
      </c>
      <c r="I372" s="1">
        <v>0.70710678118654757</v>
      </c>
      <c r="J372" s="1">
        <v>49.497474683058329</v>
      </c>
      <c r="K372" s="1">
        <v>49.497474683058329</v>
      </c>
      <c r="L372" s="1" t="s">
        <v>839</v>
      </c>
      <c r="M372" s="1" t="s">
        <v>840</v>
      </c>
      <c r="N372" s="1">
        <v>0</v>
      </c>
      <c r="O372" s="1">
        <v>0</v>
      </c>
    </row>
    <row r="373" spans="1:15" x14ac:dyDescent="0.3">
      <c r="A373" s="1">
        <v>40</v>
      </c>
      <c r="B373" s="1" t="s">
        <v>39</v>
      </c>
      <c r="C373" s="1" t="s">
        <v>852</v>
      </c>
      <c r="D373" s="1" t="s">
        <v>211</v>
      </c>
      <c r="E373" s="1">
        <v>2023</v>
      </c>
      <c r="F373" s="1" t="s">
        <v>655</v>
      </c>
      <c r="G373" s="1">
        <v>70</v>
      </c>
      <c r="H373" s="1">
        <v>60.621778264910702</v>
      </c>
      <c r="I373" s="1">
        <v>0.28867513459481287</v>
      </c>
      <c r="J373" s="1">
        <v>20.207259421636902</v>
      </c>
      <c r="K373" s="1">
        <v>20.207259421636902</v>
      </c>
      <c r="L373" s="1" t="s">
        <v>839</v>
      </c>
      <c r="M373" s="1" t="s">
        <v>840</v>
      </c>
      <c r="N373" s="1">
        <v>0</v>
      </c>
      <c r="O373" s="1">
        <v>0</v>
      </c>
    </row>
    <row r="374" spans="1:15" x14ac:dyDescent="0.3">
      <c r="A374" s="1">
        <v>40</v>
      </c>
      <c r="B374" s="1" t="s">
        <v>39</v>
      </c>
      <c r="C374" s="1" t="s">
        <v>853</v>
      </c>
      <c r="D374" s="1" t="s">
        <v>211</v>
      </c>
      <c r="E374" s="1">
        <v>2024</v>
      </c>
      <c r="F374" s="1" t="s">
        <v>854</v>
      </c>
      <c r="G374" s="1">
        <v>70</v>
      </c>
      <c r="H374" s="1">
        <v>70</v>
      </c>
      <c r="I374" s="1">
        <v>0.33333333333333331</v>
      </c>
      <c r="J374" s="1">
        <v>23.333333333333332</v>
      </c>
      <c r="K374" s="1">
        <v>23.333333333333332</v>
      </c>
      <c r="L374" s="1" t="s">
        <v>839</v>
      </c>
      <c r="M374" s="1" t="s">
        <v>840</v>
      </c>
      <c r="N374" s="1">
        <v>0</v>
      </c>
      <c r="O374" s="1">
        <v>0</v>
      </c>
    </row>
    <row r="375" spans="1:15" ht="15" thickBot="1" x14ac:dyDescent="0.35">
      <c r="A375" s="1">
        <v>40</v>
      </c>
      <c r="B375" s="1" t="s">
        <v>39</v>
      </c>
      <c r="C375" s="1" t="s">
        <v>855</v>
      </c>
      <c r="D375" s="1" t="s">
        <v>551</v>
      </c>
      <c r="E375" s="1">
        <v>2022</v>
      </c>
      <c r="F375" s="1" t="s">
        <v>359</v>
      </c>
      <c r="G375" s="1">
        <v>40</v>
      </c>
      <c r="H375" s="1">
        <v>40</v>
      </c>
      <c r="I375" s="1">
        <v>0.5</v>
      </c>
      <c r="J375" s="1">
        <v>20</v>
      </c>
      <c r="K375" s="1">
        <v>20</v>
      </c>
      <c r="L375" s="1" t="s">
        <v>839</v>
      </c>
      <c r="M375" s="1" t="s">
        <v>840</v>
      </c>
      <c r="N375" s="1">
        <v>507.70473410469515</v>
      </c>
      <c r="O375" s="1">
        <v>6.1957819157813603</v>
      </c>
    </row>
    <row r="376" spans="1:15" x14ac:dyDescent="0.3">
      <c r="A376" s="2">
        <v>41</v>
      </c>
      <c r="B376" s="2" t="s">
        <v>40</v>
      </c>
      <c r="C376" s="2" t="s">
        <v>679</v>
      </c>
      <c r="D376" s="2" t="s">
        <v>211</v>
      </c>
      <c r="E376" s="2">
        <v>2020</v>
      </c>
      <c r="F376" s="2" t="s">
        <v>680</v>
      </c>
      <c r="G376" s="2">
        <v>140</v>
      </c>
      <c r="H376" s="2">
        <v>140</v>
      </c>
      <c r="I376" s="2">
        <v>0.2</v>
      </c>
      <c r="J376" s="2">
        <v>28</v>
      </c>
      <c r="K376" s="2">
        <v>28</v>
      </c>
      <c r="L376" s="2" t="s">
        <v>856</v>
      </c>
      <c r="M376" s="2" t="s">
        <v>857</v>
      </c>
      <c r="N376" s="2">
        <v>0</v>
      </c>
      <c r="O376" s="2">
        <v>0</v>
      </c>
    </row>
    <row r="377" spans="1:15" x14ac:dyDescent="0.3">
      <c r="A377" s="1">
        <v>41</v>
      </c>
      <c r="B377" s="1" t="s">
        <v>40</v>
      </c>
      <c r="C377" s="1" t="s">
        <v>858</v>
      </c>
      <c r="D377" s="1" t="s">
        <v>211</v>
      </c>
      <c r="E377" s="1">
        <v>2022</v>
      </c>
      <c r="F377" s="1" t="s">
        <v>859</v>
      </c>
      <c r="G377" s="1">
        <v>140</v>
      </c>
      <c r="H377" s="1">
        <v>140</v>
      </c>
      <c r="I377" s="1">
        <v>1</v>
      </c>
      <c r="J377" s="1">
        <v>140</v>
      </c>
      <c r="K377" s="1">
        <v>140</v>
      </c>
      <c r="L377" s="1" t="s">
        <v>856</v>
      </c>
      <c r="M377" s="1" t="s">
        <v>857</v>
      </c>
      <c r="N377" s="1">
        <v>0</v>
      </c>
      <c r="O377" s="1">
        <v>0</v>
      </c>
    </row>
    <row r="378" spans="1:15" x14ac:dyDescent="0.3">
      <c r="A378" s="1">
        <v>41</v>
      </c>
      <c r="B378" s="1" t="s">
        <v>40</v>
      </c>
      <c r="C378" s="1" t="s">
        <v>686</v>
      </c>
      <c r="D378" s="1" t="s">
        <v>211</v>
      </c>
      <c r="E378" s="1">
        <v>2023</v>
      </c>
      <c r="F378" s="1" t="s">
        <v>685</v>
      </c>
      <c r="G378" s="1">
        <v>140</v>
      </c>
      <c r="H378" s="1">
        <v>140</v>
      </c>
      <c r="I378" s="1">
        <v>0.25</v>
      </c>
      <c r="J378" s="1">
        <v>35</v>
      </c>
      <c r="K378" s="1">
        <v>35</v>
      </c>
      <c r="L378" s="1" t="s">
        <v>856</v>
      </c>
      <c r="M378" s="1" t="s">
        <v>857</v>
      </c>
      <c r="N378" s="1">
        <v>0</v>
      </c>
      <c r="O378" s="1">
        <v>0</v>
      </c>
    </row>
    <row r="379" spans="1:15" x14ac:dyDescent="0.3">
      <c r="A379" s="1">
        <v>41</v>
      </c>
      <c r="B379" s="1" t="s">
        <v>40</v>
      </c>
      <c r="C379" s="1" t="s">
        <v>860</v>
      </c>
      <c r="D379" s="1" t="s">
        <v>293</v>
      </c>
      <c r="E379" s="1">
        <v>2021</v>
      </c>
      <c r="F379" s="1" t="s">
        <v>296</v>
      </c>
      <c r="G379" s="1">
        <v>120</v>
      </c>
      <c r="H379" s="1">
        <v>60</v>
      </c>
      <c r="I379" s="1">
        <v>0.125</v>
      </c>
      <c r="J379" s="1">
        <v>15</v>
      </c>
      <c r="K379" s="1">
        <v>15</v>
      </c>
      <c r="L379" s="1" t="s">
        <v>856</v>
      </c>
      <c r="M379" s="1" t="s">
        <v>857</v>
      </c>
      <c r="N379" s="1">
        <v>0</v>
      </c>
      <c r="O379" s="1">
        <v>0</v>
      </c>
    </row>
    <row r="380" spans="1:15" x14ac:dyDescent="0.3">
      <c r="A380" s="1">
        <v>41</v>
      </c>
      <c r="B380" s="1" t="s">
        <v>40</v>
      </c>
      <c r="C380" s="1" t="s">
        <v>861</v>
      </c>
      <c r="D380" s="1" t="s">
        <v>293</v>
      </c>
      <c r="E380" s="1">
        <v>2021</v>
      </c>
      <c r="F380" s="1" t="s">
        <v>359</v>
      </c>
      <c r="G380" s="1">
        <v>120</v>
      </c>
      <c r="H380" s="1">
        <v>120</v>
      </c>
      <c r="I380" s="1">
        <v>0.5</v>
      </c>
      <c r="J380" s="1">
        <v>60</v>
      </c>
      <c r="K380" s="1">
        <v>60</v>
      </c>
      <c r="L380" s="1" t="s">
        <v>856</v>
      </c>
      <c r="M380" s="1" t="s">
        <v>857</v>
      </c>
      <c r="N380" s="1">
        <v>0</v>
      </c>
      <c r="O380" s="1">
        <v>0</v>
      </c>
    </row>
    <row r="381" spans="1:15" x14ac:dyDescent="0.3">
      <c r="A381" s="1">
        <v>41</v>
      </c>
      <c r="B381" s="1" t="s">
        <v>40</v>
      </c>
      <c r="C381" s="1" t="s">
        <v>862</v>
      </c>
      <c r="D381" s="1" t="s">
        <v>211</v>
      </c>
      <c r="E381" s="1">
        <v>2018</v>
      </c>
      <c r="F381" s="1" t="s">
        <v>863</v>
      </c>
      <c r="G381" s="1">
        <v>70</v>
      </c>
      <c r="H381" s="1">
        <v>54.22176684690384</v>
      </c>
      <c r="I381" s="1">
        <v>0.2581988897471611</v>
      </c>
      <c r="J381" s="1">
        <v>18.073922282301279</v>
      </c>
      <c r="K381" s="1">
        <v>18.073922282301279</v>
      </c>
      <c r="L381" s="1" t="s">
        <v>856</v>
      </c>
      <c r="M381" s="1" t="s">
        <v>857</v>
      </c>
      <c r="N381" s="1">
        <v>0</v>
      </c>
      <c r="O381" s="1">
        <v>0</v>
      </c>
    </row>
    <row r="382" spans="1:15" x14ac:dyDescent="0.3">
      <c r="A382" s="1">
        <v>41</v>
      </c>
      <c r="B382" s="1" t="s">
        <v>40</v>
      </c>
      <c r="C382" s="1" t="s">
        <v>711</v>
      </c>
      <c r="D382" s="1" t="s">
        <v>211</v>
      </c>
      <c r="E382" s="1">
        <v>2018</v>
      </c>
      <c r="F382" s="1" t="s">
        <v>712</v>
      </c>
      <c r="G382" s="1">
        <v>70</v>
      </c>
      <c r="H382" s="1">
        <v>46.666666666666664</v>
      </c>
      <c r="I382" s="1">
        <v>0.16666666666666666</v>
      </c>
      <c r="J382" s="1">
        <v>11.666666666666666</v>
      </c>
      <c r="K382" s="1">
        <v>11.666666666666666</v>
      </c>
      <c r="L382" s="1" t="s">
        <v>856</v>
      </c>
      <c r="M382" s="1" t="s">
        <v>857</v>
      </c>
      <c r="N382" s="1">
        <v>0</v>
      </c>
      <c r="O382" s="1">
        <v>0</v>
      </c>
    </row>
    <row r="383" spans="1:15" x14ac:dyDescent="0.3">
      <c r="A383" s="1">
        <v>41</v>
      </c>
      <c r="B383" s="1" t="s">
        <v>40</v>
      </c>
      <c r="C383" s="1" t="s">
        <v>714</v>
      </c>
      <c r="D383" s="1" t="s">
        <v>211</v>
      </c>
      <c r="E383" s="1">
        <v>2019</v>
      </c>
      <c r="F383" s="1" t="s">
        <v>715</v>
      </c>
      <c r="G383" s="1">
        <v>70</v>
      </c>
      <c r="H383" s="1">
        <v>49.497474683058329</v>
      </c>
      <c r="I383" s="1">
        <v>0.35355339059327379</v>
      </c>
      <c r="J383" s="1">
        <v>24.748737341529164</v>
      </c>
      <c r="K383" s="1">
        <v>24.748737341529164</v>
      </c>
      <c r="L383" s="1" t="s">
        <v>856</v>
      </c>
      <c r="M383" s="1" t="s">
        <v>857</v>
      </c>
      <c r="N383" s="1">
        <v>0</v>
      </c>
      <c r="O383" s="1">
        <v>0</v>
      </c>
    </row>
    <row r="384" spans="1:15" x14ac:dyDescent="0.3">
      <c r="A384" s="1">
        <v>41</v>
      </c>
      <c r="B384" s="1" t="s">
        <v>40</v>
      </c>
      <c r="C384" s="1" t="s">
        <v>864</v>
      </c>
      <c r="D384" s="1" t="s">
        <v>211</v>
      </c>
      <c r="E384" s="1">
        <v>2021</v>
      </c>
      <c r="F384" s="1" t="s">
        <v>865</v>
      </c>
      <c r="G384" s="1">
        <v>70</v>
      </c>
      <c r="H384" s="1">
        <v>35</v>
      </c>
      <c r="I384" s="1">
        <v>0.25</v>
      </c>
      <c r="J384" s="1">
        <v>17.5</v>
      </c>
      <c r="K384" s="1">
        <v>17.5</v>
      </c>
      <c r="L384" s="1" t="s">
        <v>856</v>
      </c>
      <c r="M384" s="1" t="s">
        <v>857</v>
      </c>
      <c r="N384" s="1">
        <v>0</v>
      </c>
      <c r="O384" s="1">
        <v>0</v>
      </c>
    </row>
    <row r="385" spans="1:15" x14ac:dyDescent="0.3">
      <c r="A385" s="1">
        <v>41</v>
      </c>
      <c r="B385" s="1" t="s">
        <v>40</v>
      </c>
      <c r="C385" s="1" t="s">
        <v>866</v>
      </c>
      <c r="D385" s="1" t="s">
        <v>211</v>
      </c>
      <c r="E385" s="1">
        <v>2023</v>
      </c>
      <c r="F385" s="1" t="s">
        <v>867</v>
      </c>
      <c r="G385" s="1">
        <v>70</v>
      </c>
      <c r="H385" s="1">
        <v>40.414518843273804</v>
      </c>
      <c r="I385" s="1">
        <v>0.28867513459481287</v>
      </c>
      <c r="J385" s="1">
        <v>20.207259421636902</v>
      </c>
      <c r="K385" s="1">
        <v>20.207259421636902</v>
      </c>
      <c r="L385" s="1" t="s">
        <v>856</v>
      </c>
      <c r="M385" s="1" t="s">
        <v>857</v>
      </c>
      <c r="N385" s="1">
        <v>0</v>
      </c>
      <c r="O385" s="1">
        <v>0</v>
      </c>
    </row>
    <row r="386" spans="1:15" x14ac:dyDescent="0.3">
      <c r="A386" s="1">
        <v>41</v>
      </c>
      <c r="B386" s="1" t="s">
        <v>40</v>
      </c>
      <c r="C386" s="1" t="s">
        <v>852</v>
      </c>
      <c r="D386" s="1" t="s">
        <v>211</v>
      </c>
      <c r="E386" s="1">
        <v>2023</v>
      </c>
      <c r="F386" s="1" t="s">
        <v>655</v>
      </c>
      <c r="G386" s="1">
        <v>70</v>
      </c>
      <c r="H386" s="1">
        <v>60.621778264910702</v>
      </c>
      <c r="I386" s="1">
        <v>0.28867513459481287</v>
      </c>
      <c r="J386" s="1">
        <v>20.207259421636902</v>
      </c>
      <c r="K386" s="1">
        <v>20.207259421636902</v>
      </c>
      <c r="L386" s="1" t="s">
        <v>856</v>
      </c>
      <c r="M386" s="1" t="s">
        <v>857</v>
      </c>
      <c r="N386" s="1">
        <v>0</v>
      </c>
      <c r="O386" s="1">
        <v>0</v>
      </c>
    </row>
    <row r="387" spans="1:15" ht="15" thickBot="1" x14ac:dyDescent="0.35">
      <c r="A387" s="1">
        <v>41</v>
      </c>
      <c r="B387" s="1" t="s">
        <v>40</v>
      </c>
      <c r="C387" s="1" t="s">
        <v>868</v>
      </c>
      <c r="D387" s="1" t="s">
        <v>211</v>
      </c>
      <c r="E387" s="1">
        <v>2023</v>
      </c>
      <c r="F387" s="1" t="s">
        <v>470</v>
      </c>
      <c r="G387" s="1">
        <v>70</v>
      </c>
      <c r="H387" s="1">
        <v>35</v>
      </c>
      <c r="I387" s="1">
        <v>0.5</v>
      </c>
      <c r="J387" s="1">
        <v>35</v>
      </c>
      <c r="K387" s="1">
        <v>35</v>
      </c>
      <c r="L387" s="1" t="s">
        <v>856</v>
      </c>
      <c r="M387" s="1" t="s">
        <v>857</v>
      </c>
      <c r="N387" s="1">
        <v>425.40384513377091</v>
      </c>
      <c r="O387" s="1">
        <v>4.1807692161967278</v>
      </c>
    </row>
    <row r="388" spans="1:15" x14ac:dyDescent="0.3">
      <c r="A388" s="2">
        <v>42</v>
      </c>
      <c r="B388" s="2" t="s">
        <v>41</v>
      </c>
      <c r="C388" s="2" t="s">
        <v>566</v>
      </c>
      <c r="D388" s="2" t="s">
        <v>211</v>
      </c>
      <c r="E388" s="2">
        <v>2018</v>
      </c>
      <c r="F388" s="2" t="s">
        <v>567</v>
      </c>
      <c r="G388" s="2">
        <v>140</v>
      </c>
      <c r="H388" s="2">
        <v>140</v>
      </c>
      <c r="I388" s="2">
        <v>0.5</v>
      </c>
      <c r="J388" s="2">
        <v>70</v>
      </c>
      <c r="K388" s="2">
        <v>70</v>
      </c>
      <c r="L388" s="2" t="s">
        <v>504</v>
      </c>
      <c r="M388" s="2" t="s">
        <v>869</v>
      </c>
      <c r="N388" s="2">
        <v>0</v>
      </c>
      <c r="O388" s="2">
        <v>0</v>
      </c>
    </row>
    <row r="389" spans="1:15" x14ac:dyDescent="0.3">
      <c r="A389" s="1">
        <v>42</v>
      </c>
      <c r="B389" s="1" t="s">
        <v>41</v>
      </c>
      <c r="C389" s="1" t="s">
        <v>870</v>
      </c>
      <c r="D389" s="1" t="s">
        <v>293</v>
      </c>
      <c r="E389" s="1">
        <v>2020</v>
      </c>
      <c r="F389" s="1" t="s">
        <v>871</v>
      </c>
      <c r="G389" s="1">
        <v>120</v>
      </c>
      <c r="H389" s="1">
        <v>69.282032302755084</v>
      </c>
      <c r="I389" s="1">
        <v>0.57735026918962573</v>
      </c>
      <c r="J389" s="1">
        <v>69.282032302755084</v>
      </c>
      <c r="K389" s="1">
        <v>69.282032302755084</v>
      </c>
      <c r="L389" s="1" t="s">
        <v>504</v>
      </c>
      <c r="M389" s="1" t="s">
        <v>869</v>
      </c>
      <c r="N389" s="1">
        <v>0</v>
      </c>
      <c r="O389" s="1">
        <v>0</v>
      </c>
    </row>
    <row r="390" spans="1:15" x14ac:dyDescent="0.3">
      <c r="A390" s="1">
        <v>42</v>
      </c>
      <c r="B390" s="1" t="s">
        <v>41</v>
      </c>
      <c r="C390" s="1" t="s">
        <v>872</v>
      </c>
      <c r="D390" s="1" t="s">
        <v>211</v>
      </c>
      <c r="E390" s="1">
        <v>2019</v>
      </c>
      <c r="F390" s="1" t="s">
        <v>873</v>
      </c>
      <c r="G390" s="1">
        <v>100</v>
      </c>
      <c r="H390" s="1">
        <v>100</v>
      </c>
      <c r="I390" s="1">
        <v>1</v>
      </c>
      <c r="J390" s="1">
        <v>100</v>
      </c>
      <c r="K390" s="1">
        <v>100</v>
      </c>
      <c r="L390" s="1" t="s">
        <v>504</v>
      </c>
      <c r="M390" s="1" t="s">
        <v>869</v>
      </c>
      <c r="N390" s="1">
        <v>0</v>
      </c>
      <c r="O390" s="1">
        <v>0</v>
      </c>
    </row>
    <row r="391" spans="1:15" x14ac:dyDescent="0.3">
      <c r="A391" s="1">
        <v>42</v>
      </c>
      <c r="B391" s="1" t="s">
        <v>41</v>
      </c>
      <c r="C391" s="1" t="s">
        <v>874</v>
      </c>
      <c r="D391" s="1" t="s">
        <v>211</v>
      </c>
      <c r="E391" s="1">
        <v>2021</v>
      </c>
      <c r="F391" s="1" t="s">
        <v>259</v>
      </c>
      <c r="G391" s="1">
        <v>100</v>
      </c>
      <c r="H391" s="1">
        <v>100</v>
      </c>
      <c r="I391" s="1">
        <v>1</v>
      </c>
      <c r="J391" s="1">
        <v>100</v>
      </c>
      <c r="K391" s="1">
        <v>100</v>
      </c>
      <c r="L391" s="1" t="s">
        <v>504</v>
      </c>
      <c r="M391" s="1" t="s">
        <v>869</v>
      </c>
      <c r="N391" s="1">
        <v>0</v>
      </c>
      <c r="O391" s="1">
        <v>0</v>
      </c>
    </row>
    <row r="392" spans="1:15" x14ac:dyDescent="0.3">
      <c r="A392" s="1">
        <v>42</v>
      </c>
      <c r="B392" s="1" t="s">
        <v>41</v>
      </c>
      <c r="C392" s="1" t="s">
        <v>875</v>
      </c>
      <c r="D392" s="1" t="s">
        <v>211</v>
      </c>
      <c r="E392" s="1">
        <v>2022</v>
      </c>
      <c r="F392" s="1" t="s">
        <v>302</v>
      </c>
      <c r="G392" s="1">
        <v>100</v>
      </c>
      <c r="H392" s="1">
        <v>100</v>
      </c>
      <c r="I392" s="1">
        <v>1</v>
      </c>
      <c r="J392" s="1">
        <v>100</v>
      </c>
      <c r="K392" s="1">
        <v>100</v>
      </c>
      <c r="L392" s="1" t="s">
        <v>504</v>
      </c>
      <c r="M392" s="1" t="s">
        <v>869</v>
      </c>
      <c r="N392" s="1">
        <v>0</v>
      </c>
      <c r="O392" s="1">
        <v>0</v>
      </c>
    </row>
    <row r="393" spans="1:15" x14ac:dyDescent="0.3">
      <c r="A393" s="1">
        <v>42</v>
      </c>
      <c r="B393" s="1" t="s">
        <v>41</v>
      </c>
      <c r="C393" s="1" t="s">
        <v>602</v>
      </c>
      <c r="D393" s="1" t="s">
        <v>211</v>
      </c>
      <c r="E393" s="1">
        <v>2018</v>
      </c>
      <c r="F393" s="1" t="s">
        <v>603</v>
      </c>
      <c r="G393" s="1">
        <v>70</v>
      </c>
      <c r="H393" s="1">
        <v>70</v>
      </c>
      <c r="I393" s="1">
        <v>0.5</v>
      </c>
      <c r="J393" s="1">
        <v>35</v>
      </c>
      <c r="K393" s="1">
        <v>35</v>
      </c>
      <c r="L393" s="1" t="s">
        <v>504</v>
      </c>
      <c r="M393" s="1" t="s">
        <v>869</v>
      </c>
      <c r="N393" s="1">
        <v>0</v>
      </c>
      <c r="O393" s="1">
        <v>0</v>
      </c>
    </row>
    <row r="394" spans="1:15" x14ac:dyDescent="0.3">
      <c r="A394" s="1">
        <v>42</v>
      </c>
      <c r="B394" s="1" t="s">
        <v>41</v>
      </c>
      <c r="C394" s="1" t="s">
        <v>876</v>
      </c>
      <c r="D394" s="1" t="s">
        <v>211</v>
      </c>
      <c r="E394" s="1">
        <v>2019</v>
      </c>
      <c r="F394" s="1" t="s">
        <v>500</v>
      </c>
      <c r="G394" s="1">
        <v>70</v>
      </c>
      <c r="H394" s="1">
        <v>70</v>
      </c>
      <c r="I394" s="1">
        <v>0.5</v>
      </c>
      <c r="J394" s="1">
        <v>35</v>
      </c>
      <c r="K394" s="1">
        <v>35</v>
      </c>
      <c r="L394" s="1" t="s">
        <v>504</v>
      </c>
      <c r="M394" s="1" t="s">
        <v>869</v>
      </c>
      <c r="N394" s="1">
        <v>0</v>
      </c>
      <c r="O394" s="1">
        <v>0</v>
      </c>
    </row>
    <row r="395" spans="1:15" x14ac:dyDescent="0.3">
      <c r="A395" s="1">
        <v>42</v>
      </c>
      <c r="B395" s="1" t="s">
        <v>41</v>
      </c>
      <c r="C395" s="1" t="s">
        <v>622</v>
      </c>
      <c r="D395" s="1" t="s">
        <v>211</v>
      </c>
      <c r="E395" s="1">
        <v>2021</v>
      </c>
      <c r="F395" s="1" t="s">
        <v>615</v>
      </c>
      <c r="G395" s="1">
        <v>70</v>
      </c>
      <c r="H395" s="1">
        <v>70</v>
      </c>
      <c r="I395" s="1">
        <v>0.5</v>
      </c>
      <c r="J395" s="1">
        <v>35</v>
      </c>
      <c r="K395" s="1">
        <v>35</v>
      </c>
      <c r="L395" s="1" t="s">
        <v>504</v>
      </c>
      <c r="M395" s="1" t="s">
        <v>869</v>
      </c>
      <c r="N395" s="1">
        <v>0</v>
      </c>
      <c r="O395" s="1">
        <v>0</v>
      </c>
    </row>
    <row r="396" spans="1:15" ht="15" thickBot="1" x14ac:dyDescent="0.35">
      <c r="A396" s="1">
        <v>42</v>
      </c>
      <c r="B396" s="1" t="s">
        <v>41</v>
      </c>
      <c r="C396" s="1" t="s">
        <v>877</v>
      </c>
      <c r="D396" s="1" t="s">
        <v>211</v>
      </c>
      <c r="E396" s="1">
        <v>2023</v>
      </c>
      <c r="F396" s="1" t="s">
        <v>878</v>
      </c>
      <c r="G396" s="1">
        <v>70</v>
      </c>
      <c r="H396" s="1">
        <v>49.497474683058329</v>
      </c>
      <c r="I396" s="1">
        <v>0.70710678118654757</v>
      </c>
      <c r="J396" s="1">
        <v>49.497474683058329</v>
      </c>
      <c r="K396" s="1">
        <v>49.497474683058329</v>
      </c>
      <c r="L396" s="1" t="s">
        <v>504</v>
      </c>
      <c r="M396" s="1" t="s">
        <v>869</v>
      </c>
      <c r="N396" s="1">
        <v>593.77950698581344</v>
      </c>
      <c r="O396" s="1">
        <v>6.2844570503761741</v>
      </c>
    </row>
    <row r="397" spans="1:15" x14ac:dyDescent="0.3">
      <c r="A397" s="2">
        <v>43</v>
      </c>
      <c r="B397" s="2" t="s">
        <v>42</v>
      </c>
      <c r="C397" s="2" t="s">
        <v>879</v>
      </c>
      <c r="D397" s="2" t="s">
        <v>211</v>
      </c>
      <c r="E397" s="2">
        <v>2022</v>
      </c>
      <c r="F397" s="2" t="s">
        <v>880</v>
      </c>
      <c r="G397" s="2">
        <v>140</v>
      </c>
      <c r="H397" s="2">
        <v>140</v>
      </c>
      <c r="I397" s="2">
        <v>1</v>
      </c>
      <c r="J397" s="2">
        <v>140</v>
      </c>
      <c r="K397" s="2">
        <v>140</v>
      </c>
      <c r="L397" s="2" t="s">
        <v>881</v>
      </c>
      <c r="M397" s="2" t="s">
        <v>882</v>
      </c>
      <c r="N397" s="2">
        <v>0</v>
      </c>
      <c r="O397" s="2">
        <v>0</v>
      </c>
    </row>
    <row r="398" spans="1:15" x14ac:dyDescent="0.3">
      <c r="A398" s="1">
        <v>43</v>
      </c>
      <c r="B398" s="1" t="s">
        <v>42</v>
      </c>
      <c r="C398" s="1" t="s">
        <v>883</v>
      </c>
      <c r="D398" s="1" t="s">
        <v>211</v>
      </c>
      <c r="E398" s="1">
        <v>2018</v>
      </c>
      <c r="F398" s="1" t="s">
        <v>646</v>
      </c>
      <c r="G398" s="1">
        <v>100</v>
      </c>
      <c r="H398" s="1">
        <v>100</v>
      </c>
      <c r="I398" s="1">
        <v>0.5</v>
      </c>
      <c r="J398" s="1">
        <v>50</v>
      </c>
      <c r="K398" s="1">
        <v>50</v>
      </c>
      <c r="L398" s="1" t="s">
        <v>881</v>
      </c>
      <c r="M398" s="1" t="s">
        <v>882</v>
      </c>
      <c r="N398" s="1">
        <v>0</v>
      </c>
      <c r="O398" s="1">
        <v>0</v>
      </c>
    </row>
    <row r="399" spans="1:15" x14ac:dyDescent="0.3">
      <c r="A399" s="1">
        <v>43</v>
      </c>
      <c r="B399" s="1" t="s">
        <v>42</v>
      </c>
      <c r="C399" s="1" t="s">
        <v>884</v>
      </c>
      <c r="D399" s="1" t="s">
        <v>211</v>
      </c>
      <c r="E399" s="1">
        <v>2019</v>
      </c>
      <c r="F399" s="1" t="s">
        <v>885</v>
      </c>
      <c r="G399" s="1">
        <v>100</v>
      </c>
      <c r="H399" s="1">
        <v>100</v>
      </c>
      <c r="I399" s="1">
        <v>1</v>
      </c>
      <c r="J399" s="1">
        <v>100</v>
      </c>
      <c r="K399" s="1">
        <v>100</v>
      </c>
      <c r="L399" s="1" t="s">
        <v>881</v>
      </c>
      <c r="M399" s="1" t="s">
        <v>882</v>
      </c>
      <c r="N399" s="1">
        <v>0</v>
      </c>
      <c r="O399" s="1">
        <v>0</v>
      </c>
    </row>
    <row r="400" spans="1:15" ht="15" thickBot="1" x14ac:dyDescent="0.35">
      <c r="A400" s="1">
        <v>43</v>
      </c>
      <c r="B400" s="1" t="s">
        <v>42</v>
      </c>
      <c r="C400" s="1" t="s">
        <v>886</v>
      </c>
      <c r="D400" s="1" t="s">
        <v>211</v>
      </c>
      <c r="E400" s="1">
        <v>2020</v>
      </c>
      <c r="F400" s="1" t="s">
        <v>887</v>
      </c>
      <c r="G400" s="1">
        <v>100</v>
      </c>
      <c r="H400" s="1">
        <v>100</v>
      </c>
      <c r="I400" s="1">
        <v>0.5</v>
      </c>
      <c r="J400" s="1">
        <v>50</v>
      </c>
      <c r="K400" s="1">
        <v>50</v>
      </c>
      <c r="L400" s="1" t="s">
        <v>881</v>
      </c>
      <c r="M400" s="1" t="s">
        <v>882</v>
      </c>
      <c r="N400" s="1">
        <v>340</v>
      </c>
      <c r="O400" s="1">
        <v>3</v>
      </c>
    </row>
    <row r="401" spans="1:15" x14ac:dyDescent="0.3">
      <c r="A401" s="2">
        <v>44</v>
      </c>
      <c r="B401" s="2" t="s">
        <v>43</v>
      </c>
      <c r="C401" s="2" t="s">
        <v>888</v>
      </c>
      <c r="D401" s="2" t="s">
        <v>293</v>
      </c>
      <c r="E401" s="2">
        <v>2018</v>
      </c>
      <c r="F401" s="2" t="s">
        <v>889</v>
      </c>
      <c r="G401" s="2">
        <v>120</v>
      </c>
      <c r="H401" s="2">
        <v>120</v>
      </c>
      <c r="I401" s="2">
        <v>1</v>
      </c>
      <c r="J401" s="2">
        <v>120</v>
      </c>
      <c r="K401" s="2">
        <v>120</v>
      </c>
      <c r="L401" s="2" t="s">
        <v>890</v>
      </c>
      <c r="M401" s="2" t="s">
        <v>891</v>
      </c>
      <c r="N401" s="2">
        <v>0</v>
      </c>
      <c r="O401" s="2">
        <v>0</v>
      </c>
    </row>
    <row r="402" spans="1:15" x14ac:dyDescent="0.3">
      <c r="A402" s="1">
        <v>44</v>
      </c>
      <c r="B402" s="1" t="s">
        <v>43</v>
      </c>
      <c r="C402" s="1" t="s">
        <v>892</v>
      </c>
      <c r="D402" s="1" t="s">
        <v>551</v>
      </c>
      <c r="E402" s="1">
        <v>2018</v>
      </c>
      <c r="F402" s="1" t="s">
        <v>296</v>
      </c>
      <c r="G402" s="1">
        <v>40</v>
      </c>
      <c r="H402" s="1">
        <v>40</v>
      </c>
      <c r="I402" s="1">
        <v>1</v>
      </c>
      <c r="J402" s="1">
        <v>40</v>
      </c>
      <c r="K402" s="1">
        <v>40</v>
      </c>
      <c r="L402" s="1" t="s">
        <v>890</v>
      </c>
      <c r="M402" s="1" t="s">
        <v>891</v>
      </c>
      <c r="N402" s="1">
        <v>0</v>
      </c>
      <c r="O402" s="1">
        <v>0</v>
      </c>
    </row>
    <row r="403" spans="1:15" ht="15" thickBot="1" x14ac:dyDescent="0.35">
      <c r="A403" s="1">
        <v>44</v>
      </c>
      <c r="B403" s="1" t="s">
        <v>43</v>
      </c>
      <c r="C403" s="1" t="s">
        <v>893</v>
      </c>
      <c r="D403" s="1" t="s">
        <v>551</v>
      </c>
      <c r="E403" s="1">
        <v>2022</v>
      </c>
      <c r="F403" s="1" t="s">
        <v>296</v>
      </c>
      <c r="G403" s="1">
        <v>40</v>
      </c>
      <c r="H403" s="1">
        <v>28.284271247461902</v>
      </c>
      <c r="I403" s="1">
        <v>0.70710678118654757</v>
      </c>
      <c r="J403" s="1">
        <v>28.284271247461902</v>
      </c>
      <c r="K403" s="1">
        <v>28.284271247461902</v>
      </c>
      <c r="L403" s="1" t="s">
        <v>890</v>
      </c>
      <c r="M403" s="1" t="s">
        <v>891</v>
      </c>
      <c r="N403" s="1">
        <v>188.2842712474619</v>
      </c>
      <c r="O403" s="1">
        <v>2.7071067811865475</v>
      </c>
    </row>
    <row r="404" spans="1:15" x14ac:dyDescent="0.3">
      <c r="A404" s="2">
        <v>45</v>
      </c>
      <c r="B404" s="2" t="s">
        <v>44</v>
      </c>
      <c r="C404" s="2" t="s">
        <v>894</v>
      </c>
      <c r="D404" s="2" t="s">
        <v>211</v>
      </c>
      <c r="E404" s="2">
        <v>2018</v>
      </c>
      <c r="F404" s="2" t="s">
        <v>895</v>
      </c>
      <c r="G404" s="2">
        <v>100</v>
      </c>
      <c r="H404" s="2">
        <v>100</v>
      </c>
      <c r="I404" s="2">
        <v>0.5</v>
      </c>
      <c r="J404" s="2">
        <v>50</v>
      </c>
      <c r="K404" s="2">
        <v>50</v>
      </c>
      <c r="L404" s="2" t="s">
        <v>896</v>
      </c>
      <c r="M404" s="2" t="s">
        <v>897</v>
      </c>
      <c r="N404" s="2">
        <v>0</v>
      </c>
      <c r="O404" s="2">
        <v>0</v>
      </c>
    </row>
    <row r="405" spans="1:15" x14ac:dyDescent="0.3">
      <c r="A405" s="1">
        <v>45</v>
      </c>
      <c r="B405" s="1" t="s">
        <v>44</v>
      </c>
      <c r="C405" s="1" t="s">
        <v>898</v>
      </c>
      <c r="D405" s="1" t="s">
        <v>211</v>
      </c>
      <c r="E405" s="1">
        <v>2019</v>
      </c>
      <c r="F405" s="1" t="s">
        <v>899</v>
      </c>
      <c r="G405" s="1">
        <v>100</v>
      </c>
      <c r="H405" s="1">
        <v>100</v>
      </c>
      <c r="I405" s="1">
        <v>1</v>
      </c>
      <c r="J405" s="1">
        <v>100</v>
      </c>
      <c r="K405" s="1">
        <v>100</v>
      </c>
      <c r="L405" s="1" t="s">
        <v>896</v>
      </c>
      <c r="M405" s="1" t="s">
        <v>897</v>
      </c>
      <c r="N405" s="1">
        <v>0</v>
      </c>
      <c r="O405" s="1">
        <v>0</v>
      </c>
    </row>
    <row r="406" spans="1:15" x14ac:dyDescent="0.3">
      <c r="A406" s="1">
        <v>45</v>
      </c>
      <c r="B406" s="1" t="s">
        <v>44</v>
      </c>
      <c r="C406" s="1" t="s">
        <v>900</v>
      </c>
      <c r="D406" s="1" t="s">
        <v>352</v>
      </c>
      <c r="E406" s="1">
        <v>2019</v>
      </c>
      <c r="F406" s="1" t="s">
        <v>901</v>
      </c>
      <c r="G406" s="1">
        <v>75</v>
      </c>
      <c r="H406" s="1">
        <v>75</v>
      </c>
      <c r="I406" s="1">
        <v>0.5</v>
      </c>
      <c r="J406" s="1">
        <v>37.5</v>
      </c>
      <c r="K406" s="1">
        <v>37.5</v>
      </c>
      <c r="L406" s="1" t="s">
        <v>896</v>
      </c>
      <c r="M406" s="1" t="s">
        <v>897</v>
      </c>
      <c r="N406" s="1">
        <v>0</v>
      </c>
      <c r="O406" s="1">
        <v>0</v>
      </c>
    </row>
    <row r="407" spans="1:15" x14ac:dyDescent="0.3">
      <c r="A407" s="1">
        <v>45</v>
      </c>
      <c r="B407" s="1" t="s">
        <v>44</v>
      </c>
      <c r="C407" s="1" t="s">
        <v>902</v>
      </c>
      <c r="D407" s="1" t="s">
        <v>352</v>
      </c>
      <c r="E407" s="1">
        <v>2020</v>
      </c>
      <c r="F407" s="1" t="s">
        <v>425</v>
      </c>
      <c r="G407" s="1">
        <v>75</v>
      </c>
      <c r="H407" s="1">
        <v>75</v>
      </c>
      <c r="I407" s="1">
        <v>0.5</v>
      </c>
      <c r="J407" s="1">
        <v>37.5</v>
      </c>
      <c r="K407" s="1">
        <v>37.5</v>
      </c>
      <c r="L407" s="1" t="s">
        <v>896</v>
      </c>
      <c r="M407" s="1" t="s">
        <v>897</v>
      </c>
      <c r="N407" s="1">
        <v>0</v>
      </c>
      <c r="O407" s="1">
        <v>0</v>
      </c>
    </row>
    <row r="408" spans="1:15" x14ac:dyDescent="0.3">
      <c r="A408" s="1">
        <v>45</v>
      </c>
      <c r="B408" s="1" t="s">
        <v>44</v>
      </c>
      <c r="C408" s="1" t="s">
        <v>903</v>
      </c>
      <c r="D408" s="1" t="s">
        <v>211</v>
      </c>
      <c r="E408" s="1">
        <v>2022</v>
      </c>
      <c r="F408" s="1" t="s">
        <v>904</v>
      </c>
      <c r="G408" s="1">
        <v>70</v>
      </c>
      <c r="H408" s="1">
        <v>40.414518843273804</v>
      </c>
      <c r="I408" s="1">
        <v>0.57735026918962573</v>
      </c>
      <c r="J408" s="1">
        <v>40.414518843273804</v>
      </c>
      <c r="K408" s="1">
        <v>40.414518843273804</v>
      </c>
      <c r="L408" s="1" t="s">
        <v>896</v>
      </c>
      <c r="M408" s="1" t="s">
        <v>897</v>
      </c>
      <c r="N408" s="1">
        <v>0</v>
      </c>
      <c r="O408" s="1">
        <v>0</v>
      </c>
    </row>
    <row r="409" spans="1:15" ht="15" thickBot="1" x14ac:dyDescent="0.35">
      <c r="A409" s="1">
        <v>45</v>
      </c>
      <c r="B409" s="1" t="s">
        <v>44</v>
      </c>
      <c r="C409" s="1" t="s">
        <v>905</v>
      </c>
      <c r="D409" s="1" t="s">
        <v>551</v>
      </c>
      <c r="E409" s="1">
        <v>2018</v>
      </c>
      <c r="F409" s="1" t="s">
        <v>906</v>
      </c>
      <c r="G409" s="1">
        <v>40</v>
      </c>
      <c r="H409" s="1">
        <v>23.094010767585029</v>
      </c>
      <c r="I409" s="1">
        <v>0.57735026918962573</v>
      </c>
      <c r="J409" s="1">
        <v>23.094010767585029</v>
      </c>
      <c r="K409" s="1">
        <v>23.094010767585029</v>
      </c>
      <c r="L409" s="1" t="s">
        <v>896</v>
      </c>
      <c r="M409" s="1" t="s">
        <v>897</v>
      </c>
      <c r="N409" s="1">
        <v>288.50852961085883</v>
      </c>
      <c r="O409" s="1">
        <v>3.6547005383792515</v>
      </c>
    </row>
    <row r="410" spans="1:15" x14ac:dyDescent="0.3">
      <c r="A410" s="2">
        <v>46</v>
      </c>
      <c r="B410" s="2" t="s">
        <v>45</v>
      </c>
      <c r="C410" s="2" t="s">
        <v>295</v>
      </c>
      <c r="D410" s="2" t="s">
        <v>293</v>
      </c>
      <c r="E410" s="2">
        <v>2020</v>
      </c>
      <c r="F410" s="2" t="s">
        <v>296</v>
      </c>
      <c r="G410" s="2">
        <v>120</v>
      </c>
      <c r="H410" s="2">
        <v>109.54451150103323</v>
      </c>
      <c r="I410" s="2">
        <v>0.18257418583505539</v>
      </c>
      <c r="J410" s="2">
        <v>21.908902300206645</v>
      </c>
      <c r="K410" s="2">
        <v>21.908902300206645</v>
      </c>
      <c r="L410" s="2" t="s">
        <v>907</v>
      </c>
      <c r="M410" s="2" t="s">
        <v>908</v>
      </c>
      <c r="N410" s="2">
        <v>0</v>
      </c>
      <c r="O410" s="2">
        <v>0</v>
      </c>
    </row>
    <row r="411" spans="1:15" x14ac:dyDescent="0.3">
      <c r="A411" s="1">
        <v>46</v>
      </c>
      <c r="B411" s="1" t="s">
        <v>45</v>
      </c>
      <c r="C411" s="1" t="s">
        <v>909</v>
      </c>
      <c r="D411" s="1" t="s">
        <v>293</v>
      </c>
      <c r="E411" s="1">
        <v>2021</v>
      </c>
      <c r="F411" s="1" t="s">
        <v>359</v>
      </c>
      <c r="G411" s="1">
        <v>120</v>
      </c>
      <c r="H411" s="1">
        <v>84.852813742385706</v>
      </c>
      <c r="I411" s="1">
        <v>0.70710678118654757</v>
      </c>
      <c r="J411" s="1">
        <v>84.852813742385706</v>
      </c>
      <c r="K411" s="1">
        <v>84.852813742385706</v>
      </c>
      <c r="L411" s="1" t="s">
        <v>907</v>
      </c>
      <c r="M411" s="1" t="s">
        <v>908</v>
      </c>
      <c r="N411" s="1">
        <v>0</v>
      </c>
      <c r="O411" s="1">
        <v>0</v>
      </c>
    </row>
    <row r="412" spans="1:15" x14ac:dyDescent="0.3">
      <c r="A412" s="1">
        <v>46</v>
      </c>
      <c r="B412" s="1" t="s">
        <v>45</v>
      </c>
      <c r="C412" s="1" t="s">
        <v>910</v>
      </c>
      <c r="D412" s="1" t="s">
        <v>352</v>
      </c>
      <c r="E412" s="1">
        <v>2021</v>
      </c>
      <c r="F412" s="1" t="s">
        <v>425</v>
      </c>
      <c r="G412" s="1">
        <v>75</v>
      </c>
      <c r="H412" s="1">
        <v>75</v>
      </c>
      <c r="I412" s="1">
        <v>1</v>
      </c>
      <c r="J412" s="1">
        <v>75</v>
      </c>
      <c r="K412" s="1">
        <v>75</v>
      </c>
      <c r="L412" s="1" t="s">
        <v>907</v>
      </c>
      <c r="M412" s="1" t="s">
        <v>908</v>
      </c>
      <c r="N412" s="1">
        <v>0</v>
      </c>
      <c r="O412" s="1">
        <v>0</v>
      </c>
    </row>
    <row r="413" spans="1:15" x14ac:dyDescent="0.3">
      <c r="A413" s="1">
        <v>46</v>
      </c>
      <c r="B413" s="1" t="s">
        <v>45</v>
      </c>
      <c r="C413" s="1" t="s">
        <v>424</v>
      </c>
      <c r="D413" s="1" t="s">
        <v>352</v>
      </c>
      <c r="E413" s="1">
        <v>2023</v>
      </c>
      <c r="F413" s="1" t="s">
        <v>425</v>
      </c>
      <c r="G413" s="1">
        <v>75</v>
      </c>
      <c r="H413" s="1">
        <v>75</v>
      </c>
      <c r="I413" s="1">
        <v>0.5</v>
      </c>
      <c r="J413" s="1">
        <v>37.5</v>
      </c>
      <c r="K413" s="1">
        <v>37.5</v>
      </c>
      <c r="L413" s="1" t="s">
        <v>907</v>
      </c>
      <c r="M413" s="1" t="s">
        <v>908</v>
      </c>
      <c r="N413" s="1">
        <v>0</v>
      </c>
      <c r="O413" s="1">
        <v>0</v>
      </c>
    </row>
    <row r="414" spans="1:15" x14ac:dyDescent="0.3">
      <c r="A414" s="1">
        <v>46</v>
      </c>
      <c r="B414" s="1" t="s">
        <v>45</v>
      </c>
      <c r="C414" s="1" t="s">
        <v>911</v>
      </c>
      <c r="D414" s="1" t="s">
        <v>551</v>
      </c>
      <c r="E414" s="1">
        <v>2018</v>
      </c>
      <c r="F414" s="1" t="s">
        <v>296</v>
      </c>
      <c r="G414" s="1">
        <v>40</v>
      </c>
      <c r="H414" s="1">
        <v>40</v>
      </c>
      <c r="I414" s="1">
        <v>0.5</v>
      </c>
      <c r="J414" s="1">
        <v>20</v>
      </c>
      <c r="K414" s="1">
        <v>20</v>
      </c>
      <c r="L414" s="1" t="s">
        <v>907</v>
      </c>
      <c r="M414" s="1" t="s">
        <v>908</v>
      </c>
      <c r="N414" s="1">
        <v>0</v>
      </c>
      <c r="O414" s="1">
        <v>0</v>
      </c>
    </row>
    <row r="415" spans="1:15" x14ac:dyDescent="0.3">
      <c r="A415" s="1">
        <v>46</v>
      </c>
      <c r="B415" s="1" t="s">
        <v>45</v>
      </c>
      <c r="C415" s="1" t="s">
        <v>912</v>
      </c>
      <c r="D415" s="1" t="s">
        <v>551</v>
      </c>
      <c r="E415" s="1">
        <v>2018</v>
      </c>
      <c r="F415" s="1" t="s">
        <v>296</v>
      </c>
      <c r="G415" s="1">
        <v>40</v>
      </c>
      <c r="H415" s="1">
        <v>40</v>
      </c>
      <c r="I415" s="1">
        <v>0.5</v>
      </c>
      <c r="J415" s="1">
        <v>20</v>
      </c>
      <c r="K415" s="1">
        <v>20</v>
      </c>
      <c r="L415" s="1" t="s">
        <v>907</v>
      </c>
      <c r="M415" s="1" t="s">
        <v>908</v>
      </c>
      <c r="N415" s="1">
        <v>0</v>
      </c>
      <c r="O415" s="1">
        <v>0</v>
      </c>
    </row>
    <row r="416" spans="1:15" x14ac:dyDescent="0.3">
      <c r="A416" s="1">
        <v>46</v>
      </c>
      <c r="B416" s="1" t="s">
        <v>45</v>
      </c>
      <c r="C416" s="1" t="s">
        <v>295</v>
      </c>
      <c r="D416" s="1" t="s">
        <v>551</v>
      </c>
      <c r="E416" s="1">
        <v>2020</v>
      </c>
      <c r="F416" s="1" t="s">
        <v>296</v>
      </c>
      <c r="G416" s="1">
        <v>40</v>
      </c>
      <c r="H416" s="1">
        <v>28.284271247461902</v>
      </c>
      <c r="I416" s="1">
        <v>0.70710678118654757</v>
      </c>
      <c r="J416" s="1">
        <v>28.284271247461902</v>
      </c>
      <c r="K416" s="1">
        <v>28.284271247461902</v>
      </c>
      <c r="L416" s="1" t="s">
        <v>907</v>
      </c>
      <c r="M416" s="1" t="s">
        <v>908</v>
      </c>
      <c r="N416" s="1">
        <v>0</v>
      </c>
      <c r="O416" s="1">
        <v>0</v>
      </c>
    </row>
    <row r="417" spans="1:15" x14ac:dyDescent="0.3">
      <c r="A417" s="1">
        <v>46</v>
      </c>
      <c r="B417" s="1" t="s">
        <v>45</v>
      </c>
      <c r="C417" s="1" t="s">
        <v>855</v>
      </c>
      <c r="D417" s="1" t="s">
        <v>551</v>
      </c>
      <c r="E417" s="1">
        <v>2022</v>
      </c>
      <c r="F417" s="1" t="s">
        <v>359</v>
      </c>
      <c r="G417" s="1">
        <v>40</v>
      </c>
      <c r="H417" s="1">
        <v>40</v>
      </c>
      <c r="I417" s="1">
        <v>0.5</v>
      </c>
      <c r="J417" s="1">
        <v>20</v>
      </c>
      <c r="K417" s="1">
        <v>20</v>
      </c>
      <c r="L417" s="1" t="s">
        <v>907</v>
      </c>
      <c r="M417" s="1" t="s">
        <v>908</v>
      </c>
      <c r="N417" s="1">
        <v>0</v>
      </c>
      <c r="O417" s="1">
        <v>0</v>
      </c>
    </row>
    <row r="418" spans="1:15" ht="15" thickBot="1" x14ac:dyDescent="0.35">
      <c r="A418" s="1">
        <v>46</v>
      </c>
      <c r="B418" s="1" t="s">
        <v>45</v>
      </c>
      <c r="C418" s="1" t="s">
        <v>913</v>
      </c>
      <c r="D418" s="1" t="s">
        <v>551</v>
      </c>
      <c r="E418" s="1">
        <v>2022</v>
      </c>
      <c r="F418" s="1" t="s">
        <v>296</v>
      </c>
      <c r="G418" s="1">
        <v>40</v>
      </c>
      <c r="H418" s="1">
        <v>40</v>
      </c>
      <c r="I418" s="1">
        <v>1</v>
      </c>
      <c r="J418" s="1">
        <v>40</v>
      </c>
      <c r="K418" s="1">
        <v>40</v>
      </c>
      <c r="L418" s="1" t="s">
        <v>907</v>
      </c>
      <c r="M418" s="1" t="s">
        <v>908</v>
      </c>
      <c r="N418" s="1">
        <v>347.54598729005426</v>
      </c>
      <c r="O418" s="1">
        <v>5.5967877482081505</v>
      </c>
    </row>
    <row r="419" spans="1:15" x14ac:dyDescent="0.3">
      <c r="A419" s="2">
        <v>47</v>
      </c>
      <c r="B419" s="2" t="s">
        <v>46</v>
      </c>
      <c r="C419" s="2" t="s">
        <v>914</v>
      </c>
      <c r="D419" s="2" t="s">
        <v>211</v>
      </c>
      <c r="E419" s="2">
        <v>2018</v>
      </c>
      <c r="F419" s="2" t="s">
        <v>915</v>
      </c>
      <c r="G419" s="2">
        <v>140</v>
      </c>
      <c r="H419" s="2">
        <v>140</v>
      </c>
      <c r="I419" s="2">
        <v>1</v>
      </c>
      <c r="J419" s="2">
        <v>140</v>
      </c>
      <c r="K419" s="2">
        <v>140</v>
      </c>
      <c r="L419" s="2" t="s">
        <v>422</v>
      </c>
      <c r="M419" s="2" t="s">
        <v>916</v>
      </c>
      <c r="N419" s="2">
        <v>0</v>
      </c>
      <c r="O419" s="2">
        <v>0</v>
      </c>
    </row>
    <row r="420" spans="1:15" x14ac:dyDescent="0.3">
      <c r="A420" s="1">
        <v>47</v>
      </c>
      <c r="B420" s="1" t="s">
        <v>46</v>
      </c>
      <c r="C420" s="1" t="s">
        <v>917</v>
      </c>
      <c r="D420" s="1" t="s">
        <v>211</v>
      </c>
      <c r="E420" s="1">
        <v>2018</v>
      </c>
      <c r="F420" s="1" t="s">
        <v>918</v>
      </c>
      <c r="G420" s="1">
        <v>100</v>
      </c>
      <c r="H420" s="1">
        <v>100</v>
      </c>
      <c r="I420" s="1">
        <v>1</v>
      </c>
      <c r="J420" s="1">
        <v>100</v>
      </c>
      <c r="K420" s="1">
        <v>100</v>
      </c>
      <c r="L420" s="1" t="s">
        <v>422</v>
      </c>
      <c r="M420" s="1" t="s">
        <v>916</v>
      </c>
      <c r="N420" s="1">
        <v>0</v>
      </c>
      <c r="O420" s="1">
        <v>0</v>
      </c>
    </row>
    <row r="421" spans="1:15" x14ac:dyDescent="0.3">
      <c r="A421" s="1">
        <v>47</v>
      </c>
      <c r="B421" s="1" t="s">
        <v>46</v>
      </c>
      <c r="C421" s="1" t="s">
        <v>648</v>
      </c>
      <c r="D421" s="1" t="s">
        <v>211</v>
      </c>
      <c r="E421" s="1">
        <v>2023</v>
      </c>
      <c r="F421" s="1" t="s">
        <v>649</v>
      </c>
      <c r="G421" s="1">
        <v>100</v>
      </c>
      <c r="H421" s="1">
        <v>100</v>
      </c>
      <c r="I421" s="1">
        <v>0.5</v>
      </c>
      <c r="J421" s="1">
        <v>50</v>
      </c>
      <c r="K421" s="1">
        <v>50</v>
      </c>
      <c r="L421" s="1" t="s">
        <v>422</v>
      </c>
      <c r="M421" s="1" t="s">
        <v>916</v>
      </c>
      <c r="N421" s="1">
        <v>0</v>
      </c>
      <c r="O421" s="1">
        <v>0</v>
      </c>
    </row>
    <row r="422" spans="1:15" ht="15" thickBot="1" x14ac:dyDescent="0.35">
      <c r="A422" s="1">
        <v>47</v>
      </c>
      <c r="B422" s="1" t="s">
        <v>46</v>
      </c>
      <c r="C422" s="1" t="s">
        <v>919</v>
      </c>
      <c r="D422" s="1" t="s">
        <v>352</v>
      </c>
      <c r="E422" s="1">
        <v>2020</v>
      </c>
      <c r="F422" s="1" t="s">
        <v>425</v>
      </c>
      <c r="G422" s="1">
        <v>75</v>
      </c>
      <c r="H422" s="1">
        <v>75</v>
      </c>
      <c r="I422" s="1">
        <v>1</v>
      </c>
      <c r="J422" s="1">
        <v>75</v>
      </c>
      <c r="K422" s="1">
        <v>75</v>
      </c>
      <c r="L422" s="1" t="s">
        <v>422</v>
      </c>
      <c r="M422" s="1" t="s">
        <v>916</v>
      </c>
      <c r="N422" s="1">
        <v>365</v>
      </c>
      <c r="O422" s="1">
        <v>3.5</v>
      </c>
    </row>
    <row r="423" spans="1:15" x14ac:dyDescent="0.3">
      <c r="A423" s="2">
        <v>48</v>
      </c>
      <c r="B423" s="2" t="s">
        <v>47</v>
      </c>
      <c r="C423" s="2" t="s">
        <v>920</v>
      </c>
      <c r="D423" s="2" t="s">
        <v>211</v>
      </c>
      <c r="E423" s="2">
        <v>2018</v>
      </c>
      <c r="F423" s="2" t="s">
        <v>921</v>
      </c>
      <c r="G423" s="2">
        <v>200</v>
      </c>
      <c r="H423" s="2">
        <v>200</v>
      </c>
      <c r="I423" s="2">
        <v>1</v>
      </c>
      <c r="J423" s="2">
        <v>200</v>
      </c>
      <c r="K423" s="2">
        <v>200</v>
      </c>
      <c r="L423" s="2" t="s">
        <v>922</v>
      </c>
      <c r="M423" s="2" t="s">
        <v>923</v>
      </c>
      <c r="N423" s="2">
        <v>0</v>
      </c>
      <c r="O423" s="2">
        <v>0</v>
      </c>
    </row>
    <row r="424" spans="1:15" x14ac:dyDescent="0.3">
      <c r="A424" s="1">
        <v>48</v>
      </c>
      <c r="B424" s="1" t="s">
        <v>47</v>
      </c>
      <c r="C424" s="1" t="s">
        <v>924</v>
      </c>
      <c r="D424" s="1" t="s">
        <v>211</v>
      </c>
      <c r="E424" s="1">
        <v>2018</v>
      </c>
      <c r="F424" s="1" t="s">
        <v>925</v>
      </c>
      <c r="G424" s="1">
        <v>140</v>
      </c>
      <c r="H424" s="1">
        <v>140</v>
      </c>
      <c r="I424" s="1">
        <v>1</v>
      </c>
      <c r="J424" s="1">
        <v>140</v>
      </c>
      <c r="K424" s="1">
        <v>140</v>
      </c>
      <c r="L424" s="1" t="s">
        <v>922</v>
      </c>
      <c r="M424" s="1" t="s">
        <v>923</v>
      </c>
      <c r="N424" s="1">
        <v>0</v>
      </c>
      <c r="O424" s="1">
        <v>0</v>
      </c>
    </row>
    <row r="425" spans="1:15" ht="15" thickBot="1" x14ac:dyDescent="0.35">
      <c r="A425" s="1">
        <v>48</v>
      </c>
      <c r="B425" s="1" t="s">
        <v>47</v>
      </c>
      <c r="C425" s="1" t="s">
        <v>926</v>
      </c>
      <c r="D425" s="1" t="s">
        <v>211</v>
      </c>
      <c r="E425" s="1">
        <v>2018</v>
      </c>
      <c r="F425" s="1" t="s">
        <v>927</v>
      </c>
      <c r="G425" s="1">
        <v>140</v>
      </c>
      <c r="H425" s="1">
        <v>140</v>
      </c>
      <c r="I425" s="1">
        <v>1</v>
      </c>
      <c r="J425" s="1">
        <v>140</v>
      </c>
      <c r="K425" s="1">
        <v>140</v>
      </c>
      <c r="L425" s="1" t="s">
        <v>922</v>
      </c>
      <c r="M425" s="1" t="s">
        <v>923</v>
      </c>
      <c r="N425" s="1">
        <v>480</v>
      </c>
      <c r="O425" s="1">
        <v>3</v>
      </c>
    </row>
    <row r="426" spans="1:15" ht="15" thickBot="1" x14ac:dyDescent="0.35">
      <c r="A426" s="2">
        <v>49</v>
      </c>
      <c r="B426" s="2" t="s">
        <v>48</v>
      </c>
      <c r="C426" s="2" t="s">
        <v>928</v>
      </c>
      <c r="D426" s="2" t="s">
        <v>211</v>
      </c>
      <c r="E426" s="2">
        <v>2023</v>
      </c>
      <c r="F426" s="2" t="s">
        <v>929</v>
      </c>
      <c r="G426" s="2">
        <v>70</v>
      </c>
      <c r="H426" s="2">
        <v>70</v>
      </c>
      <c r="I426" s="2">
        <v>0.5</v>
      </c>
      <c r="J426" s="2">
        <v>35</v>
      </c>
      <c r="K426" s="2">
        <v>35</v>
      </c>
      <c r="L426" s="2" t="s">
        <v>930</v>
      </c>
      <c r="M426" s="2" t="s">
        <v>931</v>
      </c>
      <c r="N426" s="2">
        <v>35</v>
      </c>
      <c r="O426" s="2">
        <v>0.5</v>
      </c>
    </row>
    <row r="427" spans="1:15" x14ac:dyDescent="0.3">
      <c r="A427" s="2">
        <v>50</v>
      </c>
      <c r="B427" s="2" t="s">
        <v>49</v>
      </c>
      <c r="C427" s="2" t="s">
        <v>679</v>
      </c>
      <c r="D427" s="2" t="s">
        <v>211</v>
      </c>
      <c r="E427" s="2">
        <v>2020</v>
      </c>
      <c r="F427" s="2" t="s">
        <v>680</v>
      </c>
      <c r="G427" s="2">
        <v>140</v>
      </c>
      <c r="H427" s="2">
        <v>140</v>
      </c>
      <c r="I427" s="2">
        <v>0.2</v>
      </c>
      <c r="J427" s="2">
        <v>28</v>
      </c>
      <c r="K427" s="2">
        <v>28</v>
      </c>
      <c r="L427" s="2" t="s">
        <v>932</v>
      </c>
      <c r="M427" s="2" t="s">
        <v>933</v>
      </c>
      <c r="N427" s="2">
        <v>0</v>
      </c>
      <c r="O427" s="2">
        <v>0</v>
      </c>
    </row>
    <row r="428" spans="1:15" x14ac:dyDescent="0.3">
      <c r="A428" s="1">
        <v>50</v>
      </c>
      <c r="B428" s="1" t="s">
        <v>49</v>
      </c>
      <c r="C428" s="1" t="s">
        <v>934</v>
      </c>
      <c r="D428" s="1" t="s">
        <v>293</v>
      </c>
      <c r="E428" s="1">
        <v>2018</v>
      </c>
      <c r="F428" s="1" t="s">
        <v>552</v>
      </c>
      <c r="G428" s="1">
        <v>120</v>
      </c>
      <c r="H428" s="1">
        <v>120</v>
      </c>
      <c r="I428" s="1">
        <v>1</v>
      </c>
      <c r="J428" s="1">
        <v>120</v>
      </c>
      <c r="K428" s="1">
        <v>120</v>
      </c>
      <c r="L428" s="1" t="s">
        <v>932</v>
      </c>
      <c r="M428" s="1" t="s">
        <v>933</v>
      </c>
      <c r="N428" s="1">
        <v>0</v>
      </c>
      <c r="O428" s="1">
        <v>0</v>
      </c>
    </row>
    <row r="429" spans="1:15" x14ac:dyDescent="0.3">
      <c r="A429" s="1">
        <v>50</v>
      </c>
      <c r="B429" s="1" t="s">
        <v>49</v>
      </c>
      <c r="C429" s="1" t="s">
        <v>935</v>
      </c>
      <c r="D429" s="1" t="s">
        <v>211</v>
      </c>
      <c r="E429" s="1">
        <v>2021</v>
      </c>
      <c r="F429" s="1" t="s">
        <v>304</v>
      </c>
      <c r="G429" s="1">
        <v>100</v>
      </c>
      <c r="H429" s="1">
        <v>100</v>
      </c>
      <c r="I429" s="1">
        <v>0.5</v>
      </c>
      <c r="J429" s="1">
        <v>50</v>
      </c>
      <c r="K429" s="1">
        <v>50</v>
      </c>
      <c r="L429" s="1" t="s">
        <v>932</v>
      </c>
      <c r="M429" s="1" t="s">
        <v>933</v>
      </c>
      <c r="N429" s="1">
        <v>0</v>
      </c>
      <c r="O429" s="1">
        <v>0</v>
      </c>
    </row>
    <row r="430" spans="1:15" x14ac:dyDescent="0.3">
      <c r="A430" s="1">
        <v>50</v>
      </c>
      <c r="B430" s="1" t="s">
        <v>49</v>
      </c>
      <c r="C430" s="1" t="s">
        <v>845</v>
      </c>
      <c r="D430" s="1" t="s">
        <v>211</v>
      </c>
      <c r="E430" s="1">
        <v>2018</v>
      </c>
      <c r="F430" s="1" t="s">
        <v>764</v>
      </c>
      <c r="G430" s="1">
        <v>70</v>
      </c>
      <c r="H430" s="1">
        <v>70</v>
      </c>
      <c r="I430" s="1">
        <v>0.33333333333333331</v>
      </c>
      <c r="J430" s="1">
        <v>23.333333333333332</v>
      </c>
      <c r="K430" s="1">
        <v>23.333333333333332</v>
      </c>
      <c r="L430" s="1" t="s">
        <v>932</v>
      </c>
      <c r="M430" s="1" t="s">
        <v>933</v>
      </c>
      <c r="N430" s="1">
        <v>0</v>
      </c>
      <c r="O430" s="1">
        <v>0</v>
      </c>
    </row>
    <row r="431" spans="1:15" x14ac:dyDescent="0.3">
      <c r="A431" s="1">
        <v>50</v>
      </c>
      <c r="B431" s="1" t="s">
        <v>49</v>
      </c>
      <c r="C431" s="1" t="s">
        <v>848</v>
      </c>
      <c r="D431" s="1" t="s">
        <v>211</v>
      </c>
      <c r="E431" s="1">
        <v>2022</v>
      </c>
      <c r="F431" s="1" t="s">
        <v>849</v>
      </c>
      <c r="G431" s="1">
        <v>70</v>
      </c>
      <c r="H431" s="1">
        <v>70</v>
      </c>
      <c r="I431" s="1">
        <v>0.33333333333333331</v>
      </c>
      <c r="J431" s="1">
        <v>23.333333333333332</v>
      </c>
      <c r="K431" s="1">
        <v>23.333333333333332</v>
      </c>
      <c r="L431" s="1" t="s">
        <v>932</v>
      </c>
      <c r="M431" s="1" t="s">
        <v>933</v>
      </c>
      <c r="N431" s="1">
        <v>0</v>
      </c>
      <c r="O431" s="1">
        <v>0</v>
      </c>
    </row>
    <row r="432" spans="1:15" x14ac:dyDescent="0.3">
      <c r="A432" s="1">
        <v>50</v>
      </c>
      <c r="B432" s="1" t="s">
        <v>49</v>
      </c>
      <c r="C432" s="1" t="s">
        <v>853</v>
      </c>
      <c r="D432" s="1" t="s">
        <v>211</v>
      </c>
      <c r="E432" s="1">
        <v>2024</v>
      </c>
      <c r="F432" s="1" t="s">
        <v>854</v>
      </c>
      <c r="G432" s="1">
        <v>70</v>
      </c>
      <c r="H432" s="1">
        <v>70</v>
      </c>
      <c r="I432" s="1">
        <v>0.33333333333333331</v>
      </c>
      <c r="J432" s="1">
        <v>23.333333333333332</v>
      </c>
      <c r="K432" s="1">
        <v>23.333333333333332</v>
      </c>
      <c r="L432" s="1" t="s">
        <v>932</v>
      </c>
      <c r="M432" s="1" t="s">
        <v>933</v>
      </c>
      <c r="N432" s="1">
        <v>0</v>
      </c>
      <c r="O432" s="1">
        <v>0</v>
      </c>
    </row>
    <row r="433" spans="1:15" ht="15" thickBot="1" x14ac:dyDescent="0.35">
      <c r="A433" s="1">
        <v>50</v>
      </c>
      <c r="B433" s="1" t="s">
        <v>49</v>
      </c>
      <c r="C433" s="1" t="s">
        <v>936</v>
      </c>
      <c r="D433" s="1" t="s">
        <v>551</v>
      </c>
      <c r="E433" s="1">
        <v>2018</v>
      </c>
      <c r="F433" s="1" t="s">
        <v>479</v>
      </c>
      <c r="G433" s="1">
        <v>40</v>
      </c>
      <c r="H433" s="1">
        <v>40</v>
      </c>
      <c r="I433" s="1">
        <v>0.5</v>
      </c>
      <c r="J433" s="1">
        <v>20</v>
      </c>
      <c r="K433" s="1">
        <v>20</v>
      </c>
      <c r="L433" s="1" t="s">
        <v>932</v>
      </c>
      <c r="M433" s="1" t="s">
        <v>933</v>
      </c>
      <c r="N433" s="1">
        <v>288</v>
      </c>
      <c r="O433" s="1">
        <v>3.2</v>
      </c>
    </row>
    <row r="434" spans="1:15" ht="15" thickBot="1" x14ac:dyDescent="0.35">
      <c r="A434" s="2">
        <v>51</v>
      </c>
      <c r="B434" s="2" t="s">
        <v>50</v>
      </c>
      <c r="C434" s="2" t="s">
        <v>937</v>
      </c>
      <c r="D434" s="2" t="s">
        <v>293</v>
      </c>
      <c r="E434" s="2">
        <v>2019</v>
      </c>
      <c r="F434" s="2" t="s">
        <v>294</v>
      </c>
      <c r="G434" s="2">
        <v>120</v>
      </c>
      <c r="H434" s="2">
        <v>120</v>
      </c>
      <c r="I434" s="2">
        <v>1</v>
      </c>
      <c r="J434" s="2">
        <v>120</v>
      </c>
      <c r="K434" s="2">
        <v>120</v>
      </c>
      <c r="L434" s="2" t="s">
        <v>327</v>
      </c>
      <c r="M434" s="2" t="s">
        <v>938</v>
      </c>
      <c r="N434" s="2">
        <v>120</v>
      </c>
      <c r="O434" s="2">
        <v>1</v>
      </c>
    </row>
    <row r="435" spans="1:15" x14ac:dyDescent="0.3">
      <c r="A435" s="2">
        <v>52</v>
      </c>
      <c r="B435" s="2" t="s">
        <v>51</v>
      </c>
      <c r="C435" s="2" t="s">
        <v>939</v>
      </c>
      <c r="D435" s="2" t="s">
        <v>211</v>
      </c>
      <c r="E435" s="2">
        <v>2023</v>
      </c>
      <c r="F435" s="2" t="s">
        <v>940</v>
      </c>
      <c r="G435" s="2">
        <v>200</v>
      </c>
      <c r="H435" s="2">
        <v>200</v>
      </c>
      <c r="I435" s="2">
        <v>1</v>
      </c>
      <c r="J435" s="2">
        <v>200</v>
      </c>
      <c r="K435" s="2">
        <v>200</v>
      </c>
      <c r="L435" s="2" t="s">
        <v>504</v>
      </c>
      <c r="M435" s="2" t="s">
        <v>941</v>
      </c>
      <c r="N435" s="2">
        <v>0</v>
      </c>
      <c r="O435" s="2">
        <v>0</v>
      </c>
    </row>
    <row r="436" spans="1:15" x14ac:dyDescent="0.3">
      <c r="A436" s="1">
        <v>52</v>
      </c>
      <c r="B436" s="1" t="s">
        <v>51</v>
      </c>
      <c r="C436" s="1" t="s">
        <v>942</v>
      </c>
      <c r="D436" s="1" t="s">
        <v>211</v>
      </c>
      <c r="E436" s="1">
        <v>2023</v>
      </c>
      <c r="F436" s="1" t="s">
        <v>695</v>
      </c>
      <c r="G436" s="1">
        <v>100</v>
      </c>
      <c r="H436" s="1">
        <v>100</v>
      </c>
      <c r="I436" s="1">
        <v>1</v>
      </c>
      <c r="J436" s="1">
        <v>100</v>
      </c>
      <c r="K436" s="1">
        <v>100</v>
      </c>
      <c r="L436" s="1" t="s">
        <v>504</v>
      </c>
      <c r="M436" s="1" t="s">
        <v>941</v>
      </c>
      <c r="N436" s="1">
        <v>0</v>
      </c>
      <c r="O436" s="1">
        <v>0</v>
      </c>
    </row>
    <row r="437" spans="1:15" ht="15" thickBot="1" x14ac:dyDescent="0.35">
      <c r="A437" s="1">
        <v>52</v>
      </c>
      <c r="B437" s="1" t="s">
        <v>51</v>
      </c>
      <c r="C437" s="1" t="s">
        <v>943</v>
      </c>
      <c r="D437" s="1" t="s">
        <v>211</v>
      </c>
      <c r="E437" s="1">
        <v>2023</v>
      </c>
      <c r="F437" s="1" t="s">
        <v>944</v>
      </c>
      <c r="G437" s="1">
        <v>70</v>
      </c>
      <c r="H437" s="1">
        <v>49.497474683058329</v>
      </c>
      <c r="I437" s="1">
        <v>0.70710678118654757</v>
      </c>
      <c r="J437" s="1">
        <v>49.497474683058329</v>
      </c>
      <c r="K437" s="1">
        <v>49.497474683058329</v>
      </c>
      <c r="L437" s="1" t="s">
        <v>504</v>
      </c>
      <c r="M437" s="1" t="s">
        <v>941</v>
      </c>
      <c r="N437" s="1">
        <v>349.49747468305833</v>
      </c>
      <c r="O437" s="1">
        <v>2.7071067811865475</v>
      </c>
    </row>
    <row r="438" spans="1:15" x14ac:dyDescent="0.3">
      <c r="A438" s="2">
        <v>53</v>
      </c>
      <c r="B438" s="2" t="s">
        <v>52</v>
      </c>
      <c r="C438" s="2" t="s">
        <v>945</v>
      </c>
      <c r="D438" s="2" t="s">
        <v>211</v>
      </c>
      <c r="E438" s="2">
        <v>2021</v>
      </c>
      <c r="F438" s="2" t="s">
        <v>946</v>
      </c>
      <c r="G438" s="2">
        <v>200</v>
      </c>
      <c r="H438" s="2">
        <v>200</v>
      </c>
      <c r="I438" s="2">
        <v>1</v>
      </c>
      <c r="J438" s="2">
        <v>200</v>
      </c>
      <c r="K438" s="2">
        <v>200</v>
      </c>
      <c r="L438" s="2" t="s">
        <v>947</v>
      </c>
      <c r="M438" s="2" t="s">
        <v>948</v>
      </c>
      <c r="N438" s="2">
        <v>0</v>
      </c>
      <c r="O438" s="2">
        <v>0</v>
      </c>
    </row>
    <row r="439" spans="1:15" x14ac:dyDescent="0.3">
      <c r="A439" s="1">
        <v>53</v>
      </c>
      <c r="B439" s="1" t="s">
        <v>52</v>
      </c>
      <c r="C439" s="1" t="s">
        <v>949</v>
      </c>
      <c r="D439" s="1" t="s">
        <v>211</v>
      </c>
      <c r="E439" s="1">
        <v>2019</v>
      </c>
      <c r="F439" s="1" t="s">
        <v>950</v>
      </c>
      <c r="G439" s="1">
        <v>140</v>
      </c>
      <c r="H439" s="1">
        <v>140</v>
      </c>
      <c r="I439" s="1">
        <v>1</v>
      </c>
      <c r="J439" s="1">
        <v>140</v>
      </c>
      <c r="K439" s="1">
        <v>140</v>
      </c>
      <c r="L439" s="1" t="s">
        <v>947</v>
      </c>
      <c r="M439" s="1" t="s">
        <v>948</v>
      </c>
      <c r="N439" s="1">
        <v>0</v>
      </c>
      <c r="O439" s="1">
        <v>0</v>
      </c>
    </row>
    <row r="440" spans="1:15" x14ac:dyDescent="0.3">
      <c r="A440" s="1">
        <v>53</v>
      </c>
      <c r="B440" s="1" t="s">
        <v>52</v>
      </c>
      <c r="C440" s="1" t="s">
        <v>951</v>
      </c>
      <c r="D440" s="1" t="s">
        <v>211</v>
      </c>
      <c r="E440" s="1">
        <v>2023</v>
      </c>
      <c r="F440" s="1" t="s">
        <v>952</v>
      </c>
      <c r="G440" s="1">
        <v>140</v>
      </c>
      <c r="H440" s="1">
        <v>140</v>
      </c>
      <c r="I440" s="1">
        <v>1</v>
      </c>
      <c r="J440" s="1">
        <v>140</v>
      </c>
      <c r="K440" s="1">
        <v>140</v>
      </c>
      <c r="L440" s="1" t="s">
        <v>947</v>
      </c>
      <c r="M440" s="1" t="s">
        <v>948</v>
      </c>
      <c r="N440" s="1">
        <v>0</v>
      </c>
      <c r="O440" s="1">
        <v>0</v>
      </c>
    </row>
    <row r="441" spans="1:15" x14ac:dyDescent="0.3">
      <c r="A441" s="1">
        <v>53</v>
      </c>
      <c r="B441" s="1" t="s">
        <v>52</v>
      </c>
      <c r="C441" s="1" t="s">
        <v>953</v>
      </c>
      <c r="D441" s="1" t="s">
        <v>211</v>
      </c>
      <c r="E441" s="1">
        <v>2022</v>
      </c>
      <c r="F441" s="1" t="s">
        <v>954</v>
      </c>
      <c r="G441" s="1">
        <v>100</v>
      </c>
      <c r="H441" s="1">
        <v>100</v>
      </c>
      <c r="I441" s="1">
        <v>0.33333333333333331</v>
      </c>
      <c r="J441" s="1">
        <v>33.333333333333336</v>
      </c>
      <c r="K441" s="1">
        <v>33.333333333333336</v>
      </c>
      <c r="L441" s="1" t="s">
        <v>947</v>
      </c>
      <c r="M441" s="1" t="s">
        <v>948</v>
      </c>
      <c r="N441" s="1">
        <v>0</v>
      </c>
      <c r="O441" s="1">
        <v>0</v>
      </c>
    </row>
    <row r="442" spans="1:15" ht="15" thickBot="1" x14ac:dyDescent="0.35">
      <c r="A442" s="1">
        <v>53</v>
      </c>
      <c r="B442" s="1" t="s">
        <v>52</v>
      </c>
      <c r="C442" s="1" t="s">
        <v>955</v>
      </c>
      <c r="D442" s="1" t="s">
        <v>211</v>
      </c>
      <c r="E442" s="1">
        <v>2018</v>
      </c>
      <c r="F442" s="1" t="s">
        <v>270</v>
      </c>
      <c r="G442" s="1">
        <v>70</v>
      </c>
      <c r="H442" s="1">
        <v>40.414518843273804</v>
      </c>
      <c r="I442" s="1">
        <v>0.57735026918962573</v>
      </c>
      <c r="J442" s="1">
        <v>40.414518843273804</v>
      </c>
      <c r="K442" s="1">
        <v>40.414518843273804</v>
      </c>
      <c r="L442" s="1" t="s">
        <v>947</v>
      </c>
      <c r="M442" s="1" t="s">
        <v>948</v>
      </c>
      <c r="N442" s="1">
        <v>553.74785217660713</v>
      </c>
      <c r="O442" s="1">
        <v>3.9106836025229592</v>
      </c>
    </row>
    <row r="443" spans="1:15" x14ac:dyDescent="0.3">
      <c r="A443" s="2">
        <v>54</v>
      </c>
      <c r="B443" s="2" t="s">
        <v>53</v>
      </c>
      <c r="C443" s="2" t="s">
        <v>441</v>
      </c>
      <c r="D443" s="2" t="s">
        <v>211</v>
      </c>
      <c r="E443" s="2">
        <v>2021</v>
      </c>
      <c r="F443" s="2" t="s">
        <v>442</v>
      </c>
      <c r="G443" s="2">
        <v>200</v>
      </c>
      <c r="H443" s="2">
        <v>200</v>
      </c>
      <c r="I443" s="2">
        <v>0.2</v>
      </c>
      <c r="J443" s="2">
        <v>40</v>
      </c>
      <c r="K443" s="2">
        <v>40</v>
      </c>
      <c r="L443" s="2" t="s">
        <v>747</v>
      </c>
      <c r="M443" s="2" t="s">
        <v>956</v>
      </c>
      <c r="N443" s="2">
        <v>0</v>
      </c>
      <c r="O443" s="2">
        <v>0</v>
      </c>
    </row>
    <row r="444" spans="1:15" x14ac:dyDescent="0.3">
      <c r="A444" s="1">
        <v>54</v>
      </c>
      <c r="B444" s="1" t="s">
        <v>53</v>
      </c>
      <c r="C444" s="1" t="s">
        <v>957</v>
      </c>
      <c r="D444" s="1" t="s">
        <v>211</v>
      </c>
      <c r="E444" s="1">
        <v>2022</v>
      </c>
      <c r="F444" s="1" t="s">
        <v>958</v>
      </c>
      <c r="G444" s="1">
        <v>200</v>
      </c>
      <c r="H444" s="1">
        <v>200</v>
      </c>
      <c r="I444" s="1">
        <v>0.5</v>
      </c>
      <c r="J444" s="1">
        <v>100</v>
      </c>
      <c r="K444" s="1">
        <v>100</v>
      </c>
      <c r="L444" s="1" t="s">
        <v>747</v>
      </c>
      <c r="M444" s="1" t="s">
        <v>956</v>
      </c>
      <c r="N444" s="1">
        <v>0</v>
      </c>
      <c r="O444" s="1">
        <v>0</v>
      </c>
    </row>
    <row r="445" spans="1:15" x14ac:dyDescent="0.3">
      <c r="A445" s="1">
        <v>54</v>
      </c>
      <c r="B445" s="1" t="s">
        <v>53</v>
      </c>
      <c r="C445" s="1" t="s">
        <v>959</v>
      </c>
      <c r="D445" s="1" t="s">
        <v>211</v>
      </c>
      <c r="E445" s="1">
        <v>2022</v>
      </c>
      <c r="F445" s="1" t="s">
        <v>421</v>
      </c>
      <c r="G445" s="1">
        <v>100</v>
      </c>
      <c r="H445" s="1">
        <v>100</v>
      </c>
      <c r="I445" s="1">
        <v>0.5</v>
      </c>
      <c r="J445" s="1">
        <v>50</v>
      </c>
      <c r="K445" s="1">
        <v>50</v>
      </c>
      <c r="L445" s="1" t="s">
        <v>747</v>
      </c>
      <c r="M445" s="1" t="s">
        <v>956</v>
      </c>
      <c r="N445" s="1">
        <v>0</v>
      </c>
      <c r="O445" s="1">
        <v>0</v>
      </c>
    </row>
    <row r="446" spans="1:15" x14ac:dyDescent="0.3">
      <c r="A446" s="1">
        <v>54</v>
      </c>
      <c r="B446" s="1" t="s">
        <v>53</v>
      </c>
      <c r="C446" s="1" t="s">
        <v>960</v>
      </c>
      <c r="D446" s="1" t="s">
        <v>211</v>
      </c>
      <c r="E446" s="1">
        <v>2023</v>
      </c>
      <c r="F446" s="1" t="s">
        <v>961</v>
      </c>
      <c r="G446" s="1">
        <v>100</v>
      </c>
      <c r="H446" s="1">
        <v>100</v>
      </c>
      <c r="I446" s="1">
        <v>1</v>
      </c>
      <c r="J446" s="1">
        <v>100</v>
      </c>
      <c r="K446" s="1">
        <v>100</v>
      </c>
      <c r="L446" s="1" t="s">
        <v>747</v>
      </c>
      <c r="M446" s="1" t="s">
        <v>956</v>
      </c>
      <c r="N446" s="1">
        <v>0</v>
      </c>
      <c r="O446" s="1">
        <v>0</v>
      </c>
    </row>
    <row r="447" spans="1:15" x14ac:dyDescent="0.3">
      <c r="A447" s="1">
        <v>54</v>
      </c>
      <c r="B447" s="1" t="s">
        <v>53</v>
      </c>
      <c r="C447" s="1" t="s">
        <v>962</v>
      </c>
      <c r="D447" s="1" t="s">
        <v>211</v>
      </c>
      <c r="E447" s="1">
        <v>2024</v>
      </c>
      <c r="F447" s="1" t="s">
        <v>963</v>
      </c>
      <c r="G447" s="1">
        <v>100</v>
      </c>
      <c r="H447" s="1">
        <v>100</v>
      </c>
      <c r="I447" s="1">
        <v>0.5</v>
      </c>
      <c r="J447" s="1">
        <v>50</v>
      </c>
      <c r="K447" s="1">
        <v>50</v>
      </c>
      <c r="L447" s="1" t="s">
        <v>747</v>
      </c>
      <c r="M447" s="1" t="s">
        <v>956</v>
      </c>
      <c r="N447" s="1">
        <v>0</v>
      </c>
      <c r="O447" s="1">
        <v>0</v>
      </c>
    </row>
    <row r="448" spans="1:15" x14ac:dyDescent="0.3">
      <c r="A448" s="1">
        <v>54</v>
      </c>
      <c r="B448" s="1" t="s">
        <v>53</v>
      </c>
      <c r="C448" s="1" t="s">
        <v>964</v>
      </c>
      <c r="D448" s="1" t="s">
        <v>211</v>
      </c>
      <c r="E448" s="1">
        <v>2019</v>
      </c>
      <c r="F448" s="1" t="s">
        <v>965</v>
      </c>
      <c r="G448" s="1">
        <v>70</v>
      </c>
      <c r="H448" s="1">
        <v>49.497474683058329</v>
      </c>
      <c r="I448" s="1">
        <v>0.70710678118654757</v>
      </c>
      <c r="J448" s="1">
        <v>49.497474683058329</v>
      </c>
      <c r="K448" s="1">
        <v>49.497474683058329</v>
      </c>
      <c r="L448" s="1" t="s">
        <v>747</v>
      </c>
      <c r="M448" s="1" t="s">
        <v>956</v>
      </c>
      <c r="N448" s="1">
        <v>0</v>
      </c>
      <c r="O448" s="1">
        <v>0</v>
      </c>
    </row>
    <row r="449" spans="1:15" x14ac:dyDescent="0.3">
      <c r="A449" s="1">
        <v>54</v>
      </c>
      <c r="B449" s="1" t="s">
        <v>53</v>
      </c>
      <c r="C449" s="1" t="s">
        <v>966</v>
      </c>
      <c r="D449" s="1" t="s">
        <v>211</v>
      </c>
      <c r="E449" s="1">
        <v>2020</v>
      </c>
      <c r="F449" s="1" t="s">
        <v>288</v>
      </c>
      <c r="G449" s="1">
        <v>70</v>
      </c>
      <c r="H449" s="1">
        <v>70</v>
      </c>
      <c r="I449" s="1">
        <v>0.5</v>
      </c>
      <c r="J449" s="1">
        <v>35</v>
      </c>
      <c r="K449" s="1">
        <v>35</v>
      </c>
      <c r="L449" s="1" t="s">
        <v>747</v>
      </c>
      <c r="M449" s="1" t="s">
        <v>956</v>
      </c>
      <c r="N449" s="1">
        <v>0</v>
      </c>
      <c r="O449" s="1">
        <v>0</v>
      </c>
    </row>
    <row r="450" spans="1:15" x14ac:dyDescent="0.3">
      <c r="A450" s="1">
        <v>54</v>
      </c>
      <c r="B450" s="1" t="s">
        <v>53</v>
      </c>
      <c r="C450" s="1" t="s">
        <v>967</v>
      </c>
      <c r="D450" s="1" t="s">
        <v>211</v>
      </c>
      <c r="E450" s="1">
        <v>2021</v>
      </c>
      <c r="F450" s="1" t="s">
        <v>270</v>
      </c>
      <c r="G450" s="1">
        <v>70</v>
      </c>
      <c r="H450" s="1">
        <v>57.154760664940824</v>
      </c>
      <c r="I450" s="1">
        <v>0.40824829046386302</v>
      </c>
      <c r="J450" s="1">
        <v>28.577380332470412</v>
      </c>
      <c r="K450" s="1">
        <v>28.577380332470412</v>
      </c>
      <c r="L450" s="1" t="s">
        <v>747</v>
      </c>
      <c r="M450" s="1" t="s">
        <v>956</v>
      </c>
      <c r="N450" s="1">
        <v>0</v>
      </c>
      <c r="O450" s="1">
        <v>0</v>
      </c>
    </row>
    <row r="451" spans="1:15" x14ac:dyDescent="0.3">
      <c r="A451" s="1">
        <v>54</v>
      </c>
      <c r="B451" s="1" t="s">
        <v>53</v>
      </c>
      <c r="C451" s="1" t="s">
        <v>968</v>
      </c>
      <c r="D451" s="1" t="s">
        <v>211</v>
      </c>
      <c r="E451" s="1">
        <v>2021</v>
      </c>
      <c r="F451" s="1" t="s">
        <v>969</v>
      </c>
      <c r="G451" s="1">
        <v>70</v>
      </c>
      <c r="H451" s="1">
        <v>70</v>
      </c>
      <c r="I451" s="1">
        <v>0.5</v>
      </c>
      <c r="J451" s="1">
        <v>35</v>
      </c>
      <c r="K451" s="1">
        <v>35</v>
      </c>
      <c r="L451" s="1" t="s">
        <v>747</v>
      </c>
      <c r="M451" s="1" t="s">
        <v>956</v>
      </c>
      <c r="N451" s="1">
        <v>0</v>
      </c>
      <c r="O451" s="1">
        <v>0</v>
      </c>
    </row>
    <row r="452" spans="1:15" x14ac:dyDescent="0.3">
      <c r="A452" s="1">
        <v>54</v>
      </c>
      <c r="B452" s="1" t="s">
        <v>53</v>
      </c>
      <c r="C452" s="1" t="s">
        <v>970</v>
      </c>
      <c r="D452" s="1" t="s">
        <v>211</v>
      </c>
      <c r="E452" s="1">
        <v>2021</v>
      </c>
      <c r="F452" s="1" t="s">
        <v>342</v>
      </c>
      <c r="G452" s="1">
        <v>70</v>
      </c>
      <c r="H452" s="1">
        <v>57.154760664940824</v>
      </c>
      <c r="I452" s="1">
        <v>0.40824829046386302</v>
      </c>
      <c r="J452" s="1">
        <v>28.577380332470412</v>
      </c>
      <c r="K452" s="1">
        <v>28.577380332470412</v>
      </c>
      <c r="L452" s="1" t="s">
        <v>747</v>
      </c>
      <c r="M452" s="1" t="s">
        <v>956</v>
      </c>
      <c r="N452" s="1">
        <v>0</v>
      </c>
      <c r="O452" s="1">
        <v>0</v>
      </c>
    </row>
    <row r="453" spans="1:15" x14ac:dyDescent="0.3">
      <c r="A453" s="1">
        <v>54</v>
      </c>
      <c r="B453" s="1" t="s">
        <v>53</v>
      </c>
      <c r="C453" s="1" t="s">
        <v>971</v>
      </c>
      <c r="D453" s="1" t="s">
        <v>211</v>
      </c>
      <c r="E453" s="1">
        <v>2022</v>
      </c>
      <c r="F453" s="1" t="s">
        <v>468</v>
      </c>
      <c r="G453" s="1">
        <v>70</v>
      </c>
      <c r="H453" s="1">
        <v>40.414518843273804</v>
      </c>
      <c r="I453" s="1">
        <v>0.57735026918962573</v>
      </c>
      <c r="J453" s="1">
        <v>40.414518843273804</v>
      </c>
      <c r="K453" s="1">
        <v>40.414518843273804</v>
      </c>
      <c r="L453" s="1" t="s">
        <v>747</v>
      </c>
      <c r="M453" s="1" t="s">
        <v>956</v>
      </c>
      <c r="N453" s="1">
        <v>0</v>
      </c>
      <c r="O453" s="1">
        <v>0</v>
      </c>
    </row>
    <row r="454" spans="1:15" x14ac:dyDescent="0.3">
      <c r="A454" s="1">
        <v>54</v>
      </c>
      <c r="B454" s="1" t="s">
        <v>53</v>
      </c>
      <c r="C454" s="1" t="s">
        <v>972</v>
      </c>
      <c r="D454" s="1" t="s">
        <v>211</v>
      </c>
      <c r="E454" s="1">
        <v>2024</v>
      </c>
      <c r="F454" s="1" t="s">
        <v>270</v>
      </c>
      <c r="G454" s="1">
        <v>70</v>
      </c>
      <c r="H454" s="1">
        <v>70</v>
      </c>
      <c r="I454" s="1">
        <v>1</v>
      </c>
      <c r="J454" s="1">
        <v>70</v>
      </c>
      <c r="K454" s="1">
        <v>70</v>
      </c>
      <c r="L454" s="1" t="s">
        <v>747</v>
      </c>
      <c r="M454" s="1" t="s">
        <v>956</v>
      </c>
      <c r="N454" s="1">
        <v>0</v>
      </c>
      <c r="O454" s="1">
        <v>0</v>
      </c>
    </row>
    <row r="455" spans="1:15" ht="15" thickBot="1" x14ac:dyDescent="0.35">
      <c r="A455" s="1">
        <v>54</v>
      </c>
      <c r="B455" s="1" t="s">
        <v>53</v>
      </c>
      <c r="C455" s="1" t="s">
        <v>973</v>
      </c>
      <c r="D455" s="1" t="s">
        <v>211</v>
      </c>
      <c r="E455" s="1">
        <v>2024</v>
      </c>
      <c r="F455" s="1" t="s">
        <v>270</v>
      </c>
      <c r="G455" s="1">
        <v>70</v>
      </c>
      <c r="H455" s="1">
        <v>70</v>
      </c>
      <c r="I455" s="1">
        <v>0.5</v>
      </c>
      <c r="J455" s="1">
        <v>35</v>
      </c>
      <c r="K455" s="1">
        <v>35</v>
      </c>
      <c r="L455" s="1" t="s">
        <v>747</v>
      </c>
      <c r="M455" s="1" t="s">
        <v>956</v>
      </c>
      <c r="N455" s="1">
        <v>662.06675419127293</v>
      </c>
      <c r="O455" s="1">
        <v>7.3009536313038996</v>
      </c>
    </row>
    <row r="456" spans="1:15" x14ac:dyDescent="0.3">
      <c r="A456" s="2">
        <v>55</v>
      </c>
      <c r="B456" s="2" t="s">
        <v>54</v>
      </c>
      <c r="C456" s="2" t="s">
        <v>974</v>
      </c>
      <c r="D456" s="2" t="s">
        <v>293</v>
      </c>
      <c r="E456" s="2">
        <v>2020</v>
      </c>
      <c r="F456" s="2" t="s">
        <v>906</v>
      </c>
      <c r="G456" s="2">
        <v>120</v>
      </c>
      <c r="H456" s="2">
        <v>60</v>
      </c>
      <c r="I456" s="2">
        <v>0.5</v>
      </c>
      <c r="J456" s="2">
        <v>60</v>
      </c>
      <c r="K456" s="2">
        <v>60</v>
      </c>
      <c r="L456" s="2" t="s">
        <v>504</v>
      </c>
      <c r="M456" s="2" t="s">
        <v>975</v>
      </c>
      <c r="N456" s="2">
        <v>0</v>
      </c>
      <c r="O456" s="2">
        <v>0</v>
      </c>
    </row>
    <row r="457" spans="1:15" x14ac:dyDescent="0.3">
      <c r="A457" s="1">
        <v>55</v>
      </c>
      <c r="B457" s="1" t="s">
        <v>54</v>
      </c>
      <c r="C457" s="1" t="s">
        <v>976</v>
      </c>
      <c r="D457" s="1" t="s">
        <v>293</v>
      </c>
      <c r="E457" s="1">
        <v>2022</v>
      </c>
      <c r="F457" s="1" t="s">
        <v>536</v>
      </c>
      <c r="G457" s="1">
        <v>120</v>
      </c>
      <c r="H457" s="1">
        <v>120</v>
      </c>
      <c r="I457" s="1">
        <v>1</v>
      </c>
      <c r="J457" s="1">
        <v>120</v>
      </c>
      <c r="K457" s="1">
        <v>120</v>
      </c>
      <c r="L457" s="1" t="s">
        <v>504</v>
      </c>
      <c r="M457" s="1" t="s">
        <v>975</v>
      </c>
      <c r="N457" s="1">
        <v>0</v>
      </c>
      <c r="O457" s="1">
        <v>0</v>
      </c>
    </row>
    <row r="458" spans="1:15" x14ac:dyDescent="0.3">
      <c r="A458" s="1">
        <v>55</v>
      </c>
      <c r="B458" s="1" t="s">
        <v>54</v>
      </c>
      <c r="C458" s="1" t="s">
        <v>977</v>
      </c>
      <c r="D458" s="1" t="s">
        <v>211</v>
      </c>
      <c r="E458" s="1">
        <v>2022</v>
      </c>
      <c r="F458" s="1" t="s">
        <v>978</v>
      </c>
      <c r="G458" s="1">
        <v>100</v>
      </c>
      <c r="H458" s="1">
        <v>100</v>
      </c>
      <c r="I458" s="1">
        <v>1</v>
      </c>
      <c r="J458" s="1">
        <v>100</v>
      </c>
      <c r="K458" s="1">
        <v>100</v>
      </c>
      <c r="L458" s="1" t="s">
        <v>504</v>
      </c>
      <c r="M458" s="1" t="s">
        <v>975</v>
      </c>
      <c r="N458" s="1">
        <v>0</v>
      </c>
      <c r="O458" s="1">
        <v>0</v>
      </c>
    </row>
    <row r="459" spans="1:15" x14ac:dyDescent="0.3">
      <c r="A459" s="1">
        <v>55</v>
      </c>
      <c r="B459" s="1" t="s">
        <v>54</v>
      </c>
      <c r="C459" s="1" t="s">
        <v>979</v>
      </c>
      <c r="D459" s="1" t="s">
        <v>211</v>
      </c>
      <c r="E459" s="1">
        <v>2018</v>
      </c>
      <c r="F459" s="1" t="s">
        <v>288</v>
      </c>
      <c r="G459" s="1">
        <v>70</v>
      </c>
      <c r="H459" s="1">
        <v>70</v>
      </c>
      <c r="I459" s="1">
        <v>1</v>
      </c>
      <c r="J459" s="1">
        <v>70</v>
      </c>
      <c r="K459" s="1">
        <v>70</v>
      </c>
      <c r="L459" s="1" t="s">
        <v>504</v>
      </c>
      <c r="M459" s="1" t="s">
        <v>975</v>
      </c>
      <c r="N459" s="1">
        <v>0</v>
      </c>
      <c r="O459" s="1">
        <v>0</v>
      </c>
    </row>
    <row r="460" spans="1:15" ht="15" thickBot="1" x14ac:dyDescent="0.35">
      <c r="A460" s="1">
        <v>55</v>
      </c>
      <c r="B460" s="1" t="s">
        <v>54</v>
      </c>
      <c r="C460" s="1" t="s">
        <v>980</v>
      </c>
      <c r="D460" s="1" t="s">
        <v>551</v>
      </c>
      <c r="E460" s="1">
        <v>2021</v>
      </c>
      <c r="F460" s="1" t="s">
        <v>981</v>
      </c>
      <c r="G460" s="1">
        <v>40</v>
      </c>
      <c r="H460" s="1">
        <v>23.094010767585029</v>
      </c>
      <c r="I460" s="1">
        <v>0.57735026918962573</v>
      </c>
      <c r="J460" s="1">
        <v>23.094010767585029</v>
      </c>
      <c r="K460" s="1">
        <v>23.094010767585029</v>
      </c>
      <c r="L460" s="1" t="s">
        <v>504</v>
      </c>
      <c r="M460" s="1" t="s">
        <v>975</v>
      </c>
      <c r="N460" s="1">
        <v>373.09401076758502</v>
      </c>
      <c r="O460" s="1">
        <v>4.0773502691896262</v>
      </c>
    </row>
    <row r="461" spans="1:15" x14ac:dyDescent="0.3">
      <c r="A461" s="2">
        <v>56</v>
      </c>
      <c r="B461" s="2" t="s">
        <v>55</v>
      </c>
      <c r="C461" s="2" t="s">
        <v>982</v>
      </c>
      <c r="D461" s="2" t="s">
        <v>211</v>
      </c>
      <c r="E461" s="2">
        <v>2024</v>
      </c>
      <c r="F461" s="2" t="s">
        <v>983</v>
      </c>
      <c r="G461" s="2">
        <v>140</v>
      </c>
      <c r="H461" s="2">
        <v>140</v>
      </c>
      <c r="I461" s="2">
        <v>0.33333333333333331</v>
      </c>
      <c r="J461" s="2">
        <v>46.666666666666664</v>
      </c>
      <c r="K461" s="2">
        <v>46.666666666666664</v>
      </c>
      <c r="L461" s="2" t="s">
        <v>922</v>
      </c>
      <c r="M461" s="2" t="s">
        <v>984</v>
      </c>
      <c r="N461" s="2">
        <v>0</v>
      </c>
      <c r="O461" s="2">
        <v>0</v>
      </c>
    </row>
    <row r="462" spans="1:15" x14ac:dyDescent="0.3">
      <c r="A462" s="1">
        <v>56</v>
      </c>
      <c r="B462" s="1" t="s">
        <v>55</v>
      </c>
      <c r="C462" s="1" t="s">
        <v>985</v>
      </c>
      <c r="D462" s="1" t="s">
        <v>211</v>
      </c>
      <c r="E462" s="1">
        <v>2020</v>
      </c>
      <c r="F462" s="1" t="s">
        <v>695</v>
      </c>
      <c r="G462" s="1">
        <v>100</v>
      </c>
      <c r="H462" s="1">
        <v>100</v>
      </c>
      <c r="I462" s="1">
        <v>0.33333333333333331</v>
      </c>
      <c r="J462" s="1">
        <v>33.333333333333336</v>
      </c>
      <c r="K462" s="1">
        <v>33.333333333333336</v>
      </c>
      <c r="L462" s="1" t="s">
        <v>922</v>
      </c>
      <c r="M462" s="1" t="s">
        <v>984</v>
      </c>
      <c r="N462" s="1">
        <v>0</v>
      </c>
      <c r="O462" s="1">
        <v>0</v>
      </c>
    </row>
    <row r="463" spans="1:15" x14ac:dyDescent="0.3">
      <c r="A463" s="1">
        <v>56</v>
      </c>
      <c r="B463" s="1" t="s">
        <v>55</v>
      </c>
      <c r="C463" s="1" t="s">
        <v>986</v>
      </c>
      <c r="D463" s="1" t="s">
        <v>211</v>
      </c>
      <c r="E463" s="1">
        <v>2021</v>
      </c>
      <c r="F463" s="1" t="s">
        <v>460</v>
      </c>
      <c r="G463" s="1">
        <v>100</v>
      </c>
      <c r="H463" s="1">
        <v>100</v>
      </c>
      <c r="I463" s="1">
        <v>1</v>
      </c>
      <c r="J463" s="1">
        <v>100</v>
      </c>
      <c r="K463" s="1">
        <v>100</v>
      </c>
      <c r="L463" s="1" t="s">
        <v>922</v>
      </c>
      <c r="M463" s="1" t="s">
        <v>984</v>
      </c>
      <c r="N463" s="1">
        <v>0</v>
      </c>
      <c r="O463" s="1">
        <v>0</v>
      </c>
    </row>
    <row r="464" spans="1:15" x14ac:dyDescent="0.3">
      <c r="A464" s="1">
        <v>56</v>
      </c>
      <c r="B464" s="1" t="s">
        <v>55</v>
      </c>
      <c r="C464" s="1" t="s">
        <v>987</v>
      </c>
      <c r="D464" s="1" t="s">
        <v>211</v>
      </c>
      <c r="E464" s="1">
        <v>2021</v>
      </c>
      <c r="F464" s="1" t="s">
        <v>988</v>
      </c>
      <c r="G464" s="1">
        <v>100</v>
      </c>
      <c r="H464" s="1">
        <v>100</v>
      </c>
      <c r="I464" s="1">
        <v>1</v>
      </c>
      <c r="J464" s="1">
        <v>100</v>
      </c>
      <c r="K464" s="1">
        <v>100</v>
      </c>
      <c r="L464" s="1" t="s">
        <v>922</v>
      </c>
      <c r="M464" s="1" t="s">
        <v>984</v>
      </c>
      <c r="N464" s="1">
        <v>0</v>
      </c>
      <c r="O464" s="1">
        <v>0</v>
      </c>
    </row>
    <row r="465" spans="1:15" x14ac:dyDescent="0.3">
      <c r="A465" s="1">
        <v>56</v>
      </c>
      <c r="B465" s="1" t="s">
        <v>55</v>
      </c>
      <c r="C465" s="1" t="s">
        <v>989</v>
      </c>
      <c r="D465" s="1" t="s">
        <v>211</v>
      </c>
      <c r="E465" s="1">
        <v>2022</v>
      </c>
      <c r="F465" s="1" t="s">
        <v>990</v>
      </c>
      <c r="G465" s="1">
        <v>100</v>
      </c>
      <c r="H465" s="1">
        <v>100</v>
      </c>
      <c r="I465" s="1">
        <v>1</v>
      </c>
      <c r="J465" s="1">
        <v>100</v>
      </c>
      <c r="K465" s="1">
        <v>100</v>
      </c>
      <c r="L465" s="1" t="s">
        <v>922</v>
      </c>
      <c r="M465" s="1" t="s">
        <v>984</v>
      </c>
      <c r="N465" s="1">
        <v>0</v>
      </c>
      <c r="O465" s="1">
        <v>0</v>
      </c>
    </row>
    <row r="466" spans="1:15" x14ac:dyDescent="0.3">
      <c r="A466" s="1">
        <v>56</v>
      </c>
      <c r="B466" s="1" t="s">
        <v>55</v>
      </c>
      <c r="C466" s="1" t="s">
        <v>991</v>
      </c>
      <c r="D466" s="1" t="s">
        <v>211</v>
      </c>
      <c r="E466" s="1">
        <v>2023</v>
      </c>
      <c r="F466" s="1" t="s">
        <v>988</v>
      </c>
      <c r="G466" s="1">
        <v>100</v>
      </c>
      <c r="H466" s="1">
        <v>100</v>
      </c>
      <c r="I466" s="1">
        <v>0.5</v>
      </c>
      <c r="J466" s="1">
        <v>50</v>
      </c>
      <c r="K466" s="1">
        <v>50</v>
      </c>
      <c r="L466" s="1" t="s">
        <v>922</v>
      </c>
      <c r="M466" s="1" t="s">
        <v>984</v>
      </c>
      <c r="N466" s="1">
        <v>0</v>
      </c>
      <c r="O466" s="1">
        <v>0</v>
      </c>
    </row>
    <row r="467" spans="1:15" x14ac:dyDescent="0.3">
      <c r="A467" s="1">
        <v>56</v>
      </c>
      <c r="B467" s="1" t="s">
        <v>55</v>
      </c>
      <c r="C467" s="1" t="s">
        <v>992</v>
      </c>
      <c r="D467" s="1" t="s">
        <v>211</v>
      </c>
      <c r="E467" s="1">
        <v>2018</v>
      </c>
      <c r="F467" s="1" t="s">
        <v>417</v>
      </c>
      <c r="G467" s="1">
        <v>70</v>
      </c>
      <c r="H467" s="1">
        <v>40.414518843273804</v>
      </c>
      <c r="I467" s="1">
        <v>0.57735026918962573</v>
      </c>
      <c r="J467" s="1">
        <v>40.414518843273804</v>
      </c>
      <c r="K467" s="1">
        <v>40.414518843273804</v>
      </c>
      <c r="L467" s="1" t="s">
        <v>922</v>
      </c>
      <c r="M467" s="1" t="s">
        <v>984</v>
      </c>
      <c r="N467" s="1">
        <v>0</v>
      </c>
      <c r="O467" s="1">
        <v>0</v>
      </c>
    </row>
    <row r="468" spans="1:15" x14ac:dyDescent="0.3">
      <c r="A468" s="1">
        <v>56</v>
      </c>
      <c r="B468" s="1" t="s">
        <v>55</v>
      </c>
      <c r="C468" s="1" t="s">
        <v>993</v>
      </c>
      <c r="D468" s="1" t="s">
        <v>211</v>
      </c>
      <c r="E468" s="1">
        <v>2020</v>
      </c>
      <c r="F468" s="1" t="s">
        <v>411</v>
      </c>
      <c r="G468" s="1">
        <v>70</v>
      </c>
      <c r="H468" s="1">
        <v>35</v>
      </c>
      <c r="I468" s="1">
        <v>0.5</v>
      </c>
      <c r="J468" s="1">
        <v>35</v>
      </c>
      <c r="K468" s="1">
        <v>35</v>
      </c>
      <c r="L468" s="1" t="s">
        <v>922</v>
      </c>
      <c r="M468" s="1" t="s">
        <v>984</v>
      </c>
      <c r="N468" s="1">
        <v>0</v>
      </c>
      <c r="O468" s="1">
        <v>0</v>
      </c>
    </row>
    <row r="469" spans="1:15" ht="15" thickBot="1" x14ac:dyDescent="0.35">
      <c r="A469" s="1">
        <v>56</v>
      </c>
      <c r="B469" s="1" t="s">
        <v>55</v>
      </c>
      <c r="C469" s="1" t="s">
        <v>994</v>
      </c>
      <c r="D469" s="1" t="s">
        <v>211</v>
      </c>
      <c r="E469" s="1">
        <v>2020</v>
      </c>
      <c r="F469" s="1" t="s">
        <v>995</v>
      </c>
      <c r="G469" s="1">
        <v>70</v>
      </c>
      <c r="H469" s="1">
        <v>70</v>
      </c>
      <c r="I469" s="1">
        <v>0.33333333333333331</v>
      </c>
      <c r="J469" s="1">
        <v>23.333333333333332</v>
      </c>
      <c r="K469" s="1">
        <v>23.333333333333332</v>
      </c>
      <c r="L469" s="1" t="s">
        <v>922</v>
      </c>
      <c r="M469" s="1" t="s">
        <v>984</v>
      </c>
      <c r="N469" s="1">
        <v>528.74785217660713</v>
      </c>
      <c r="O469" s="1">
        <v>5.5773502691896253</v>
      </c>
    </row>
    <row r="470" spans="1:15" x14ac:dyDescent="0.3">
      <c r="A470" s="2">
        <v>57</v>
      </c>
      <c r="B470" s="2" t="s">
        <v>56</v>
      </c>
      <c r="C470" s="2" t="s">
        <v>996</v>
      </c>
      <c r="D470" s="2" t="s">
        <v>293</v>
      </c>
      <c r="E470" s="2">
        <v>2020</v>
      </c>
      <c r="F470" s="2" t="s">
        <v>997</v>
      </c>
      <c r="G470" s="2">
        <v>120</v>
      </c>
      <c r="H470" s="2">
        <v>51.168171925346506</v>
      </c>
      <c r="I470" s="2">
        <v>0.10660035817780522</v>
      </c>
      <c r="J470" s="2">
        <v>12.792042981336627</v>
      </c>
      <c r="K470" s="2">
        <v>12.792042981336627</v>
      </c>
      <c r="L470" s="2" t="s">
        <v>661</v>
      </c>
      <c r="M470" s="2" t="s">
        <v>998</v>
      </c>
      <c r="N470" s="2">
        <v>0</v>
      </c>
      <c r="O470" s="2">
        <v>0</v>
      </c>
    </row>
    <row r="471" spans="1:15" x14ac:dyDescent="0.3">
      <c r="A471" s="1">
        <v>57</v>
      </c>
      <c r="B471" s="1" t="s">
        <v>56</v>
      </c>
      <c r="C471" s="1" t="s">
        <v>999</v>
      </c>
      <c r="D471" s="1" t="s">
        <v>211</v>
      </c>
      <c r="E471" s="1">
        <v>2022</v>
      </c>
      <c r="F471" s="1" t="s">
        <v>1000</v>
      </c>
      <c r="G471" s="1">
        <v>100</v>
      </c>
      <c r="H471" s="1">
        <v>100</v>
      </c>
      <c r="I471" s="1">
        <v>0.5</v>
      </c>
      <c r="J471" s="1">
        <v>50</v>
      </c>
      <c r="K471" s="1">
        <v>50</v>
      </c>
      <c r="L471" s="1" t="s">
        <v>661</v>
      </c>
      <c r="M471" s="1" t="s">
        <v>998</v>
      </c>
      <c r="N471" s="1">
        <v>0</v>
      </c>
      <c r="O471" s="1">
        <v>0</v>
      </c>
    </row>
    <row r="472" spans="1:15" x14ac:dyDescent="0.3">
      <c r="A472" s="1">
        <v>57</v>
      </c>
      <c r="B472" s="1" t="s">
        <v>56</v>
      </c>
      <c r="C472" s="1" t="s">
        <v>1001</v>
      </c>
      <c r="D472" s="1" t="s">
        <v>211</v>
      </c>
      <c r="E472" s="1">
        <v>2023</v>
      </c>
      <c r="F472" s="1" t="s">
        <v>1000</v>
      </c>
      <c r="G472" s="1">
        <v>100</v>
      </c>
      <c r="H472" s="1">
        <v>100</v>
      </c>
      <c r="I472" s="1">
        <v>1</v>
      </c>
      <c r="J472" s="1">
        <v>100</v>
      </c>
      <c r="K472" s="1">
        <v>100</v>
      </c>
      <c r="L472" s="1" t="s">
        <v>661</v>
      </c>
      <c r="M472" s="1" t="s">
        <v>998</v>
      </c>
      <c r="N472" s="1">
        <v>0</v>
      </c>
      <c r="O472" s="1">
        <v>0</v>
      </c>
    </row>
    <row r="473" spans="1:15" x14ac:dyDescent="0.3">
      <c r="A473" s="1">
        <v>57</v>
      </c>
      <c r="B473" s="1" t="s">
        <v>56</v>
      </c>
      <c r="C473" s="1" t="s">
        <v>1002</v>
      </c>
      <c r="D473" s="1" t="s">
        <v>211</v>
      </c>
      <c r="E473" s="1">
        <v>2023</v>
      </c>
      <c r="F473" s="1" t="s">
        <v>421</v>
      </c>
      <c r="G473" s="1">
        <v>100</v>
      </c>
      <c r="H473" s="1">
        <v>100</v>
      </c>
      <c r="I473" s="1">
        <v>1</v>
      </c>
      <c r="J473" s="1">
        <v>100</v>
      </c>
      <c r="K473" s="1">
        <v>100</v>
      </c>
      <c r="L473" s="1" t="s">
        <v>661</v>
      </c>
      <c r="M473" s="1" t="s">
        <v>998</v>
      </c>
      <c r="N473" s="1">
        <v>0</v>
      </c>
      <c r="O473" s="1">
        <v>0</v>
      </c>
    </row>
    <row r="474" spans="1:15" x14ac:dyDescent="0.3">
      <c r="A474" s="1">
        <v>57</v>
      </c>
      <c r="B474" s="1" t="s">
        <v>56</v>
      </c>
      <c r="C474" s="1" t="s">
        <v>1003</v>
      </c>
      <c r="D474" s="1" t="s">
        <v>211</v>
      </c>
      <c r="E474" s="1">
        <v>2023</v>
      </c>
      <c r="F474" s="1" t="s">
        <v>1004</v>
      </c>
      <c r="G474" s="1">
        <v>100</v>
      </c>
      <c r="H474" s="1">
        <v>100</v>
      </c>
      <c r="I474" s="1">
        <v>0.5</v>
      </c>
      <c r="J474" s="1">
        <v>50</v>
      </c>
      <c r="K474" s="1">
        <v>50</v>
      </c>
      <c r="L474" s="1" t="s">
        <v>661</v>
      </c>
      <c r="M474" s="1" t="s">
        <v>998</v>
      </c>
      <c r="N474" s="1">
        <v>0</v>
      </c>
      <c r="O474" s="1">
        <v>0</v>
      </c>
    </row>
    <row r="475" spans="1:15" x14ac:dyDescent="0.3">
      <c r="A475" s="1">
        <v>57</v>
      </c>
      <c r="B475" s="1" t="s">
        <v>56</v>
      </c>
      <c r="C475" s="1" t="s">
        <v>1005</v>
      </c>
      <c r="D475" s="1" t="s">
        <v>211</v>
      </c>
      <c r="E475" s="1">
        <v>2023</v>
      </c>
      <c r="F475" s="1" t="s">
        <v>1000</v>
      </c>
      <c r="G475" s="1">
        <v>100</v>
      </c>
      <c r="H475" s="1">
        <v>100</v>
      </c>
      <c r="I475" s="1">
        <v>1</v>
      </c>
      <c r="J475" s="1">
        <v>100</v>
      </c>
      <c r="K475" s="1">
        <v>100</v>
      </c>
      <c r="L475" s="1" t="s">
        <v>661</v>
      </c>
      <c r="M475" s="1" t="s">
        <v>998</v>
      </c>
      <c r="N475" s="1">
        <v>0</v>
      </c>
      <c r="O475" s="1">
        <v>0</v>
      </c>
    </row>
    <row r="476" spans="1:15" x14ac:dyDescent="0.3">
      <c r="A476" s="1">
        <v>57</v>
      </c>
      <c r="B476" s="1" t="s">
        <v>56</v>
      </c>
      <c r="C476" s="1" t="s">
        <v>962</v>
      </c>
      <c r="D476" s="1" t="s">
        <v>211</v>
      </c>
      <c r="E476" s="1">
        <v>2024</v>
      </c>
      <c r="F476" s="1" t="s">
        <v>963</v>
      </c>
      <c r="G476" s="1">
        <v>100</v>
      </c>
      <c r="H476" s="1">
        <v>100</v>
      </c>
      <c r="I476" s="1">
        <v>0.5</v>
      </c>
      <c r="J476" s="1">
        <v>50</v>
      </c>
      <c r="K476" s="1">
        <v>50</v>
      </c>
      <c r="L476" s="1" t="s">
        <v>661</v>
      </c>
      <c r="M476" s="1" t="s">
        <v>998</v>
      </c>
      <c r="N476" s="1">
        <v>0</v>
      </c>
      <c r="O476" s="1">
        <v>0</v>
      </c>
    </row>
    <row r="477" spans="1:15" x14ac:dyDescent="0.3">
      <c r="A477" s="1">
        <v>57</v>
      </c>
      <c r="B477" s="1" t="s">
        <v>56</v>
      </c>
      <c r="C477" s="1" t="s">
        <v>1006</v>
      </c>
      <c r="D477" s="1" t="s">
        <v>352</v>
      </c>
      <c r="E477" s="1">
        <v>2019</v>
      </c>
      <c r="F477" s="1" t="s">
        <v>425</v>
      </c>
      <c r="G477" s="1">
        <v>75</v>
      </c>
      <c r="H477" s="1">
        <v>75</v>
      </c>
      <c r="I477" s="1">
        <v>1</v>
      </c>
      <c r="J477" s="1">
        <v>75</v>
      </c>
      <c r="K477" s="1">
        <v>75</v>
      </c>
      <c r="L477" s="1" t="s">
        <v>661</v>
      </c>
      <c r="M477" s="1" t="s">
        <v>998</v>
      </c>
      <c r="N477" s="1">
        <v>0</v>
      </c>
      <c r="O477" s="1">
        <v>0</v>
      </c>
    </row>
    <row r="478" spans="1:15" x14ac:dyDescent="0.3">
      <c r="A478" s="1">
        <v>57</v>
      </c>
      <c r="B478" s="1" t="s">
        <v>56</v>
      </c>
      <c r="C478" s="1" t="s">
        <v>1007</v>
      </c>
      <c r="D478" s="1" t="s">
        <v>211</v>
      </c>
      <c r="E478" s="1">
        <v>2021</v>
      </c>
      <c r="F478" s="1" t="s">
        <v>1008</v>
      </c>
      <c r="G478" s="1">
        <v>70</v>
      </c>
      <c r="H478" s="1">
        <v>60.621778264910702</v>
      </c>
      <c r="I478" s="1">
        <v>0.28867513459481287</v>
      </c>
      <c r="J478" s="1">
        <v>20.207259421636902</v>
      </c>
      <c r="K478" s="1">
        <v>20.207259421636902</v>
      </c>
      <c r="L478" s="1" t="s">
        <v>661</v>
      </c>
      <c r="M478" s="1" t="s">
        <v>998</v>
      </c>
      <c r="N478" s="1">
        <v>0</v>
      </c>
      <c r="O478" s="1">
        <v>0</v>
      </c>
    </row>
    <row r="479" spans="1:15" x14ac:dyDescent="0.3">
      <c r="A479" s="1">
        <v>57</v>
      </c>
      <c r="B479" s="1" t="s">
        <v>56</v>
      </c>
      <c r="C479" s="1" t="s">
        <v>1009</v>
      </c>
      <c r="D479" s="1" t="s">
        <v>211</v>
      </c>
      <c r="E479" s="1">
        <v>2021</v>
      </c>
      <c r="F479" s="1" t="s">
        <v>270</v>
      </c>
      <c r="G479" s="1">
        <v>70</v>
      </c>
      <c r="H479" s="1">
        <v>70</v>
      </c>
      <c r="I479" s="1">
        <v>1</v>
      </c>
      <c r="J479" s="1">
        <v>70</v>
      </c>
      <c r="K479" s="1">
        <v>70</v>
      </c>
      <c r="L479" s="1" t="s">
        <v>661</v>
      </c>
      <c r="M479" s="1" t="s">
        <v>998</v>
      </c>
      <c r="N479" s="1">
        <v>0</v>
      </c>
      <c r="O479" s="1">
        <v>0</v>
      </c>
    </row>
    <row r="480" spans="1:15" x14ac:dyDescent="0.3">
      <c r="A480" s="1">
        <v>57</v>
      </c>
      <c r="B480" s="1" t="s">
        <v>56</v>
      </c>
      <c r="C480" s="1" t="s">
        <v>1010</v>
      </c>
      <c r="D480" s="1" t="s">
        <v>211</v>
      </c>
      <c r="E480" s="1">
        <v>2023</v>
      </c>
      <c r="F480" s="1" t="s">
        <v>270</v>
      </c>
      <c r="G480" s="1">
        <v>70</v>
      </c>
      <c r="H480" s="1">
        <v>49.497474683058329</v>
      </c>
      <c r="I480" s="1">
        <v>0.70710678118654757</v>
      </c>
      <c r="J480" s="1">
        <v>49.497474683058329</v>
      </c>
      <c r="K480" s="1">
        <v>49.497474683058329</v>
      </c>
      <c r="L480" s="1" t="s">
        <v>661</v>
      </c>
      <c r="M480" s="1" t="s">
        <v>998</v>
      </c>
      <c r="N480" s="1">
        <v>0</v>
      </c>
      <c r="O480" s="1">
        <v>0</v>
      </c>
    </row>
    <row r="481" spans="1:15" ht="15" thickBot="1" x14ac:dyDescent="0.35">
      <c r="A481" s="1">
        <v>57</v>
      </c>
      <c r="B481" s="1" t="s">
        <v>56</v>
      </c>
      <c r="C481" s="1" t="s">
        <v>1011</v>
      </c>
      <c r="D481" s="1" t="s">
        <v>551</v>
      </c>
      <c r="E481" s="1">
        <v>2019</v>
      </c>
      <c r="F481" s="1" t="s">
        <v>906</v>
      </c>
      <c r="G481" s="1">
        <v>40</v>
      </c>
      <c r="H481" s="1">
        <v>40</v>
      </c>
      <c r="I481" s="1">
        <v>0.5</v>
      </c>
      <c r="J481" s="1">
        <v>20</v>
      </c>
      <c r="K481" s="1">
        <v>20</v>
      </c>
      <c r="L481" s="1" t="s">
        <v>661</v>
      </c>
      <c r="M481" s="1" t="s">
        <v>998</v>
      </c>
      <c r="N481" s="1">
        <v>697.4967770860319</v>
      </c>
      <c r="O481" s="1">
        <v>8.1023822739591651</v>
      </c>
    </row>
    <row r="482" spans="1:15" x14ac:dyDescent="0.3">
      <c r="A482" s="2">
        <v>58</v>
      </c>
      <c r="B482" s="2" t="s">
        <v>57</v>
      </c>
      <c r="C482" s="2" t="s">
        <v>1012</v>
      </c>
      <c r="D482" s="2" t="s">
        <v>211</v>
      </c>
      <c r="E482" s="2">
        <v>2018</v>
      </c>
      <c r="F482" s="2" t="s">
        <v>1013</v>
      </c>
      <c r="G482" s="2">
        <v>70</v>
      </c>
      <c r="H482" s="2">
        <v>49.497474683058329</v>
      </c>
      <c r="I482" s="2">
        <v>0.70710678118654757</v>
      </c>
      <c r="J482" s="2">
        <v>49.497474683058329</v>
      </c>
      <c r="K482" s="2">
        <v>49.497474683058329</v>
      </c>
      <c r="L482" s="2" t="s">
        <v>1014</v>
      </c>
      <c r="M482" s="2" t="s">
        <v>1015</v>
      </c>
      <c r="N482" s="2">
        <v>0</v>
      </c>
      <c r="O482" s="2">
        <v>0</v>
      </c>
    </row>
    <row r="483" spans="1:15" ht="15" thickBot="1" x14ac:dyDescent="0.35">
      <c r="A483" s="1">
        <v>58</v>
      </c>
      <c r="B483" s="1" t="s">
        <v>57</v>
      </c>
      <c r="C483" s="1" t="s">
        <v>1016</v>
      </c>
      <c r="D483" s="1" t="s">
        <v>211</v>
      </c>
      <c r="E483" s="1">
        <v>2019</v>
      </c>
      <c r="F483" s="1" t="s">
        <v>1017</v>
      </c>
      <c r="G483" s="1">
        <v>70</v>
      </c>
      <c r="H483" s="1">
        <v>49.497474683058329</v>
      </c>
      <c r="I483" s="1">
        <v>0.70710678118654757</v>
      </c>
      <c r="J483" s="1">
        <v>49.497474683058329</v>
      </c>
      <c r="K483" s="1">
        <v>49.497474683058329</v>
      </c>
      <c r="L483" s="1" t="s">
        <v>1014</v>
      </c>
      <c r="M483" s="1" t="s">
        <v>1015</v>
      </c>
      <c r="N483" s="1">
        <v>98.994949366116657</v>
      </c>
      <c r="O483" s="1">
        <v>1.4142135623730951</v>
      </c>
    </row>
    <row r="484" spans="1:15" x14ac:dyDescent="0.3">
      <c r="A484" s="2">
        <v>59</v>
      </c>
      <c r="B484" s="2" t="s">
        <v>58</v>
      </c>
      <c r="C484" s="2" t="s">
        <v>1018</v>
      </c>
      <c r="D484" s="2" t="s">
        <v>211</v>
      </c>
      <c r="E484" s="2">
        <v>2019</v>
      </c>
      <c r="F484" s="2" t="s">
        <v>1019</v>
      </c>
      <c r="G484" s="2">
        <v>140</v>
      </c>
      <c r="H484" s="2">
        <v>140</v>
      </c>
      <c r="I484" s="2">
        <v>1</v>
      </c>
      <c r="J484" s="2">
        <v>140</v>
      </c>
      <c r="K484" s="2">
        <v>140</v>
      </c>
      <c r="L484" s="2" t="s">
        <v>492</v>
      </c>
      <c r="M484" s="2" t="s">
        <v>1020</v>
      </c>
      <c r="N484" s="2">
        <v>0</v>
      </c>
      <c r="O484" s="2">
        <v>0</v>
      </c>
    </row>
    <row r="485" spans="1:15" x14ac:dyDescent="0.3">
      <c r="A485" s="1">
        <v>59</v>
      </c>
      <c r="B485" s="1" t="s">
        <v>58</v>
      </c>
      <c r="C485" s="1" t="s">
        <v>1021</v>
      </c>
      <c r="D485" s="1" t="s">
        <v>211</v>
      </c>
      <c r="E485" s="1">
        <v>2018</v>
      </c>
      <c r="F485" s="1" t="s">
        <v>421</v>
      </c>
      <c r="G485" s="1">
        <v>100</v>
      </c>
      <c r="H485" s="1">
        <v>100</v>
      </c>
      <c r="I485" s="1">
        <v>1</v>
      </c>
      <c r="J485" s="1">
        <v>100</v>
      </c>
      <c r="K485" s="1">
        <v>100</v>
      </c>
      <c r="L485" s="1" t="s">
        <v>492</v>
      </c>
      <c r="M485" s="1" t="s">
        <v>1020</v>
      </c>
      <c r="N485" s="1">
        <v>0</v>
      </c>
      <c r="O485" s="1">
        <v>0</v>
      </c>
    </row>
    <row r="486" spans="1:15" x14ac:dyDescent="0.3">
      <c r="A486" s="1">
        <v>59</v>
      </c>
      <c r="B486" s="1" t="s">
        <v>58</v>
      </c>
      <c r="C486" s="1" t="s">
        <v>842</v>
      </c>
      <c r="D486" s="1" t="s">
        <v>211</v>
      </c>
      <c r="E486" s="1">
        <v>2019</v>
      </c>
      <c r="F486" s="1" t="s">
        <v>298</v>
      </c>
      <c r="G486" s="1">
        <v>100</v>
      </c>
      <c r="H486" s="1">
        <v>100</v>
      </c>
      <c r="I486" s="1">
        <v>0.5</v>
      </c>
      <c r="J486" s="1">
        <v>50</v>
      </c>
      <c r="K486" s="1">
        <v>50</v>
      </c>
      <c r="L486" s="1" t="s">
        <v>492</v>
      </c>
      <c r="M486" s="1" t="s">
        <v>1020</v>
      </c>
      <c r="N486" s="1">
        <v>0</v>
      </c>
      <c r="O486" s="1">
        <v>0</v>
      </c>
    </row>
    <row r="487" spans="1:15" x14ac:dyDescent="0.3">
      <c r="A487" s="1">
        <v>59</v>
      </c>
      <c r="B487" s="1" t="s">
        <v>58</v>
      </c>
      <c r="C487" s="1" t="s">
        <v>843</v>
      </c>
      <c r="D487" s="1" t="s">
        <v>211</v>
      </c>
      <c r="E487" s="1">
        <v>2020</v>
      </c>
      <c r="F487" s="1" t="s">
        <v>298</v>
      </c>
      <c r="G487" s="1">
        <v>100</v>
      </c>
      <c r="H487" s="1">
        <v>100</v>
      </c>
      <c r="I487" s="1">
        <v>0.5</v>
      </c>
      <c r="J487" s="1">
        <v>50</v>
      </c>
      <c r="K487" s="1">
        <v>50</v>
      </c>
      <c r="L487" s="1" t="s">
        <v>492</v>
      </c>
      <c r="M487" s="1" t="s">
        <v>1020</v>
      </c>
      <c r="N487" s="1">
        <v>0</v>
      </c>
      <c r="O487" s="1">
        <v>0</v>
      </c>
    </row>
    <row r="488" spans="1:15" x14ac:dyDescent="0.3">
      <c r="A488" s="1">
        <v>59</v>
      </c>
      <c r="B488" s="1" t="s">
        <v>58</v>
      </c>
      <c r="C488" s="1" t="s">
        <v>844</v>
      </c>
      <c r="D488" s="1" t="s">
        <v>211</v>
      </c>
      <c r="E488" s="1">
        <v>2023</v>
      </c>
      <c r="F488" s="1" t="s">
        <v>466</v>
      </c>
      <c r="G488" s="1">
        <v>100</v>
      </c>
      <c r="H488" s="1">
        <v>100</v>
      </c>
      <c r="I488" s="1">
        <v>0.5</v>
      </c>
      <c r="J488" s="1">
        <v>50</v>
      </c>
      <c r="K488" s="1">
        <v>50</v>
      </c>
      <c r="L488" s="1" t="s">
        <v>492</v>
      </c>
      <c r="M488" s="1" t="s">
        <v>1020</v>
      </c>
      <c r="N488" s="1">
        <v>0</v>
      </c>
      <c r="O488" s="1">
        <v>0</v>
      </c>
    </row>
    <row r="489" spans="1:15" ht="15" thickBot="1" x14ac:dyDescent="0.35">
      <c r="A489" s="1">
        <v>59</v>
      </c>
      <c r="B489" s="1" t="s">
        <v>58</v>
      </c>
      <c r="C489" s="1" t="s">
        <v>1022</v>
      </c>
      <c r="D489" s="1" t="s">
        <v>211</v>
      </c>
      <c r="E489" s="1">
        <v>2022</v>
      </c>
      <c r="F489" s="1" t="s">
        <v>357</v>
      </c>
      <c r="G489" s="1">
        <v>70</v>
      </c>
      <c r="H489" s="1">
        <v>40.414518843273804</v>
      </c>
      <c r="I489" s="1">
        <v>0.57735026918962573</v>
      </c>
      <c r="J489" s="1">
        <v>40.414518843273804</v>
      </c>
      <c r="K489" s="1">
        <v>40.414518843273804</v>
      </c>
      <c r="L489" s="1" t="s">
        <v>492</v>
      </c>
      <c r="M489" s="1" t="s">
        <v>1020</v>
      </c>
      <c r="N489" s="1">
        <v>430.41451884327381</v>
      </c>
      <c r="O489" s="1">
        <v>4.0773502691896262</v>
      </c>
    </row>
    <row r="490" spans="1:15" x14ac:dyDescent="0.3">
      <c r="A490" s="2">
        <v>60</v>
      </c>
      <c r="B490" s="2" t="s">
        <v>59</v>
      </c>
      <c r="C490" s="2" t="s">
        <v>775</v>
      </c>
      <c r="D490" s="2" t="s">
        <v>211</v>
      </c>
      <c r="E490" s="2">
        <v>2018</v>
      </c>
      <c r="F490" s="2" t="s">
        <v>649</v>
      </c>
      <c r="G490" s="2">
        <v>100</v>
      </c>
      <c r="H490" s="2">
        <v>100</v>
      </c>
      <c r="I490" s="2">
        <v>0.5</v>
      </c>
      <c r="J490" s="2">
        <v>50</v>
      </c>
      <c r="K490" s="2">
        <v>50</v>
      </c>
      <c r="L490" s="2" t="s">
        <v>273</v>
      </c>
      <c r="M490" s="2" t="s">
        <v>1023</v>
      </c>
      <c r="N490" s="2">
        <v>0</v>
      </c>
      <c r="O490" s="2">
        <v>0</v>
      </c>
    </row>
    <row r="491" spans="1:15" x14ac:dyDescent="0.3">
      <c r="A491" s="1">
        <v>60</v>
      </c>
      <c r="B491" s="1" t="s">
        <v>59</v>
      </c>
      <c r="C491" s="1" t="s">
        <v>779</v>
      </c>
      <c r="D491" s="1" t="s">
        <v>211</v>
      </c>
      <c r="E491" s="1">
        <v>2024</v>
      </c>
      <c r="F491" s="1" t="s">
        <v>421</v>
      </c>
      <c r="G491" s="1">
        <v>100</v>
      </c>
      <c r="H491" s="1">
        <v>100</v>
      </c>
      <c r="I491" s="1">
        <v>0.5</v>
      </c>
      <c r="J491" s="1">
        <v>50</v>
      </c>
      <c r="K491" s="1">
        <v>50</v>
      </c>
      <c r="L491" s="1" t="s">
        <v>273</v>
      </c>
      <c r="M491" s="1" t="s">
        <v>1023</v>
      </c>
      <c r="N491" s="1">
        <v>0</v>
      </c>
      <c r="O491" s="1">
        <v>0</v>
      </c>
    </row>
    <row r="492" spans="1:15" x14ac:dyDescent="0.3">
      <c r="A492" s="1">
        <v>60</v>
      </c>
      <c r="B492" s="1" t="s">
        <v>59</v>
      </c>
      <c r="C492" s="1" t="s">
        <v>1024</v>
      </c>
      <c r="D492" s="1" t="s">
        <v>352</v>
      </c>
      <c r="E492" s="1">
        <v>2019</v>
      </c>
      <c r="F492" s="1" t="s">
        <v>425</v>
      </c>
      <c r="G492" s="1">
        <v>75</v>
      </c>
      <c r="H492" s="1">
        <v>75</v>
      </c>
      <c r="I492" s="1">
        <v>0.5</v>
      </c>
      <c r="J492" s="1">
        <v>37.5</v>
      </c>
      <c r="K492" s="1">
        <v>37.5</v>
      </c>
      <c r="L492" s="1" t="s">
        <v>273</v>
      </c>
      <c r="M492" s="1" t="s">
        <v>1023</v>
      </c>
      <c r="N492" s="1">
        <v>0</v>
      </c>
      <c r="O492" s="1">
        <v>0</v>
      </c>
    </row>
    <row r="493" spans="1:15" x14ac:dyDescent="0.3">
      <c r="A493" s="1">
        <v>60</v>
      </c>
      <c r="B493" s="1" t="s">
        <v>59</v>
      </c>
      <c r="C493" s="1" t="s">
        <v>1025</v>
      </c>
      <c r="D493" s="1" t="s">
        <v>211</v>
      </c>
      <c r="E493" s="1">
        <v>2018</v>
      </c>
      <c r="F493" s="1" t="s">
        <v>1026</v>
      </c>
      <c r="G493" s="1">
        <v>70</v>
      </c>
      <c r="H493" s="1">
        <v>49.497474683058329</v>
      </c>
      <c r="I493" s="1">
        <v>0.70710678118654757</v>
      </c>
      <c r="J493" s="1">
        <v>49.497474683058329</v>
      </c>
      <c r="K493" s="1">
        <v>49.497474683058329</v>
      </c>
      <c r="L493" s="1" t="s">
        <v>273</v>
      </c>
      <c r="M493" s="1" t="s">
        <v>1023</v>
      </c>
      <c r="N493" s="1">
        <v>0</v>
      </c>
      <c r="O493" s="1">
        <v>0</v>
      </c>
    </row>
    <row r="494" spans="1:15" ht="15" thickBot="1" x14ac:dyDescent="0.35">
      <c r="A494" s="1">
        <v>60</v>
      </c>
      <c r="B494" s="1" t="s">
        <v>59</v>
      </c>
      <c r="C494" s="1" t="s">
        <v>791</v>
      </c>
      <c r="D494" s="1" t="s">
        <v>211</v>
      </c>
      <c r="E494" s="1">
        <v>2023</v>
      </c>
      <c r="F494" s="1" t="s">
        <v>786</v>
      </c>
      <c r="G494" s="1">
        <v>70</v>
      </c>
      <c r="H494" s="1">
        <v>70</v>
      </c>
      <c r="I494" s="1">
        <v>0.33333333333333331</v>
      </c>
      <c r="J494" s="1">
        <v>23.333333333333332</v>
      </c>
      <c r="K494" s="1">
        <v>23.333333333333332</v>
      </c>
      <c r="L494" s="1" t="s">
        <v>273</v>
      </c>
      <c r="M494" s="1" t="s">
        <v>1023</v>
      </c>
      <c r="N494" s="1">
        <v>210.33080801639167</v>
      </c>
      <c r="O494" s="1">
        <v>2.5404401145198809</v>
      </c>
    </row>
    <row r="495" spans="1:15" x14ac:dyDescent="0.3">
      <c r="A495" s="2">
        <v>61</v>
      </c>
      <c r="B495" s="2" t="s">
        <v>60</v>
      </c>
      <c r="C495" s="2" t="s">
        <v>1027</v>
      </c>
      <c r="D495" s="2" t="s">
        <v>211</v>
      </c>
      <c r="E495" s="2">
        <v>2023</v>
      </c>
      <c r="F495" s="2" t="s">
        <v>1028</v>
      </c>
      <c r="G495" s="2">
        <v>140</v>
      </c>
      <c r="H495" s="2">
        <v>140</v>
      </c>
      <c r="I495" s="2">
        <v>1</v>
      </c>
      <c r="J495" s="2">
        <v>140</v>
      </c>
      <c r="K495" s="2">
        <v>140</v>
      </c>
      <c r="L495" s="2" t="s">
        <v>231</v>
      </c>
      <c r="M495" s="2" t="s">
        <v>1029</v>
      </c>
      <c r="N495" s="2">
        <v>0</v>
      </c>
      <c r="O495" s="2">
        <v>0</v>
      </c>
    </row>
    <row r="496" spans="1:15" x14ac:dyDescent="0.3">
      <c r="A496" s="1">
        <v>61</v>
      </c>
      <c r="B496" s="1" t="s">
        <v>60</v>
      </c>
      <c r="C496" s="1" t="s">
        <v>1030</v>
      </c>
      <c r="D496" s="1" t="s">
        <v>211</v>
      </c>
      <c r="E496" s="1">
        <v>2023</v>
      </c>
      <c r="F496" s="1" t="s">
        <v>1031</v>
      </c>
      <c r="G496" s="1">
        <v>140</v>
      </c>
      <c r="H496" s="1">
        <v>140</v>
      </c>
      <c r="I496" s="1">
        <v>0.33333333333333331</v>
      </c>
      <c r="J496" s="1">
        <v>46.666666666666664</v>
      </c>
      <c r="K496" s="1">
        <v>46.666666666666664</v>
      </c>
      <c r="L496" s="1" t="s">
        <v>231</v>
      </c>
      <c r="M496" s="1" t="s">
        <v>1029</v>
      </c>
      <c r="N496" s="1">
        <v>0</v>
      </c>
      <c r="O496" s="1">
        <v>0</v>
      </c>
    </row>
    <row r="497" spans="1:15" x14ac:dyDescent="0.3">
      <c r="A497" s="1">
        <v>61</v>
      </c>
      <c r="B497" s="1" t="s">
        <v>60</v>
      </c>
      <c r="C497" s="1" t="s">
        <v>1032</v>
      </c>
      <c r="D497" s="1" t="s">
        <v>211</v>
      </c>
      <c r="E497" s="1">
        <v>2022</v>
      </c>
      <c r="F497" s="1" t="s">
        <v>954</v>
      </c>
      <c r="G497" s="1">
        <v>100</v>
      </c>
      <c r="H497" s="1">
        <v>100</v>
      </c>
      <c r="I497" s="1">
        <v>1</v>
      </c>
      <c r="J497" s="1">
        <v>100</v>
      </c>
      <c r="K497" s="1">
        <v>100</v>
      </c>
      <c r="L497" s="1" t="s">
        <v>231</v>
      </c>
      <c r="M497" s="1" t="s">
        <v>1029</v>
      </c>
      <c r="N497" s="1">
        <v>0</v>
      </c>
      <c r="O497" s="1">
        <v>0</v>
      </c>
    </row>
    <row r="498" spans="1:15" ht="15" thickBot="1" x14ac:dyDescent="0.35">
      <c r="A498" s="1">
        <v>61</v>
      </c>
      <c r="B498" s="1" t="s">
        <v>60</v>
      </c>
      <c r="C498" s="1" t="s">
        <v>1033</v>
      </c>
      <c r="D498" s="1" t="s">
        <v>211</v>
      </c>
      <c r="E498" s="1">
        <v>2024</v>
      </c>
      <c r="F498" s="1" t="s">
        <v>1034</v>
      </c>
      <c r="G498" s="1">
        <v>100</v>
      </c>
      <c r="H498" s="1">
        <v>100</v>
      </c>
      <c r="I498" s="1">
        <v>0.33333333333333331</v>
      </c>
      <c r="J498" s="1">
        <v>33.333333333333336</v>
      </c>
      <c r="K498" s="1">
        <v>33.333333333333336</v>
      </c>
      <c r="L498" s="1" t="s">
        <v>231</v>
      </c>
      <c r="M498" s="1" t="s">
        <v>1029</v>
      </c>
      <c r="N498" s="1">
        <v>319.99999999999994</v>
      </c>
      <c r="O498" s="1">
        <v>2.6666666666666665</v>
      </c>
    </row>
    <row r="499" spans="1:15" x14ac:dyDescent="0.3">
      <c r="A499" s="2">
        <v>62</v>
      </c>
      <c r="B499" s="2" t="s">
        <v>61</v>
      </c>
      <c r="C499" s="2" t="s">
        <v>1035</v>
      </c>
      <c r="D499" s="2" t="s">
        <v>211</v>
      </c>
      <c r="E499" s="2">
        <v>2022</v>
      </c>
      <c r="F499" s="2" t="s">
        <v>1036</v>
      </c>
      <c r="G499" s="2">
        <v>140</v>
      </c>
      <c r="H499" s="2">
        <v>140</v>
      </c>
      <c r="I499" s="2">
        <v>1</v>
      </c>
      <c r="J499" s="2">
        <v>140</v>
      </c>
      <c r="K499" s="2">
        <v>140</v>
      </c>
      <c r="L499" s="2" t="s">
        <v>1037</v>
      </c>
      <c r="M499" s="2" t="s">
        <v>1038</v>
      </c>
      <c r="N499" s="2">
        <v>0</v>
      </c>
      <c r="O499" s="2">
        <v>0</v>
      </c>
    </row>
    <row r="500" spans="1:15" x14ac:dyDescent="0.3">
      <c r="A500" s="1">
        <v>62</v>
      </c>
      <c r="B500" s="1" t="s">
        <v>61</v>
      </c>
      <c r="C500" s="1" t="s">
        <v>1039</v>
      </c>
      <c r="D500" s="1" t="s">
        <v>211</v>
      </c>
      <c r="E500" s="1">
        <v>2021</v>
      </c>
      <c r="F500" s="1" t="s">
        <v>398</v>
      </c>
      <c r="G500" s="1">
        <v>100</v>
      </c>
      <c r="H500" s="1">
        <v>100</v>
      </c>
      <c r="I500" s="1">
        <v>1</v>
      </c>
      <c r="J500" s="1">
        <v>100</v>
      </c>
      <c r="K500" s="1">
        <v>100</v>
      </c>
      <c r="L500" s="1" t="s">
        <v>1037</v>
      </c>
      <c r="M500" s="1" t="s">
        <v>1038</v>
      </c>
      <c r="N500" s="1">
        <v>0</v>
      </c>
      <c r="O500" s="1">
        <v>0</v>
      </c>
    </row>
    <row r="501" spans="1:15" x14ac:dyDescent="0.3">
      <c r="A501" s="1">
        <v>62</v>
      </c>
      <c r="B501" s="1" t="s">
        <v>61</v>
      </c>
      <c r="C501" s="1" t="s">
        <v>1040</v>
      </c>
      <c r="D501" s="1" t="s">
        <v>211</v>
      </c>
      <c r="E501" s="1">
        <v>2021</v>
      </c>
      <c r="F501" s="1" t="s">
        <v>1041</v>
      </c>
      <c r="G501" s="1">
        <v>100</v>
      </c>
      <c r="H501" s="1">
        <v>100</v>
      </c>
      <c r="I501" s="1">
        <v>1</v>
      </c>
      <c r="J501" s="1">
        <v>100</v>
      </c>
      <c r="K501" s="1">
        <v>100</v>
      </c>
      <c r="L501" s="1" t="s">
        <v>1037</v>
      </c>
      <c r="M501" s="1" t="s">
        <v>1038</v>
      </c>
      <c r="N501" s="1">
        <v>0</v>
      </c>
      <c r="O501" s="1">
        <v>0</v>
      </c>
    </row>
    <row r="502" spans="1:15" x14ac:dyDescent="0.3">
      <c r="A502" s="1">
        <v>62</v>
      </c>
      <c r="B502" s="1" t="s">
        <v>61</v>
      </c>
      <c r="C502" s="1" t="s">
        <v>1042</v>
      </c>
      <c r="D502" s="1" t="s">
        <v>211</v>
      </c>
      <c r="E502" s="1">
        <v>2024</v>
      </c>
      <c r="F502" s="1" t="s">
        <v>1041</v>
      </c>
      <c r="G502" s="1">
        <v>100</v>
      </c>
      <c r="H502" s="1">
        <v>100</v>
      </c>
      <c r="I502" s="1">
        <v>1</v>
      </c>
      <c r="J502" s="1">
        <v>100</v>
      </c>
      <c r="K502" s="1">
        <v>100</v>
      </c>
      <c r="L502" s="1" t="s">
        <v>1037</v>
      </c>
      <c r="M502" s="1" t="s">
        <v>1038</v>
      </c>
      <c r="N502" s="1">
        <v>0</v>
      </c>
      <c r="O502" s="1">
        <v>0</v>
      </c>
    </row>
    <row r="503" spans="1:15" x14ac:dyDescent="0.3">
      <c r="A503" s="1">
        <v>62</v>
      </c>
      <c r="B503" s="1" t="s">
        <v>61</v>
      </c>
      <c r="C503" s="1" t="s">
        <v>1043</v>
      </c>
      <c r="D503" s="1" t="s">
        <v>211</v>
      </c>
      <c r="E503" s="1">
        <v>2023</v>
      </c>
      <c r="F503" s="1" t="s">
        <v>1044</v>
      </c>
      <c r="G503" s="1">
        <v>70</v>
      </c>
      <c r="H503" s="1">
        <v>35</v>
      </c>
      <c r="I503" s="1">
        <v>0.5</v>
      </c>
      <c r="J503" s="1">
        <v>35</v>
      </c>
      <c r="K503" s="1">
        <v>35</v>
      </c>
      <c r="L503" s="1" t="s">
        <v>1037</v>
      </c>
      <c r="M503" s="1" t="s">
        <v>1038</v>
      </c>
      <c r="N503" s="1">
        <v>0</v>
      </c>
      <c r="O503" s="1">
        <v>0</v>
      </c>
    </row>
    <row r="504" spans="1:15" ht="15" thickBot="1" x14ac:dyDescent="0.35">
      <c r="A504" s="1">
        <v>62</v>
      </c>
      <c r="B504" s="1" t="s">
        <v>61</v>
      </c>
      <c r="C504" s="1" t="s">
        <v>1045</v>
      </c>
      <c r="D504" s="1" t="s">
        <v>211</v>
      </c>
      <c r="E504" s="1">
        <v>2024</v>
      </c>
      <c r="F504" s="1" t="s">
        <v>1046</v>
      </c>
      <c r="G504" s="1">
        <v>70</v>
      </c>
      <c r="H504" s="1">
        <v>49.497474683058329</v>
      </c>
      <c r="I504" s="1">
        <v>0.70710678118654757</v>
      </c>
      <c r="J504" s="1">
        <v>49.497474683058329</v>
      </c>
      <c r="K504" s="1">
        <v>49.497474683058329</v>
      </c>
      <c r="L504" s="1" t="s">
        <v>1037</v>
      </c>
      <c r="M504" s="1" t="s">
        <v>1038</v>
      </c>
      <c r="N504" s="1">
        <v>524.49747468305827</v>
      </c>
      <c r="O504" s="1">
        <v>5.2071067811865479</v>
      </c>
    </row>
    <row r="505" spans="1:15" x14ac:dyDescent="0.3">
      <c r="A505" s="2">
        <v>63</v>
      </c>
      <c r="B505" s="2" t="s">
        <v>62</v>
      </c>
      <c r="C505" s="2" t="s">
        <v>1047</v>
      </c>
      <c r="D505" s="2" t="s">
        <v>211</v>
      </c>
      <c r="E505" s="2">
        <v>2021</v>
      </c>
      <c r="F505" s="2" t="s">
        <v>1048</v>
      </c>
      <c r="G505" s="2">
        <v>140</v>
      </c>
      <c r="H505" s="2">
        <v>140</v>
      </c>
      <c r="I505" s="2">
        <v>1</v>
      </c>
      <c r="J505" s="2">
        <v>140</v>
      </c>
      <c r="K505" s="2">
        <v>140</v>
      </c>
      <c r="L505" s="2" t="s">
        <v>1049</v>
      </c>
      <c r="M505" s="2" t="s">
        <v>1050</v>
      </c>
      <c r="N505" s="2">
        <v>0</v>
      </c>
      <c r="O505" s="2">
        <v>0</v>
      </c>
    </row>
    <row r="506" spans="1:15" x14ac:dyDescent="0.3">
      <c r="A506" s="1">
        <v>63</v>
      </c>
      <c r="B506" s="1" t="s">
        <v>62</v>
      </c>
      <c r="C506" s="1" t="s">
        <v>540</v>
      </c>
      <c r="D506" s="1" t="s">
        <v>293</v>
      </c>
      <c r="E506" s="1">
        <v>2020</v>
      </c>
      <c r="F506" s="1" t="s">
        <v>296</v>
      </c>
      <c r="G506" s="1">
        <v>120</v>
      </c>
      <c r="H506" s="1">
        <v>120</v>
      </c>
      <c r="I506" s="1">
        <v>0.5</v>
      </c>
      <c r="J506" s="1">
        <v>60</v>
      </c>
      <c r="K506" s="1">
        <v>60</v>
      </c>
      <c r="L506" s="1" t="s">
        <v>1049</v>
      </c>
      <c r="M506" s="1" t="s">
        <v>1050</v>
      </c>
      <c r="N506" s="1">
        <v>0</v>
      </c>
      <c r="O506" s="1">
        <v>0</v>
      </c>
    </row>
    <row r="507" spans="1:15" x14ac:dyDescent="0.3">
      <c r="A507" s="1">
        <v>63</v>
      </c>
      <c r="B507" s="1" t="s">
        <v>62</v>
      </c>
      <c r="C507" s="1" t="s">
        <v>1051</v>
      </c>
      <c r="D507" s="1" t="s">
        <v>211</v>
      </c>
      <c r="E507" s="1">
        <v>2018</v>
      </c>
      <c r="F507" s="1" t="s">
        <v>1052</v>
      </c>
      <c r="G507" s="1">
        <v>100</v>
      </c>
      <c r="H507" s="1">
        <v>100</v>
      </c>
      <c r="I507" s="1">
        <v>1</v>
      </c>
      <c r="J507" s="1">
        <v>100</v>
      </c>
      <c r="K507" s="1">
        <v>100</v>
      </c>
      <c r="L507" s="1" t="s">
        <v>1049</v>
      </c>
      <c r="M507" s="1" t="s">
        <v>1050</v>
      </c>
      <c r="N507" s="1">
        <v>0</v>
      </c>
      <c r="O507" s="1">
        <v>0</v>
      </c>
    </row>
    <row r="508" spans="1:15" x14ac:dyDescent="0.3">
      <c r="A508" s="1">
        <v>63</v>
      </c>
      <c r="B508" s="1" t="s">
        <v>62</v>
      </c>
      <c r="C508" s="1" t="s">
        <v>1053</v>
      </c>
      <c r="D508" s="1" t="s">
        <v>211</v>
      </c>
      <c r="E508" s="1">
        <v>2018</v>
      </c>
      <c r="F508" s="1" t="s">
        <v>1054</v>
      </c>
      <c r="G508" s="1">
        <v>100</v>
      </c>
      <c r="H508" s="1">
        <v>100</v>
      </c>
      <c r="I508" s="1">
        <v>1</v>
      </c>
      <c r="J508" s="1">
        <v>100</v>
      </c>
      <c r="K508" s="1">
        <v>100</v>
      </c>
      <c r="L508" s="1" t="s">
        <v>1049</v>
      </c>
      <c r="M508" s="1" t="s">
        <v>1050</v>
      </c>
      <c r="N508" s="1">
        <v>0</v>
      </c>
      <c r="O508" s="1">
        <v>0</v>
      </c>
    </row>
    <row r="509" spans="1:15" x14ac:dyDescent="0.3">
      <c r="A509" s="1">
        <v>63</v>
      </c>
      <c r="B509" s="1" t="s">
        <v>62</v>
      </c>
      <c r="C509" s="1" t="s">
        <v>1055</v>
      </c>
      <c r="D509" s="1" t="s">
        <v>211</v>
      </c>
      <c r="E509" s="1">
        <v>2020</v>
      </c>
      <c r="F509" s="1" t="s">
        <v>1056</v>
      </c>
      <c r="G509" s="1">
        <v>100</v>
      </c>
      <c r="H509" s="1">
        <v>100</v>
      </c>
      <c r="I509" s="1">
        <v>1</v>
      </c>
      <c r="J509" s="1">
        <v>100</v>
      </c>
      <c r="K509" s="1">
        <v>100</v>
      </c>
      <c r="L509" s="1" t="s">
        <v>1049</v>
      </c>
      <c r="M509" s="1" t="s">
        <v>1050</v>
      </c>
      <c r="N509" s="1">
        <v>0</v>
      </c>
      <c r="O509" s="1">
        <v>0</v>
      </c>
    </row>
    <row r="510" spans="1:15" x14ac:dyDescent="0.3">
      <c r="A510" s="1">
        <v>63</v>
      </c>
      <c r="B510" s="1" t="s">
        <v>62</v>
      </c>
      <c r="C510" s="1" t="s">
        <v>1057</v>
      </c>
      <c r="D510" s="1" t="s">
        <v>211</v>
      </c>
      <c r="E510" s="1">
        <v>2021</v>
      </c>
      <c r="F510" s="1" t="s">
        <v>1056</v>
      </c>
      <c r="G510" s="1">
        <v>100</v>
      </c>
      <c r="H510" s="1">
        <v>100</v>
      </c>
      <c r="I510" s="1">
        <v>1</v>
      </c>
      <c r="J510" s="1">
        <v>100</v>
      </c>
      <c r="K510" s="1">
        <v>100</v>
      </c>
      <c r="L510" s="1" t="s">
        <v>1049</v>
      </c>
      <c r="M510" s="1" t="s">
        <v>1050</v>
      </c>
      <c r="N510" s="1">
        <v>0</v>
      </c>
      <c r="O510" s="1">
        <v>0</v>
      </c>
    </row>
    <row r="511" spans="1:15" x14ac:dyDescent="0.3">
      <c r="A511" s="1">
        <v>63</v>
      </c>
      <c r="B511" s="1" t="s">
        <v>62</v>
      </c>
      <c r="C511" s="1" t="s">
        <v>1058</v>
      </c>
      <c r="D511" s="1" t="s">
        <v>211</v>
      </c>
      <c r="E511" s="1">
        <v>2024</v>
      </c>
      <c r="F511" s="1" t="s">
        <v>1059</v>
      </c>
      <c r="G511" s="1">
        <v>100</v>
      </c>
      <c r="H511" s="1">
        <v>100</v>
      </c>
      <c r="I511" s="1">
        <v>1</v>
      </c>
      <c r="J511" s="1">
        <v>100</v>
      </c>
      <c r="K511" s="1">
        <v>100</v>
      </c>
      <c r="L511" s="1" t="s">
        <v>1049</v>
      </c>
      <c r="M511" s="1" t="s">
        <v>1050</v>
      </c>
      <c r="N511" s="1">
        <v>0</v>
      </c>
      <c r="O511" s="1">
        <v>0</v>
      </c>
    </row>
    <row r="512" spans="1:15" x14ac:dyDescent="0.3">
      <c r="A512" s="1">
        <v>63</v>
      </c>
      <c r="B512" s="1" t="s">
        <v>62</v>
      </c>
      <c r="C512" s="1" t="s">
        <v>1060</v>
      </c>
      <c r="D512" s="1" t="s">
        <v>211</v>
      </c>
      <c r="E512" s="1">
        <v>2025</v>
      </c>
      <c r="F512" s="1" t="s">
        <v>1061</v>
      </c>
      <c r="G512" s="1">
        <v>100</v>
      </c>
      <c r="H512" s="1">
        <v>100</v>
      </c>
      <c r="I512" s="1">
        <v>1</v>
      </c>
      <c r="J512" s="1">
        <v>100</v>
      </c>
      <c r="K512" s="1">
        <v>100</v>
      </c>
      <c r="L512" s="1" t="s">
        <v>1049</v>
      </c>
      <c r="M512" s="1" t="s">
        <v>1050</v>
      </c>
      <c r="N512" s="1">
        <v>0</v>
      </c>
      <c r="O512" s="1">
        <v>0</v>
      </c>
    </row>
    <row r="513" spans="1:15" x14ac:dyDescent="0.3">
      <c r="A513" s="1">
        <v>63</v>
      </c>
      <c r="B513" s="1" t="s">
        <v>62</v>
      </c>
      <c r="C513" s="1" t="s">
        <v>1062</v>
      </c>
      <c r="D513" s="1" t="s">
        <v>211</v>
      </c>
      <c r="E513" s="1">
        <v>2019</v>
      </c>
      <c r="F513" s="1" t="s">
        <v>1063</v>
      </c>
      <c r="G513" s="1">
        <v>70</v>
      </c>
      <c r="H513" s="1">
        <v>35</v>
      </c>
      <c r="I513" s="1">
        <v>0.5</v>
      </c>
      <c r="J513" s="1">
        <v>35</v>
      </c>
      <c r="K513" s="1">
        <v>35</v>
      </c>
      <c r="L513" s="1" t="s">
        <v>1049</v>
      </c>
      <c r="M513" s="1" t="s">
        <v>1050</v>
      </c>
      <c r="N513" s="1">
        <v>0</v>
      </c>
      <c r="O513" s="1">
        <v>0</v>
      </c>
    </row>
    <row r="514" spans="1:15" x14ac:dyDescent="0.3">
      <c r="A514" s="1">
        <v>63</v>
      </c>
      <c r="B514" s="1" t="s">
        <v>62</v>
      </c>
      <c r="C514" s="1" t="s">
        <v>1064</v>
      </c>
      <c r="D514" s="1" t="s">
        <v>211</v>
      </c>
      <c r="E514" s="1">
        <v>2020</v>
      </c>
      <c r="F514" s="1" t="s">
        <v>833</v>
      </c>
      <c r="G514" s="1">
        <v>70</v>
      </c>
      <c r="H514" s="1">
        <v>49.497474683058329</v>
      </c>
      <c r="I514" s="1">
        <v>0.70710678118654757</v>
      </c>
      <c r="J514" s="1">
        <v>49.497474683058329</v>
      </c>
      <c r="K514" s="1">
        <v>49.497474683058329</v>
      </c>
      <c r="L514" s="1" t="s">
        <v>1049</v>
      </c>
      <c r="M514" s="1" t="s">
        <v>1050</v>
      </c>
      <c r="N514" s="1">
        <v>0</v>
      </c>
      <c r="O514" s="1">
        <v>0</v>
      </c>
    </row>
    <row r="515" spans="1:15" x14ac:dyDescent="0.3">
      <c r="A515" s="1">
        <v>63</v>
      </c>
      <c r="B515" s="1" t="s">
        <v>62</v>
      </c>
      <c r="C515" s="1" t="s">
        <v>1065</v>
      </c>
      <c r="D515" s="1" t="s">
        <v>211</v>
      </c>
      <c r="E515" s="1">
        <v>2022</v>
      </c>
      <c r="F515" s="1" t="s">
        <v>1063</v>
      </c>
      <c r="G515" s="1">
        <v>70</v>
      </c>
      <c r="H515" s="1">
        <v>40.414518843273804</v>
      </c>
      <c r="I515" s="1">
        <v>0.57735026918962573</v>
      </c>
      <c r="J515" s="1">
        <v>40.414518843273804</v>
      </c>
      <c r="K515" s="1">
        <v>40.414518843273804</v>
      </c>
      <c r="L515" s="1" t="s">
        <v>1049</v>
      </c>
      <c r="M515" s="1" t="s">
        <v>1050</v>
      </c>
      <c r="N515" s="1">
        <v>0</v>
      </c>
      <c r="O515" s="1">
        <v>0</v>
      </c>
    </row>
    <row r="516" spans="1:15" ht="15" thickBot="1" x14ac:dyDescent="0.35">
      <c r="A516" s="1">
        <v>63</v>
      </c>
      <c r="B516" s="1" t="s">
        <v>62</v>
      </c>
      <c r="C516" s="1" t="s">
        <v>549</v>
      </c>
      <c r="D516" s="1" t="s">
        <v>211</v>
      </c>
      <c r="E516" s="1">
        <v>2024</v>
      </c>
      <c r="F516" s="1" t="s">
        <v>222</v>
      </c>
      <c r="G516" s="1">
        <v>70</v>
      </c>
      <c r="H516" s="1">
        <v>57.154760664940824</v>
      </c>
      <c r="I516" s="1">
        <v>0.40824829046386302</v>
      </c>
      <c r="J516" s="1">
        <v>28.577380332470412</v>
      </c>
      <c r="K516" s="1">
        <v>28.577380332470412</v>
      </c>
      <c r="L516" s="1" t="s">
        <v>1049</v>
      </c>
      <c r="M516" s="1" t="s">
        <v>1050</v>
      </c>
      <c r="N516" s="1">
        <v>953.48937385880242</v>
      </c>
      <c r="O516" s="1">
        <v>9.6927053408400372</v>
      </c>
    </row>
    <row r="517" spans="1:15" ht="15" thickBot="1" x14ac:dyDescent="0.35">
      <c r="A517" s="2">
        <v>64</v>
      </c>
      <c r="B517" s="2" t="s">
        <v>63</v>
      </c>
      <c r="C517" s="2" t="s">
        <v>1066</v>
      </c>
      <c r="D517" s="2" t="s">
        <v>293</v>
      </c>
      <c r="E517" s="2">
        <v>2021</v>
      </c>
      <c r="F517" s="2" t="s">
        <v>359</v>
      </c>
      <c r="G517" s="2">
        <v>120</v>
      </c>
      <c r="H517" s="2">
        <v>69.282032302755084</v>
      </c>
      <c r="I517" s="2">
        <v>0.57735026918962573</v>
      </c>
      <c r="J517" s="2">
        <v>69.282032302755084</v>
      </c>
      <c r="K517" s="2">
        <v>69.282032302755084</v>
      </c>
      <c r="L517" s="2" t="s">
        <v>839</v>
      </c>
      <c r="M517" s="2" t="s">
        <v>1067</v>
      </c>
      <c r="N517" s="2">
        <v>69.282032302755084</v>
      </c>
      <c r="O517" s="2">
        <v>0.57735026918962573</v>
      </c>
    </row>
    <row r="518" spans="1:15" x14ac:dyDescent="0.3">
      <c r="A518" s="2">
        <v>65</v>
      </c>
      <c r="B518" s="2" t="s">
        <v>64</v>
      </c>
      <c r="C518" s="2" t="s">
        <v>1068</v>
      </c>
      <c r="D518" s="2" t="s">
        <v>211</v>
      </c>
      <c r="E518" s="2">
        <v>2023</v>
      </c>
      <c r="F518" s="2" t="s">
        <v>1069</v>
      </c>
      <c r="G518" s="2">
        <v>70</v>
      </c>
      <c r="H518" s="2">
        <v>70</v>
      </c>
      <c r="I518" s="2">
        <v>1</v>
      </c>
      <c r="J518" s="2">
        <v>70</v>
      </c>
      <c r="K518" s="2">
        <v>70</v>
      </c>
      <c r="L518" s="2" t="s">
        <v>930</v>
      </c>
      <c r="M518" s="2" t="s">
        <v>1070</v>
      </c>
      <c r="N518" s="2">
        <v>0</v>
      </c>
      <c r="O518" s="2">
        <v>0</v>
      </c>
    </row>
    <row r="519" spans="1:15" x14ac:dyDescent="0.3">
      <c r="A519" s="1">
        <v>65</v>
      </c>
      <c r="B519" s="1" t="s">
        <v>64</v>
      </c>
      <c r="C519" s="1" t="s">
        <v>1071</v>
      </c>
      <c r="D519" s="1" t="s">
        <v>211</v>
      </c>
      <c r="E519" s="1">
        <v>2023</v>
      </c>
      <c r="F519" s="1" t="s">
        <v>1069</v>
      </c>
      <c r="G519" s="1">
        <v>70</v>
      </c>
      <c r="H519" s="1">
        <v>70</v>
      </c>
      <c r="I519" s="1">
        <v>1</v>
      </c>
      <c r="J519" s="1">
        <v>70</v>
      </c>
      <c r="K519" s="1">
        <v>70</v>
      </c>
      <c r="L519" s="1" t="s">
        <v>930</v>
      </c>
      <c r="M519" s="1" t="s">
        <v>1070</v>
      </c>
      <c r="N519" s="1">
        <v>0</v>
      </c>
      <c r="O519" s="1">
        <v>0</v>
      </c>
    </row>
    <row r="520" spans="1:15" x14ac:dyDescent="0.3">
      <c r="A520" s="1">
        <v>65</v>
      </c>
      <c r="B520" s="1" t="s">
        <v>64</v>
      </c>
      <c r="C520" s="1" t="s">
        <v>1072</v>
      </c>
      <c r="D520" s="1" t="s">
        <v>211</v>
      </c>
      <c r="E520" s="1">
        <v>2023</v>
      </c>
      <c r="F520" s="1" t="s">
        <v>1069</v>
      </c>
      <c r="G520" s="1">
        <v>70</v>
      </c>
      <c r="H520" s="1">
        <v>70</v>
      </c>
      <c r="I520" s="1">
        <v>1</v>
      </c>
      <c r="J520" s="1">
        <v>70</v>
      </c>
      <c r="K520" s="1">
        <v>70</v>
      </c>
      <c r="L520" s="1" t="s">
        <v>930</v>
      </c>
      <c r="M520" s="1" t="s">
        <v>1070</v>
      </c>
      <c r="N520" s="1">
        <v>0</v>
      </c>
      <c r="O520" s="1">
        <v>0</v>
      </c>
    </row>
    <row r="521" spans="1:15" ht="15" thickBot="1" x14ac:dyDescent="0.35">
      <c r="A521" s="1">
        <v>65</v>
      </c>
      <c r="B521" s="1" t="s">
        <v>64</v>
      </c>
      <c r="C521" s="1" t="s">
        <v>1073</v>
      </c>
      <c r="D521" s="1" t="s">
        <v>211</v>
      </c>
      <c r="E521" s="1">
        <v>2023</v>
      </c>
      <c r="F521" s="1" t="s">
        <v>1069</v>
      </c>
      <c r="G521" s="1">
        <v>70</v>
      </c>
      <c r="H521" s="1">
        <v>70</v>
      </c>
      <c r="I521" s="1">
        <v>1</v>
      </c>
      <c r="J521" s="1">
        <v>70</v>
      </c>
      <c r="K521" s="1">
        <v>70</v>
      </c>
      <c r="L521" s="1" t="s">
        <v>930</v>
      </c>
      <c r="M521" s="1" t="s">
        <v>1070</v>
      </c>
      <c r="N521" s="1">
        <v>280</v>
      </c>
      <c r="O521" s="1">
        <v>4</v>
      </c>
    </row>
    <row r="522" spans="1:15" ht="15" thickBot="1" x14ac:dyDescent="0.35">
      <c r="A522" s="2">
        <v>66</v>
      </c>
      <c r="B522" s="2" t="s">
        <v>65</v>
      </c>
      <c r="C522" s="2" t="s">
        <v>281</v>
      </c>
      <c r="D522" s="2" t="s">
        <v>211</v>
      </c>
      <c r="E522" s="2">
        <v>2024</v>
      </c>
      <c r="F522" s="2" t="s">
        <v>282</v>
      </c>
      <c r="G522" s="2">
        <v>140</v>
      </c>
      <c r="H522" s="2">
        <v>140</v>
      </c>
      <c r="I522" s="2">
        <v>0.33333333333333331</v>
      </c>
      <c r="J522" s="2">
        <v>46.666666666666664</v>
      </c>
      <c r="K522" s="2">
        <v>46.666666666666664</v>
      </c>
      <c r="L522" s="2" t="s">
        <v>1074</v>
      </c>
      <c r="M522" s="2" t="s">
        <v>1075</v>
      </c>
      <c r="N522" s="2">
        <v>46.666666666666664</v>
      </c>
      <c r="O522" s="2">
        <v>0.33333333333333331</v>
      </c>
    </row>
    <row r="523" spans="1:15" x14ac:dyDescent="0.3">
      <c r="A523" s="2">
        <v>67</v>
      </c>
      <c r="B523" s="2" t="s">
        <v>66</v>
      </c>
      <c r="C523" s="2" t="s">
        <v>1076</v>
      </c>
      <c r="D523" s="2" t="s">
        <v>211</v>
      </c>
      <c r="E523" s="2">
        <v>2018</v>
      </c>
      <c r="F523" s="2" t="s">
        <v>1077</v>
      </c>
      <c r="G523" s="2">
        <v>140</v>
      </c>
      <c r="H523" s="2">
        <v>140</v>
      </c>
      <c r="I523" s="2">
        <v>1</v>
      </c>
      <c r="J523" s="2">
        <v>140</v>
      </c>
      <c r="K523" s="2">
        <v>140</v>
      </c>
      <c r="L523" s="2" t="s">
        <v>1078</v>
      </c>
      <c r="M523" s="2" t="s">
        <v>1079</v>
      </c>
      <c r="N523" s="2">
        <v>0</v>
      </c>
      <c r="O523" s="2">
        <v>0</v>
      </c>
    </row>
    <row r="524" spans="1:15" x14ac:dyDescent="0.3">
      <c r="A524" s="1">
        <v>67</v>
      </c>
      <c r="B524" s="1" t="s">
        <v>66</v>
      </c>
      <c r="C524" s="1" t="s">
        <v>1080</v>
      </c>
      <c r="D524" s="1" t="s">
        <v>211</v>
      </c>
      <c r="E524" s="1">
        <v>2023</v>
      </c>
      <c r="F524" s="1" t="s">
        <v>1081</v>
      </c>
      <c r="G524" s="1">
        <v>140</v>
      </c>
      <c r="H524" s="1">
        <v>140</v>
      </c>
      <c r="I524" s="1">
        <v>1</v>
      </c>
      <c r="J524" s="1">
        <v>140</v>
      </c>
      <c r="K524" s="1">
        <v>140</v>
      </c>
      <c r="L524" s="1" t="s">
        <v>1078</v>
      </c>
      <c r="M524" s="1" t="s">
        <v>1079</v>
      </c>
      <c r="N524" s="1">
        <v>0</v>
      </c>
      <c r="O524" s="1">
        <v>0</v>
      </c>
    </row>
    <row r="525" spans="1:15" x14ac:dyDescent="0.3">
      <c r="A525" s="1">
        <v>67</v>
      </c>
      <c r="B525" s="1" t="s">
        <v>66</v>
      </c>
      <c r="C525" s="1" t="s">
        <v>1082</v>
      </c>
      <c r="D525" s="1" t="s">
        <v>293</v>
      </c>
      <c r="E525" s="1">
        <v>2020</v>
      </c>
      <c r="F525" s="1" t="s">
        <v>1083</v>
      </c>
      <c r="G525" s="1">
        <v>120</v>
      </c>
      <c r="H525" s="1">
        <v>120</v>
      </c>
      <c r="I525" s="1">
        <v>1</v>
      </c>
      <c r="J525" s="1">
        <v>120</v>
      </c>
      <c r="K525" s="1">
        <v>120</v>
      </c>
      <c r="L525" s="1" t="s">
        <v>1078</v>
      </c>
      <c r="M525" s="1" t="s">
        <v>1079</v>
      </c>
      <c r="N525" s="1">
        <v>0</v>
      </c>
      <c r="O525" s="1">
        <v>0</v>
      </c>
    </row>
    <row r="526" spans="1:15" x14ac:dyDescent="0.3">
      <c r="A526" s="1">
        <v>67</v>
      </c>
      <c r="B526" s="1" t="s">
        <v>66</v>
      </c>
      <c r="C526" s="1" t="s">
        <v>894</v>
      </c>
      <c r="D526" s="1" t="s">
        <v>211</v>
      </c>
      <c r="E526" s="1">
        <v>2018</v>
      </c>
      <c r="F526" s="1" t="s">
        <v>895</v>
      </c>
      <c r="G526" s="1">
        <v>100</v>
      </c>
      <c r="H526" s="1">
        <v>100</v>
      </c>
      <c r="I526" s="1">
        <v>0.5</v>
      </c>
      <c r="J526" s="1">
        <v>50</v>
      </c>
      <c r="K526" s="1">
        <v>50</v>
      </c>
      <c r="L526" s="1" t="s">
        <v>1078</v>
      </c>
      <c r="M526" s="1" t="s">
        <v>1079</v>
      </c>
      <c r="N526" s="1">
        <v>0</v>
      </c>
      <c r="O526" s="1">
        <v>0</v>
      </c>
    </row>
    <row r="527" spans="1:15" x14ac:dyDescent="0.3">
      <c r="A527" s="1">
        <v>67</v>
      </c>
      <c r="B527" s="1" t="s">
        <v>66</v>
      </c>
      <c r="C527" s="1" t="s">
        <v>1084</v>
      </c>
      <c r="D527" s="1" t="s">
        <v>211</v>
      </c>
      <c r="E527" s="1">
        <v>2020</v>
      </c>
      <c r="F527" s="1" t="s">
        <v>1085</v>
      </c>
      <c r="G527" s="1">
        <v>100</v>
      </c>
      <c r="H527" s="1">
        <v>100</v>
      </c>
      <c r="I527" s="1">
        <v>1</v>
      </c>
      <c r="J527" s="1">
        <v>100</v>
      </c>
      <c r="K527" s="1">
        <v>100</v>
      </c>
      <c r="L527" s="1" t="s">
        <v>1078</v>
      </c>
      <c r="M527" s="1" t="s">
        <v>1079</v>
      </c>
      <c r="N527" s="1">
        <v>0</v>
      </c>
      <c r="O527" s="1">
        <v>0</v>
      </c>
    </row>
    <row r="528" spans="1:15" x14ac:dyDescent="0.3">
      <c r="A528" s="1">
        <v>67</v>
      </c>
      <c r="B528" s="1" t="s">
        <v>66</v>
      </c>
      <c r="C528" s="1" t="s">
        <v>1086</v>
      </c>
      <c r="D528" s="1" t="s">
        <v>211</v>
      </c>
      <c r="E528" s="1">
        <v>2024</v>
      </c>
      <c r="F528" s="1" t="s">
        <v>1087</v>
      </c>
      <c r="G528" s="1">
        <v>100</v>
      </c>
      <c r="H528" s="1">
        <v>100</v>
      </c>
      <c r="I528" s="1">
        <v>1</v>
      </c>
      <c r="J528" s="1">
        <v>100</v>
      </c>
      <c r="K528" s="1">
        <v>100</v>
      </c>
      <c r="L528" s="1" t="s">
        <v>1078</v>
      </c>
      <c r="M528" s="1" t="s">
        <v>1079</v>
      </c>
      <c r="N528" s="1">
        <v>0</v>
      </c>
      <c r="O528" s="1">
        <v>0</v>
      </c>
    </row>
    <row r="529" spans="1:15" x14ac:dyDescent="0.3">
      <c r="A529" s="1">
        <v>67</v>
      </c>
      <c r="B529" s="1" t="s">
        <v>66</v>
      </c>
      <c r="C529" s="1" t="s">
        <v>1088</v>
      </c>
      <c r="D529" s="1" t="s">
        <v>352</v>
      </c>
      <c r="E529" s="1">
        <v>2018</v>
      </c>
      <c r="F529" s="1" t="s">
        <v>781</v>
      </c>
      <c r="G529" s="1">
        <v>75</v>
      </c>
      <c r="H529" s="1">
        <v>75</v>
      </c>
      <c r="I529" s="1">
        <v>1</v>
      </c>
      <c r="J529" s="1">
        <v>75</v>
      </c>
      <c r="K529" s="1">
        <v>75</v>
      </c>
      <c r="L529" s="1" t="s">
        <v>1078</v>
      </c>
      <c r="M529" s="1" t="s">
        <v>1079</v>
      </c>
      <c r="N529" s="1">
        <v>0</v>
      </c>
      <c r="O529" s="1">
        <v>0</v>
      </c>
    </row>
    <row r="530" spans="1:15" x14ac:dyDescent="0.3">
      <c r="A530" s="1">
        <v>67</v>
      </c>
      <c r="B530" s="1" t="s">
        <v>66</v>
      </c>
      <c r="C530" s="1" t="s">
        <v>1024</v>
      </c>
      <c r="D530" s="1" t="s">
        <v>352</v>
      </c>
      <c r="E530" s="1">
        <v>2019</v>
      </c>
      <c r="F530" s="1" t="s">
        <v>425</v>
      </c>
      <c r="G530" s="1">
        <v>75</v>
      </c>
      <c r="H530" s="1">
        <v>75</v>
      </c>
      <c r="I530" s="1">
        <v>0.5</v>
      </c>
      <c r="J530" s="1">
        <v>37.5</v>
      </c>
      <c r="K530" s="1">
        <v>37.5</v>
      </c>
      <c r="L530" s="1" t="s">
        <v>1078</v>
      </c>
      <c r="M530" s="1" t="s">
        <v>1079</v>
      </c>
      <c r="N530" s="1">
        <v>0</v>
      </c>
      <c r="O530" s="1">
        <v>0</v>
      </c>
    </row>
    <row r="531" spans="1:15" x14ac:dyDescent="0.3">
      <c r="A531" s="1">
        <v>67</v>
      </c>
      <c r="B531" s="1" t="s">
        <v>66</v>
      </c>
      <c r="C531" s="1" t="s">
        <v>900</v>
      </c>
      <c r="D531" s="1" t="s">
        <v>352</v>
      </c>
      <c r="E531" s="1">
        <v>2019</v>
      </c>
      <c r="F531" s="1" t="s">
        <v>901</v>
      </c>
      <c r="G531" s="1">
        <v>75</v>
      </c>
      <c r="H531" s="1">
        <v>75</v>
      </c>
      <c r="I531" s="1">
        <v>0.5</v>
      </c>
      <c r="J531" s="1">
        <v>37.5</v>
      </c>
      <c r="K531" s="1">
        <v>37.5</v>
      </c>
      <c r="L531" s="1" t="s">
        <v>1078</v>
      </c>
      <c r="M531" s="1" t="s">
        <v>1079</v>
      </c>
      <c r="N531" s="1">
        <v>0</v>
      </c>
      <c r="O531" s="1">
        <v>0</v>
      </c>
    </row>
    <row r="532" spans="1:15" x14ac:dyDescent="0.3">
      <c r="A532" s="1">
        <v>67</v>
      </c>
      <c r="B532" s="1" t="s">
        <v>66</v>
      </c>
      <c r="C532" s="1" t="s">
        <v>902</v>
      </c>
      <c r="D532" s="1" t="s">
        <v>352</v>
      </c>
      <c r="E532" s="1">
        <v>2020</v>
      </c>
      <c r="F532" s="1" t="s">
        <v>425</v>
      </c>
      <c r="G532" s="1">
        <v>75</v>
      </c>
      <c r="H532" s="1">
        <v>75</v>
      </c>
      <c r="I532" s="1">
        <v>0.5</v>
      </c>
      <c r="J532" s="1">
        <v>37.5</v>
      </c>
      <c r="K532" s="1">
        <v>37.5</v>
      </c>
      <c r="L532" s="1" t="s">
        <v>1078</v>
      </c>
      <c r="M532" s="1" t="s">
        <v>1079</v>
      </c>
      <c r="N532" s="1">
        <v>0</v>
      </c>
      <c r="O532" s="1">
        <v>0</v>
      </c>
    </row>
    <row r="533" spans="1:15" x14ac:dyDescent="0.3">
      <c r="A533" s="1">
        <v>67</v>
      </c>
      <c r="B533" s="1" t="s">
        <v>66</v>
      </c>
      <c r="C533" s="1" t="s">
        <v>1089</v>
      </c>
      <c r="D533" s="1" t="s">
        <v>211</v>
      </c>
      <c r="E533" s="1">
        <v>2018</v>
      </c>
      <c r="F533" s="1" t="s">
        <v>230</v>
      </c>
      <c r="G533" s="1">
        <v>70</v>
      </c>
      <c r="H533" s="1">
        <v>49.497474683058329</v>
      </c>
      <c r="I533" s="1">
        <v>0.70710678118654757</v>
      </c>
      <c r="J533" s="1">
        <v>49.497474683058329</v>
      </c>
      <c r="K533" s="1">
        <v>49.497474683058329</v>
      </c>
      <c r="L533" s="1" t="s">
        <v>1078</v>
      </c>
      <c r="M533" s="1" t="s">
        <v>1079</v>
      </c>
      <c r="N533" s="1">
        <v>0</v>
      </c>
      <c r="O533" s="1">
        <v>0</v>
      </c>
    </row>
    <row r="534" spans="1:15" x14ac:dyDescent="0.3">
      <c r="A534" s="1">
        <v>67</v>
      </c>
      <c r="B534" s="1" t="s">
        <v>66</v>
      </c>
      <c r="C534" s="1" t="s">
        <v>1090</v>
      </c>
      <c r="D534" s="1" t="s">
        <v>211</v>
      </c>
      <c r="E534" s="1">
        <v>2019</v>
      </c>
      <c r="F534" s="1" t="s">
        <v>786</v>
      </c>
      <c r="G534" s="1">
        <v>70</v>
      </c>
      <c r="H534" s="1">
        <v>70</v>
      </c>
      <c r="I534" s="1">
        <v>1</v>
      </c>
      <c r="J534" s="1">
        <v>70</v>
      </c>
      <c r="K534" s="1">
        <v>70</v>
      </c>
      <c r="L534" s="1" t="s">
        <v>1078</v>
      </c>
      <c r="M534" s="1" t="s">
        <v>1079</v>
      </c>
      <c r="N534" s="1">
        <v>0</v>
      </c>
      <c r="O534" s="1">
        <v>0</v>
      </c>
    </row>
    <row r="535" spans="1:15" x14ac:dyDescent="0.3">
      <c r="A535" s="1">
        <v>67</v>
      </c>
      <c r="B535" s="1" t="s">
        <v>66</v>
      </c>
      <c r="C535" s="1" t="s">
        <v>1091</v>
      </c>
      <c r="D535" s="1" t="s">
        <v>211</v>
      </c>
      <c r="E535" s="1">
        <v>2020</v>
      </c>
      <c r="F535" s="1" t="s">
        <v>270</v>
      </c>
      <c r="G535" s="1">
        <v>70</v>
      </c>
      <c r="H535" s="1">
        <v>49.497474683058329</v>
      </c>
      <c r="I535" s="1">
        <v>0.70710678118654757</v>
      </c>
      <c r="J535" s="1">
        <v>49.497474683058329</v>
      </c>
      <c r="K535" s="1">
        <v>49.497474683058329</v>
      </c>
      <c r="L535" s="1" t="s">
        <v>1078</v>
      </c>
      <c r="M535" s="1" t="s">
        <v>1079</v>
      </c>
      <c r="N535" s="1">
        <v>0</v>
      </c>
      <c r="O535" s="1">
        <v>0</v>
      </c>
    </row>
    <row r="536" spans="1:15" ht="15" thickBot="1" x14ac:dyDescent="0.35">
      <c r="A536" s="1">
        <v>67</v>
      </c>
      <c r="B536" s="1" t="s">
        <v>66</v>
      </c>
      <c r="C536" s="1" t="s">
        <v>789</v>
      </c>
      <c r="D536" s="1" t="s">
        <v>211</v>
      </c>
      <c r="E536" s="1">
        <v>2023</v>
      </c>
      <c r="F536" s="1" t="s">
        <v>790</v>
      </c>
      <c r="G536" s="1">
        <v>70</v>
      </c>
      <c r="H536" s="1">
        <v>70</v>
      </c>
      <c r="I536" s="1">
        <v>0.5</v>
      </c>
      <c r="J536" s="1">
        <v>35</v>
      </c>
      <c r="K536" s="1">
        <v>35</v>
      </c>
      <c r="L536" s="1" t="s">
        <v>1078</v>
      </c>
      <c r="M536" s="1" t="s">
        <v>1079</v>
      </c>
      <c r="N536" s="1">
        <v>1041.4949493661165</v>
      </c>
      <c r="O536" s="1">
        <v>10.914213562373096</v>
      </c>
    </row>
    <row r="537" spans="1:15" x14ac:dyDescent="0.3">
      <c r="A537" s="2">
        <v>68</v>
      </c>
      <c r="B537" s="2" t="s">
        <v>67</v>
      </c>
      <c r="C537" s="2" t="s">
        <v>771</v>
      </c>
      <c r="D537" s="2" t="s">
        <v>211</v>
      </c>
      <c r="E537" s="2">
        <v>2021</v>
      </c>
      <c r="F537" s="2" t="s">
        <v>772</v>
      </c>
      <c r="G537" s="2">
        <v>140</v>
      </c>
      <c r="H537" s="2">
        <v>140</v>
      </c>
      <c r="I537" s="2">
        <v>0.33333333333333331</v>
      </c>
      <c r="J537" s="2">
        <v>46.666666666666664</v>
      </c>
      <c r="K537" s="2">
        <v>46.666666666666664</v>
      </c>
      <c r="L537" s="2" t="s">
        <v>1092</v>
      </c>
      <c r="M537" s="2" t="s">
        <v>1093</v>
      </c>
      <c r="N537" s="2">
        <v>0</v>
      </c>
      <c r="O537" s="2">
        <v>0</v>
      </c>
    </row>
    <row r="538" spans="1:15" x14ac:dyDescent="0.3">
      <c r="A538" s="1">
        <v>68</v>
      </c>
      <c r="B538" s="1" t="s">
        <v>67</v>
      </c>
      <c r="C538" s="1" t="s">
        <v>1094</v>
      </c>
      <c r="D538" s="1" t="s">
        <v>211</v>
      </c>
      <c r="E538" s="1">
        <v>2019</v>
      </c>
      <c r="F538" s="1" t="s">
        <v>1095</v>
      </c>
      <c r="G538" s="1">
        <v>100</v>
      </c>
      <c r="H538" s="1">
        <v>100</v>
      </c>
      <c r="I538" s="1">
        <v>0.5</v>
      </c>
      <c r="J538" s="1">
        <v>50</v>
      </c>
      <c r="K538" s="1">
        <v>50</v>
      </c>
      <c r="L538" s="1" t="s">
        <v>1092</v>
      </c>
      <c r="M538" s="1" t="s">
        <v>1093</v>
      </c>
      <c r="N538" s="1">
        <v>0</v>
      </c>
      <c r="O538" s="1">
        <v>0</v>
      </c>
    </row>
    <row r="539" spans="1:15" x14ac:dyDescent="0.3">
      <c r="A539" s="1">
        <v>68</v>
      </c>
      <c r="B539" s="1" t="s">
        <v>67</v>
      </c>
      <c r="C539" s="1" t="s">
        <v>1096</v>
      </c>
      <c r="D539" s="1" t="s">
        <v>211</v>
      </c>
      <c r="E539" s="1">
        <v>2022</v>
      </c>
      <c r="F539" s="1" t="s">
        <v>1097</v>
      </c>
      <c r="G539" s="1">
        <v>100</v>
      </c>
      <c r="H539" s="1">
        <v>100</v>
      </c>
      <c r="I539" s="1">
        <v>0.33333333333333331</v>
      </c>
      <c r="J539" s="1">
        <v>33.333333333333336</v>
      </c>
      <c r="K539" s="1">
        <v>33.333333333333336</v>
      </c>
      <c r="L539" s="1" t="s">
        <v>1092</v>
      </c>
      <c r="M539" s="1" t="s">
        <v>1093</v>
      </c>
      <c r="N539" s="1">
        <v>0</v>
      </c>
      <c r="O539" s="1">
        <v>0</v>
      </c>
    </row>
    <row r="540" spans="1:15" x14ac:dyDescent="0.3">
      <c r="A540" s="1">
        <v>68</v>
      </c>
      <c r="B540" s="1" t="s">
        <v>67</v>
      </c>
      <c r="C540" s="1" t="s">
        <v>1098</v>
      </c>
      <c r="D540" s="1" t="s">
        <v>211</v>
      </c>
      <c r="E540" s="1">
        <v>2022</v>
      </c>
      <c r="F540" s="1" t="s">
        <v>1099</v>
      </c>
      <c r="G540" s="1">
        <v>100</v>
      </c>
      <c r="H540" s="1">
        <v>100</v>
      </c>
      <c r="I540" s="1">
        <v>0.5</v>
      </c>
      <c r="J540" s="1">
        <v>50</v>
      </c>
      <c r="K540" s="1">
        <v>50</v>
      </c>
      <c r="L540" s="1" t="s">
        <v>1092</v>
      </c>
      <c r="M540" s="1" t="s">
        <v>1093</v>
      </c>
      <c r="N540" s="1">
        <v>0</v>
      </c>
      <c r="O540" s="1">
        <v>0</v>
      </c>
    </row>
    <row r="541" spans="1:15" x14ac:dyDescent="0.3">
      <c r="A541" s="1">
        <v>68</v>
      </c>
      <c r="B541" s="1" t="s">
        <v>67</v>
      </c>
      <c r="C541" s="1" t="s">
        <v>1100</v>
      </c>
      <c r="D541" s="1" t="s">
        <v>211</v>
      </c>
      <c r="E541" s="1">
        <v>2023</v>
      </c>
      <c r="F541" s="1" t="s">
        <v>1099</v>
      </c>
      <c r="G541" s="1">
        <v>100</v>
      </c>
      <c r="H541" s="1">
        <v>100</v>
      </c>
      <c r="I541" s="1">
        <v>0.5</v>
      </c>
      <c r="J541" s="1">
        <v>50</v>
      </c>
      <c r="K541" s="1">
        <v>50</v>
      </c>
      <c r="L541" s="1" t="s">
        <v>1092</v>
      </c>
      <c r="M541" s="1" t="s">
        <v>1093</v>
      </c>
      <c r="N541" s="1">
        <v>0</v>
      </c>
      <c r="O541" s="1">
        <v>0</v>
      </c>
    </row>
    <row r="542" spans="1:15" x14ac:dyDescent="0.3">
      <c r="A542" s="1">
        <v>68</v>
      </c>
      <c r="B542" s="1" t="s">
        <v>67</v>
      </c>
      <c r="C542" s="1" t="s">
        <v>1101</v>
      </c>
      <c r="D542" s="1" t="s">
        <v>211</v>
      </c>
      <c r="E542" s="1">
        <v>2019</v>
      </c>
      <c r="F542" s="1" t="s">
        <v>1026</v>
      </c>
      <c r="G542" s="1">
        <v>70</v>
      </c>
      <c r="H542" s="1">
        <v>70</v>
      </c>
      <c r="I542" s="1">
        <v>1</v>
      </c>
      <c r="J542" s="1">
        <v>70</v>
      </c>
      <c r="K542" s="1">
        <v>70</v>
      </c>
      <c r="L542" s="1" t="s">
        <v>1092</v>
      </c>
      <c r="M542" s="1" t="s">
        <v>1093</v>
      </c>
      <c r="N542" s="1">
        <v>0</v>
      </c>
      <c r="O542" s="1">
        <v>0</v>
      </c>
    </row>
    <row r="543" spans="1:15" x14ac:dyDescent="0.3">
      <c r="A543" s="1">
        <v>68</v>
      </c>
      <c r="B543" s="1" t="s">
        <v>67</v>
      </c>
      <c r="C543" s="1" t="s">
        <v>1102</v>
      </c>
      <c r="D543" s="1" t="s">
        <v>211</v>
      </c>
      <c r="E543" s="1">
        <v>2020</v>
      </c>
      <c r="F543" s="1" t="s">
        <v>788</v>
      </c>
      <c r="G543" s="1">
        <v>70</v>
      </c>
      <c r="H543" s="1">
        <v>70</v>
      </c>
      <c r="I543" s="1">
        <v>0.5</v>
      </c>
      <c r="J543" s="1">
        <v>35</v>
      </c>
      <c r="K543" s="1">
        <v>35</v>
      </c>
      <c r="L543" s="1" t="s">
        <v>1092</v>
      </c>
      <c r="M543" s="1" t="s">
        <v>1093</v>
      </c>
      <c r="N543" s="1">
        <v>0</v>
      </c>
      <c r="O543" s="1">
        <v>0</v>
      </c>
    </row>
    <row r="544" spans="1:15" x14ac:dyDescent="0.3">
      <c r="A544" s="1">
        <v>68</v>
      </c>
      <c r="B544" s="1" t="s">
        <v>67</v>
      </c>
      <c r="C544" s="1" t="s">
        <v>783</v>
      </c>
      <c r="D544" s="1" t="s">
        <v>211</v>
      </c>
      <c r="E544" s="1">
        <v>2020</v>
      </c>
      <c r="F544" s="1" t="s">
        <v>784</v>
      </c>
      <c r="G544" s="1">
        <v>70</v>
      </c>
      <c r="H544" s="1">
        <v>70</v>
      </c>
      <c r="I544" s="1">
        <v>0.33333333333333331</v>
      </c>
      <c r="J544" s="1">
        <v>23.333333333333332</v>
      </c>
      <c r="K544" s="1">
        <v>23.333333333333332</v>
      </c>
      <c r="L544" s="1" t="s">
        <v>1092</v>
      </c>
      <c r="M544" s="1" t="s">
        <v>1093</v>
      </c>
      <c r="N544" s="1">
        <v>0</v>
      </c>
      <c r="O544" s="1">
        <v>0</v>
      </c>
    </row>
    <row r="545" spans="1:15" ht="15" thickBot="1" x14ac:dyDescent="0.35">
      <c r="A545" s="1">
        <v>68</v>
      </c>
      <c r="B545" s="1" t="s">
        <v>67</v>
      </c>
      <c r="C545" s="1" t="s">
        <v>1103</v>
      </c>
      <c r="D545" s="1" t="s">
        <v>211</v>
      </c>
      <c r="E545" s="1">
        <v>2020</v>
      </c>
      <c r="F545" s="1" t="s">
        <v>1104</v>
      </c>
      <c r="G545" s="1">
        <v>70</v>
      </c>
      <c r="H545" s="1">
        <v>70</v>
      </c>
      <c r="I545" s="1">
        <v>0.5</v>
      </c>
      <c r="J545" s="1">
        <v>35</v>
      </c>
      <c r="K545" s="1">
        <v>35</v>
      </c>
      <c r="L545" s="1" t="s">
        <v>1092</v>
      </c>
      <c r="M545" s="1" t="s">
        <v>1093</v>
      </c>
      <c r="N545" s="1">
        <v>393.33333333333331</v>
      </c>
      <c r="O545" s="1">
        <v>4.5</v>
      </c>
    </row>
    <row r="546" spans="1:15" ht="15" thickBot="1" x14ac:dyDescent="0.35">
      <c r="A546" s="2">
        <v>69</v>
      </c>
      <c r="B546" s="2" t="s">
        <v>68</v>
      </c>
      <c r="C546" s="2" t="s">
        <v>1105</v>
      </c>
      <c r="D546" s="2" t="s">
        <v>211</v>
      </c>
      <c r="E546" s="2">
        <v>2025</v>
      </c>
      <c r="F546" s="2" t="s">
        <v>270</v>
      </c>
      <c r="G546" s="2">
        <v>70</v>
      </c>
      <c r="H546" s="2">
        <v>70</v>
      </c>
      <c r="I546" s="2">
        <v>1</v>
      </c>
      <c r="J546" s="2">
        <v>70</v>
      </c>
      <c r="K546" s="2">
        <v>70</v>
      </c>
      <c r="L546" s="2" t="s">
        <v>1106</v>
      </c>
      <c r="M546" s="2" t="s">
        <v>1107</v>
      </c>
      <c r="N546" s="2">
        <v>70</v>
      </c>
      <c r="O546" s="2">
        <v>1</v>
      </c>
    </row>
    <row r="547" spans="1:15" x14ac:dyDescent="0.3">
      <c r="A547" s="2">
        <v>70</v>
      </c>
      <c r="B547" s="2" t="s">
        <v>69</v>
      </c>
      <c r="C547" s="2" t="s">
        <v>1108</v>
      </c>
      <c r="D547" s="2" t="s">
        <v>293</v>
      </c>
      <c r="E547" s="2">
        <v>2023</v>
      </c>
      <c r="F547" s="2" t="s">
        <v>425</v>
      </c>
      <c r="G547" s="2">
        <v>300</v>
      </c>
      <c r="H547" s="2">
        <v>300</v>
      </c>
      <c r="I547" s="2">
        <v>1</v>
      </c>
      <c r="J547" s="2">
        <v>300</v>
      </c>
      <c r="K547" s="2">
        <v>300</v>
      </c>
      <c r="L547" s="2" t="s">
        <v>794</v>
      </c>
      <c r="M547" s="2" t="s">
        <v>1109</v>
      </c>
      <c r="N547" s="2">
        <v>0</v>
      </c>
      <c r="O547" s="2">
        <v>0</v>
      </c>
    </row>
    <row r="548" spans="1:15" x14ac:dyDescent="0.3">
      <c r="A548" s="1">
        <v>70</v>
      </c>
      <c r="B548" s="1" t="s">
        <v>69</v>
      </c>
      <c r="C548" s="1" t="s">
        <v>1110</v>
      </c>
      <c r="D548" s="1" t="s">
        <v>211</v>
      </c>
      <c r="E548" s="1">
        <v>2019</v>
      </c>
      <c r="F548" s="1" t="s">
        <v>300</v>
      </c>
      <c r="G548" s="1">
        <v>100</v>
      </c>
      <c r="H548" s="1">
        <v>100</v>
      </c>
      <c r="I548" s="1">
        <v>1</v>
      </c>
      <c r="J548" s="1">
        <v>100</v>
      </c>
      <c r="K548" s="1">
        <v>100</v>
      </c>
      <c r="L548" s="1" t="s">
        <v>794</v>
      </c>
      <c r="M548" s="1" t="s">
        <v>1109</v>
      </c>
      <c r="N548" s="1">
        <v>0</v>
      </c>
      <c r="O548" s="1">
        <v>0</v>
      </c>
    </row>
    <row r="549" spans="1:15" x14ac:dyDescent="0.3">
      <c r="A549" s="1">
        <v>70</v>
      </c>
      <c r="B549" s="1" t="s">
        <v>69</v>
      </c>
      <c r="C549" s="1" t="s">
        <v>1111</v>
      </c>
      <c r="D549" s="1" t="s">
        <v>211</v>
      </c>
      <c r="E549" s="1">
        <v>2020</v>
      </c>
      <c r="F549" s="1" t="s">
        <v>259</v>
      </c>
      <c r="G549" s="1">
        <v>100</v>
      </c>
      <c r="H549" s="1">
        <v>100</v>
      </c>
      <c r="I549" s="1">
        <v>1</v>
      </c>
      <c r="J549" s="1">
        <v>100</v>
      </c>
      <c r="K549" s="1">
        <v>100</v>
      </c>
      <c r="L549" s="1" t="s">
        <v>794</v>
      </c>
      <c r="M549" s="1" t="s">
        <v>1109</v>
      </c>
      <c r="N549" s="1">
        <v>0</v>
      </c>
      <c r="O549" s="1">
        <v>0</v>
      </c>
    </row>
    <row r="550" spans="1:15" x14ac:dyDescent="0.3">
      <c r="A550" s="1">
        <v>70</v>
      </c>
      <c r="B550" s="1" t="s">
        <v>69</v>
      </c>
      <c r="C550" s="1" t="s">
        <v>1112</v>
      </c>
      <c r="D550" s="1" t="s">
        <v>211</v>
      </c>
      <c r="E550" s="1">
        <v>2021</v>
      </c>
      <c r="F550" s="1" t="s">
        <v>1113</v>
      </c>
      <c r="G550" s="1">
        <v>100</v>
      </c>
      <c r="H550" s="1">
        <v>100</v>
      </c>
      <c r="I550" s="1">
        <v>1</v>
      </c>
      <c r="J550" s="1">
        <v>100</v>
      </c>
      <c r="K550" s="1">
        <v>100</v>
      </c>
      <c r="L550" s="1" t="s">
        <v>794</v>
      </c>
      <c r="M550" s="1" t="s">
        <v>1109</v>
      </c>
      <c r="N550" s="1">
        <v>0</v>
      </c>
      <c r="O550" s="1">
        <v>0</v>
      </c>
    </row>
    <row r="551" spans="1:15" x14ac:dyDescent="0.3">
      <c r="A551" s="1">
        <v>70</v>
      </c>
      <c r="B551" s="1" t="s">
        <v>69</v>
      </c>
      <c r="C551" s="1" t="s">
        <v>1114</v>
      </c>
      <c r="D551" s="1" t="s">
        <v>211</v>
      </c>
      <c r="E551" s="1">
        <v>2022</v>
      </c>
      <c r="F551" s="1" t="s">
        <v>523</v>
      </c>
      <c r="G551" s="1">
        <v>100</v>
      </c>
      <c r="H551" s="1">
        <v>100</v>
      </c>
      <c r="I551" s="1">
        <v>0.5</v>
      </c>
      <c r="J551" s="1">
        <v>50</v>
      </c>
      <c r="K551" s="1">
        <v>50</v>
      </c>
      <c r="L551" s="1" t="s">
        <v>794</v>
      </c>
      <c r="M551" s="1" t="s">
        <v>1109</v>
      </c>
      <c r="N551" s="1">
        <v>0</v>
      </c>
      <c r="O551" s="1">
        <v>0</v>
      </c>
    </row>
    <row r="552" spans="1:15" x14ac:dyDescent="0.3">
      <c r="A552" s="1">
        <v>70</v>
      </c>
      <c r="B552" s="1" t="s">
        <v>69</v>
      </c>
      <c r="C552" s="1" t="s">
        <v>1115</v>
      </c>
      <c r="D552" s="1" t="s">
        <v>211</v>
      </c>
      <c r="E552" s="1">
        <v>2023</v>
      </c>
      <c r="F552" s="1" t="s">
        <v>1116</v>
      </c>
      <c r="G552" s="1">
        <v>100</v>
      </c>
      <c r="H552" s="1">
        <v>100</v>
      </c>
      <c r="I552" s="1">
        <v>1</v>
      </c>
      <c r="J552" s="1">
        <v>100</v>
      </c>
      <c r="K552" s="1">
        <v>100</v>
      </c>
      <c r="L552" s="1" t="s">
        <v>794</v>
      </c>
      <c r="M552" s="1" t="s">
        <v>1109</v>
      </c>
      <c r="N552" s="1">
        <v>0</v>
      </c>
      <c r="O552" s="1">
        <v>0</v>
      </c>
    </row>
    <row r="553" spans="1:15" x14ac:dyDescent="0.3">
      <c r="A553" s="1">
        <v>70</v>
      </c>
      <c r="B553" s="1" t="s">
        <v>69</v>
      </c>
      <c r="C553" s="1" t="s">
        <v>1117</v>
      </c>
      <c r="D553" s="1" t="s">
        <v>211</v>
      </c>
      <c r="E553" s="1">
        <v>2023</v>
      </c>
      <c r="F553" s="1" t="s">
        <v>1118</v>
      </c>
      <c r="G553" s="1">
        <v>100</v>
      </c>
      <c r="H553" s="1">
        <v>100</v>
      </c>
      <c r="I553" s="1">
        <v>0.5</v>
      </c>
      <c r="J553" s="1">
        <v>50</v>
      </c>
      <c r="K553" s="1">
        <v>50</v>
      </c>
      <c r="L553" s="1" t="s">
        <v>794</v>
      </c>
      <c r="M553" s="1" t="s">
        <v>1109</v>
      </c>
      <c r="N553" s="1">
        <v>0</v>
      </c>
      <c r="O553" s="1">
        <v>0</v>
      </c>
    </row>
    <row r="554" spans="1:15" x14ac:dyDescent="0.3">
      <c r="A554" s="1">
        <v>70</v>
      </c>
      <c r="B554" s="1" t="s">
        <v>69</v>
      </c>
      <c r="C554" s="1" t="s">
        <v>1119</v>
      </c>
      <c r="D554" s="1" t="s">
        <v>211</v>
      </c>
      <c r="E554" s="1">
        <v>2024</v>
      </c>
      <c r="F554" s="1" t="s">
        <v>1113</v>
      </c>
      <c r="G554" s="1">
        <v>100</v>
      </c>
      <c r="H554" s="1">
        <v>100</v>
      </c>
      <c r="I554" s="1">
        <v>0.5</v>
      </c>
      <c r="J554" s="1">
        <v>50</v>
      </c>
      <c r="K554" s="1">
        <v>50</v>
      </c>
      <c r="L554" s="1" t="s">
        <v>794</v>
      </c>
      <c r="M554" s="1" t="s">
        <v>1109</v>
      </c>
      <c r="N554" s="1">
        <v>0</v>
      </c>
      <c r="O554" s="1">
        <v>0</v>
      </c>
    </row>
    <row r="555" spans="1:15" x14ac:dyDescent="0.3">
      <c r="A555" s="1">
        <v>70</v>
      </c>
      <c r="B555" s="1" t="s">
        <v>69</v>
      </c>
      <c r="C555" s="1" t="s">
        <v>1120</v>
      </c>
      <c r="D555" s="1" t="s">
        <v>352</v>
      </c>
      <c r="E555" s="1">
        <v>2021</v>
      </c>
      <c r="F555" s="1" t="s">
        <v>425</v>
      </c>
      <c r="G555" s="1">
        <v>75</v>
      </c>
      <c r="H555" s="1">
        <v>75</v>
      </c>
      <c r="I555" s="1">
        <v>1</v>
      </c>
      <c r="J555" s="1">
        <v>75</v>
      </c>
      <c r="K555" s="1">
        <v>75</v>
      </c>
      <c r="L555" s="1" t="s">
        <v>794</v>
      </c>
      <c r="M555" s="1" t="s">
        <v>1109</v>
      </c>
      <c r="N555" s="1">
        <v>0</v>
      </c>
      <c r="O555" s="1">
        <v>0</v>
      </c>
    </row>
    <row r="556" spans="1:15" x14ac:dyDescent="0.3">
      <c r="A556" s="1">
        <v>70</v>
      </c>
      <c r="B556" s="1" t="s">
        <v>69</v>
      </c>
      <c r="C556" s="1" t="s">
        <v>1121</v>
      </c>
      <c r="D556" s="1" t="s">
        <v>352</v>
      </c>
      <c r="E556" s="1">
        <v>2021</v>
      </c>
      <c r="F556" s="1" t="s">
        <v>425</v>
      </c>
      <c r="G556" s="1">
        <v>75</v>
      </c>
      <c r="H556" s="1">
        <v>75</v>
      </c>
      <c r="I556" s="1">
        <v>1</v>
      </c>
      <c r="J556" s="1">
        <v>75</v>
      </c>
      <c r="K556" s="1">
        <v>75</v>
      </c>
      <c r="L556" s="1" t="s">
        <v>794</v>
      </c>
      <c r="M556" s="1" t="s">
        <v>1109</v>
      </c>
      <c r="N556" s="1">
        <v>0</v>
      </c>
      <c r="O556" s="1">
        <v>0</v>
      </c>
    </row>
    <row r="557" spans="1:15" x14ac:dyDescent="0.3">
      <c r="A557" s="1">
        <v>70</v>
      </c>
      <c r="B557" s="1" t="s">
        <v>69</v>
      </c>
      <c r="C557" s="1" t="s">
        <v>1122</v>
      </c>
      <c r="D557" s="1" t="s">
        <v>352</v>
      </c>
      <c r="E557" s="1">
        <v>2021</v>
      </c>
      <c r="F557" s="1" t="s">
        <v>425</v>
      </c>
      <c r="G557" s="1">
        <v>75</v>
      </c>
      <c r="H557" s="1">
        <v>75</v>
      </c>
      <c r="I557" s="1">
        <v>1</v>
      </c>
      <c r="J557" s="1">
        <v>75</v>
      </c>
      <c r="K557" s="1">
        <v>75</v>
      </c>
      <c r="L557" s="1" t="s">
        <v>794</v>
      </c>
      <c r="M557" s="1" t="s">
        <v>1109</v>
      </c>
      <c r="N557" s="1">
        <v>0</v>
      </c>
      <c r="O557" s="1">
        <v>0</v>
      </c>
    </row>
    <row r="558" spans="1:15" x14ac:dyDescent="0.3">
      <c r="A558" s="1">
        <v>70</v>
      </c>
      <c r="B558" s="1" t="s">
        <v>69</v>
      </c>
      <c r="C558" s="1" t="s">
        <v>1123</v>
      </c>
      <c r="D558" s="1" t="s">
        <v>352</v>
      </c>
      <c r="E558" s="1">
        <v>2024</v>
      </c>
      <c r="F558" s="1" t="s">
        <v>425</v>
      </c>
      <c r="G558" s="1">
        <v>75</v>
      </c>
      <c r="H558" s="1">
        <v>75</v>
      </c>
      <c r="I558" s="1">
        <v>1</v>
      </c>
      <c r="J558" s="1">
        <v>75</v>
      </c>
      <c r="K558" s="1">
        <v>75</v>
      </c>
      <c r="L558" s="1" t="s">
        <v>794</v>
      </c>
      <c r="M558" s="1" t="s">
        <v>1109</v>
      </c>
      <c r="N558" s="1">
        <v>0</v>
      </c>
      <c r="O558" s="1">
        <v>0</v>
      </c>
    </row>
    <row r="559" spans="1:15" x14ac:dyDescent="0.3">
      <c r="A559" s="1">
        <v>70</v>
      </c>
      <c r="B559" s="1" t="s">
        <v>69</v>
      </c>
      <c r="C559" s="1" t="s">
        <v>1124</v>
      </c>
      <c r="D559" s="1" t="s">
        <v>211</v>
      </c>
      <c r="E559" s="1">
        <v>2019</v>
      </c>
      <c r="F559" s="1" t="s">
        <v>546</v>
      </c>
      <c r="G559" s="1">
        <v>70</v>
      </c>
      <c r="H559" s="1">
        <v>49.497474683058329</v>
      </c>
      <c r="I559" s="1">
        <v>0.70710678118654757</v>
      </c>
      <c r="J559" s="1">
        <v>49.497474683058329</v>
      </c>
      <c r="K559" s="1">
        <v>49.497474683058329</v>
      </c>
      <c r="L559" s="1" t="s">
        <v>794</v>
      </c>
      <c r="M559" s="1" t="s">
        <v>1109</v>
      </c>
      <c r="N559" s="1">
        <v>0</v>
      </c>
      <c r="O559" s="1">
        <v>0</v>
      </c>
    </row>
    <row r="560" spans="1:15" x14ac:dyDescent="0.3">
      <c r="A560" s="1">
        <v>70</v>
      </c>
      <c r="B560" s="1" t="s">
        <v>69</v>
      </c>
      <c r="C560" s="1" t="s">
        <v>1125</v>
      </c>
      <c r="D560" s="1" t="s">
        <v>211</v>
      </c>
      <c r="E560" s="1">
        <v>2019</v>
      </c>
      <c r="F560" s="1" t="s">
        <v>607</v>
      </c>
      <c r="G560" s="1">
        <v>70</v>
      </c>
      <c r="H560" s="1">
        <v>70</v>
      </c>
      <c r="I560" s="1">
        <v>1</v>
      </c>
      <c r="J560" s="1">
        <v>70</v>
      </c>
      <c r="K560" s="1">
        <v>70</v>
      </c>
      <c r="L560" s="1" t="s">
        <v>794</v>
      </c>
      <c r="M560" s="1" t="s">
        <v>1109</v>
      </c>
      <c r="N560" s="1">
        <v>0</v>
      </c>
      <c r="O560" s="1">
        <v>0</v>
      </c>
    </row>
    <row r="561" spans="1:15" x14ac:dyDescent="0.3">
      <c r="A561" s="1">
        <v>70</v>
      </c>
      <c r="B561" s="1" t="s">
        <v>69</v>
      </c>
      <c r="C561" s="1" t="s">
        <v>1126</v>
      </c>
      <c r="D561" s="1" t="s">
        <v>211</v>
      </c>
      <c r="E561" s="1">
        <v>2022</v>
      </c>
      <c r="F561" s="1" t="s">
        <v>1127</v>
      </c>
      <c r="G561" s="1">
        <v>70</v>
      </c>
      <c r="H561" s="1">
        <v>49.497474683058329</v>
      </c>
      <c r="I561" s="1">
        <v>0.70710678118654757</v>
      </c>
      <c r="J561" s="1">
        <v>49.497474683058329</v>
      </c>
      <c r="K561" s="1">
        <v>49.497474683058329</v>
      </c>
      <c r="L561" s="1" t="s">
        <v>794</v>
      </c>
      <c r="M561" s="1" t="s">
        <v>1109</v>
      </c>
      <c r="N561" s="1">
        <v>0</v>
      </c>
      <c r="O561" s="1">
        <v>0</v>
      </c>
    </row>
    <row r="562" spans="1:15" x14ac:dyDescent="0.3">
      <c r="A562" s="1">
        <v>70</v>
      </c>
      <c r="B562" s="1" t="s">
        <v>69</v>
      </c>
      <c r="C562" s="1" t="s">
        <v>1128</v>
      </c>
      <c r="D562" s="1" t="s">
        <v>211</v>
      </c>
      <c r="E562" s="1">
        <v>2024</v>
      </c>
      <c r="F562" s="1" t="s">
        <v>1129</v>
      </c>
      <c r="G562" s="1">
        <v>70</v>
      </c>
      <c r="H562" s="1">
        <v>35</v>
      </c>
      <c r="I562" s="1">
        <v>0.5</v>
      </c>
      <c r="J562" s="1">
        <v>35</v>
      </c>
      <c r="K562" s="1">
        <v>35</v>
      </c>
      <c r="L562" s="1" t="s">
        <v>794</v>
      </c>
      <c r="M562" s="1" t="s">
        <v>1109</v>
      </c>
      <c r="N562" s="1">
        <v>0</v>
      </c>
      <c r="O562" s="1">
        <v>0</v>
      </c>
    </row>
    <row r="563" spans="1:15" ht="15" thickBot="1" x14ac:dyDescent="0.35">
      <c r="A563" s="1">
        <v>70</v>
      </c>
      <c r="B563" s="1" t="s">
        <v>69</v>
      </c>
      <c r="C563" s="1" t="s">
        <v>1130</v>
      </c>
      <c r="D563" s="1" t="s">
        <v>211</v>
      </c>
      <c r="E563" s="1">
        <v>2024</v>
      </c>
      <c r="F563" s="1" t="s">
        <v>270</v>
      </c>
      <c r="G563" s="1">
        <v>70</v>
      </c>
      <c r="H563" s="1">
        <v>49.497474683058329</v>
      </c>
      <c r="I563" s="1">
        <v>0.70710678118654757</v>
      </c>
      <c r="J563" s="1">
        <v>49.497474683058329</v>
      </c>
      <c r="K563" s="1">
        <v>49.497474683058329</v>
      </c>
      <c r="L563" s="1" t="s">
        <v>794</v>
      </c>
      <c r="M563" s="1" t="s">
        <v>1109</v>
      </c>
      <c r="N563" s="1">
        <v>1403.4924240491748</v>
      </c>
      <c r="O563" s="1">
        <v>14.121320343559644</v>
      </c>
    </row>
    <row r="564" spans="1:15" ht="15" thickBot="1" x14ac:dyDescent="0.35">
      <c r="A564" s="2">
        <v>71</v>
      </c>
      <c r="B564" s="2" t="s">
        <v>70</v>
      </c>
      <c r="C564" s="2" t="s">
        <v>1131</v>
      </c>
      <c r="D564" s="2" t="s">
        <v>211</v>
      </c>
      <c r="E564" s="2">
        <v>2023</v>
      </c>
      <c r="F564" s="2" t="s">
        <v>1132</v>
      </c>
      <c r="G564" s="2">
        <v>140</v>
      </c>
      <c r="H564" s="2">
        <v>140</v>
      </c>
      <c r="I564" s="2">
        <v>0.5</v>
      </c>
      <c r="J564" s="2">
        <v>70</v>
      </c>
      <c r="K564" s="2">
        <v>70</v>
      </c>
      <c r="L564" s="2" t="s">
        <v>1133</v>
      </c>
      <c r="M564" s="2" t="s">
        <v>1134</v>
      </c>
      <c r="N564" s="2">
        <v>70</v>
      </c>
      <c r="O564" s="2">
        <v>0.5</v>
      </c>
    </row>
    <row r="565" spans="1:15" ht="15" thickBot="1" x14ac:dyDescent="0.35">
      <c r="A565" s="2">
        <v>72</v>
      </c>
      <c r="B565" s="2" t="s">
        <v>71</v>
      </c>
      <c r="C565" s="2" t="s">
        <v>650</v>
      </c>
      <c r="D565" s="2" t="s">
        <v>211</v>
      </c>
      <c r="E565" s="2">
        <v>2024</v>
      </c>
      <c r="F565" s="2" t="s">
        <v>421</v>
      </c>
      <c r="G565" s="2">
        <v>100</v>
      </c>
      <c r="H565" s="2">
        <v>100</v>
      </c>
      <c r="I565" s="2">
        <v>0.33333333333333331</v>
      </c>
      <c r="J565" s="2">
        <v>33.333333333333336</v>
      </c>
      <c r="K565" s="2">
        <v>33.333333333333336</v>
      </c>
      <c r="L565" s="2" t="s">
        <v>773</v>
      </c>
      <c r="M565" s="2" t="s">
        <v>1135</v>
      </c>
      <c r="N565" s="2">
        <v>33.333333333333336</v>
      </c>
      <c r="O565" s="2">
        <v>0.33333333333333331</v>
      </c>
    </row>
    <row r="566" spans="1:15" ht="15" thickBot="1" x14ac:dyDescent="0.35">
      <c r="A566" s="2">
        <v>73</v>
      </c>
      <c r="B566" s="2" t="s">
        <v>72</v>
      </c>
      <c r="C566" s="2" t="s">
        <v>1136</v>
      </c>
      <c r="D566" s="2" t="s">
        <v>211</v>
      </c>
      <c r="E566" s="2">
        <v>2024</v>
      </c>
      <c r="F566" s="2" t="s">
        <v>685</v>
      </c>
      <c r="G566" s="2">
        <v>140</v>
      </c>
      <c r="H566" s="2">
        <v>140</v>
      </c>
      <c r="I566" s="2">
        <v>1</v>
      </c>
      <c r="J566" s="2">
        <v>140</v>
      </c>
      <c r="K566" s="2">
        <v>140</v>
      </c>
      <c r="L566" s="2" t="s">
        <v>1137</v>
      </c>
      <c r="M566" s="2" t="s">
        <v>1138</v>
      </c>
      <c r="N566" s="2">
        <v>140</v>
      </c>
      <c r="O566" s="2">
        <v>1</v>
      </c>
    </row>
    <row r="567" spans="1:15" x14ac:dyDescent="0.3">
      <c r="A567" s="2">
        <v>74</v>
      </c>
      <c r="B567" s="2" t="s">
        <v>73</v>
      </c>
      <c r="C567" s="2" t="s">
        <v>1139</v>
      </c>
      <c r="D567" s="2" t="s">
        <v>211</v>
      </c>
      <c r="E567" s="2">
        <v>2022</v>
      </c>
      <c r="F567" s="2" t="s">
        <v>1140</v>
      </c>
      <c r="G567" s="2">
        <v>70</v>
      </c>
      <c r="H567" s="2">
        <v>31.304951684997054</v>
      </c>
      <c r="I567" s="2">
        <v>0.44721359549995793</v>
      </c>
      <c r="J567" s="2">
        <v>31.304951684997054</v>
      </c>
      <c r="K567" s="2">
        <v>31.304951684997054</v>
      </c>
      <c r="L567" s="2" t="s">
        <v>1141</v>
      </c>
      <c r="M567" s="2" t="s">
        <v>1142</v>
      </c>
      <c r="N567" s="2">
        <v>0</v>
      </c>
      <c r="O567" s="2">
        <v>0</v>
      </c>
    </row>
    <row r="568" spans="1:15" x14ac:dyDescent="0.3">
      <c r="A568" s="1">
        <v>74</v>
      </c>
      <c r="B568" s="1" t="s">
        <v>73</v>
      </c>
      <c r="C568" s="1" t="s">
        <v>1143</v>
      </c>
      <c r="D568" s="1" t="s">
        <v>211</v>
      </c>
      <c r="E568" s="1">
        <v>2022</v>
      </c>
      <c r="F568" s="1" t="s">
        <v>1144</v>
      </c>
      <c r="G568" s="1">
        <v>70</v>
      </c>
      <c r="H568" s="1">
        <v>31.304951684997054</v>
      </c>
      <c r="I568" s="1">
        <v>0.44721359549995793</v>
      </c>
      <c r="J568" s="1">
        <v>31.304951684997054</v>
      </c>
      <c r="K568" s="1">
        <v>31.304951684997054</v>
      </c>
      <c r="L568" s="1" t="s">
        <v>1141</v>
      </c>
      <c r="M568" s="1" t="s">
        <v>1142</v>
      </c>
      <c r="N568" s="1">
        <v>0</v>
      </c>
      <c r="O568" s="1">
        <v>0</v>
      </c>
    </row>
    <row r="569" spans="1:15" x14ac:dyDescent="0.3">
      <c r="A569" s="1">
        <v>74</v>
      </c>
      <c r="B569" s="1" t="s">
        <v>73</v>
      </c>
      <c r="C569" s="1" t="s">
        <v>1145</v>
      </c>
      <c r="D569" s="1" t="s">
        <v>211</v>
      </c>
      <c r="E569" s="1">
        <v>2024</v>
      </c>
      <c r="F569" s="1" t="s">
        <v>1144</v>
      </c>
      <c r="G569" s="1">
        <v>70</v>
      </c>
      <c r="H569" s="1">
        <v>40.414518843273804</v>
      </c>
      <c r="I569" s="1">
        <v>0.57735026918962573</v>
      </c>
      <c r="J569" s="1">
        <v>40.414518843273804</v>
      </c>
      <c r="K569" s="1">
        <v>40.414518843273804</v>
      </c>
      <c r="L569" s="1" t="s">
        <v>1141</v>
      </c>
      <c r="M569" s="1" t="s">
        <v>1142</v>
      </c>
      <c r="N569" s="1">
        <v>0</v>
      </c>
      <c r="O569" s="1">
        <v>0</v>
      </c>
    </row>
    <row r="570" spans="1:15" ht="15" thickBot="1" x14ac:dyDescent="0.35">
      <c r="A570" s="1">
        <v>74</v>
      </c>
      <c r="B570" s="1" t="s">
        <v>73</v>
      </c>
      <c r="C570" s="1" t="s">
        <v>1146</v>
      </c>
      <c r="D570" s="1" t="s">
        <v>211</v>
      </c>
      <c r="E570" s="1">
        <v>2024</v>
      </c>
      <c r="F570" s="1" t="s">
        <v>1147</v>
      </c>
      <c r="G570" s="1">
        <v>70</v>
      </c>
      <c r="H570" s="1">
        <v>70</v>
      </c>
      <c r="I570" s="1">
        <v>1</v>
      </c>
      <c r="J570" s="1">
        <v>70</v>
      </c>
      <c r="K570" s="1">
        <v>70</v>
      </c>
      <c r="L570" s="1" t="s">
        <v>1141</v>
      </c>
      <c r="M570" s="1" t="s">
        <v>1142</v>
      </c>
      <c r="N570" s="1">
        <v>173.02442221326791</v>
      </c>
      <c r="O570" s="1">
        <v>2.4717774601895415</v>
      </c>
    </row>
    <row r="571" spans="1:15" x14ac:dyDescent="0.3">
      <c r="A571" s="2">
        <v>75</v>
      </c>
      <c r="B571" s="2" t="s">
        <v>74</v>
      </c>
      <c r="C571" s="2" t="s">
        <v>1148</v>
      </c>
      <c r="D571" s="2" t="s">
        <v>211</v>
      </c>
      <c r="E571" s="2">
        <v>2019</v>
      </c>
      <c r="F571" s="2" t="s">
        <v>1149</v>
      </c>
      <c r="G571" s="2">
        <v>200</v>
      </c>
      <c r="H571" s="2">
        <v>200</v>
      </c>
      <c r="I571" s="2">
        <v>0.5</v>
      </c>
      <c r="J571" s="2">
        <v>100</v>
      </c>
      <c r="K571" s="2">
        <v>100</v>
      </c>
      <c r="L571" s="2" t="s">
        <v>1150</v>
      </c>
      <c r="M571" s="2" t="s">
        <v>1151</v>
      </c>
      <c r="N571" s="2">
        <v>0</v>
      </c>
      <c r="O571" s="2">
        <v>0</v>
      </c>
    </row>
    <row r="572" spans="1:15" x14ac:dyDescent="0.3">
      <c r="A572" s="1">
        <v>75</v>
      </c>
      <c r="B572" s="1" t="s">
        <v>74</v>
      </c>
      <c r="C572" s="1" t="s">
        <v>1152</v>
      </c>
      <c r="D572" s="1" t="s">
        <v>211</v>
      </c>
      <c r="E572" s="1">
        <v>2018</v>
      </c>
      <c r="F572" s="1" t="s">
        <v>280</v>
      </c>
      <c r="G572" s="1">
        <v>140</v>
      </c>
      <c r="H572" s="1">
        <v>140</v>
      </c>
      <c r="I572" s="1">
        <v>1</v>
      </c>
      <c r="J572" s="1">
        <v>140</v>
      </c>
      <c r="K572" s="1">
        <v>140</v>
      </c>
      <c r="L572" s="1" t="s">
        <v>1150</v>
      </c>
      <c r="M572" s="1" t="s">
        <v>1151</v>
      </c>
      <c r="N572" s="1">
        <v>0</v>
      </c>
      <c r="O572" s="1">
        <v>0</v>
      </c>
    </row>
    <row r="573" spans="1:15" x14ac:dyDescent="0.3">
      <c r="A573" s="1">
        <v>75</v>
      </c>
      <c r="B573" s="1" t="s">
        <v>74</v>
      </c>
      <c r="C573" s="1" t="s">
        <v>1153</v>
      </c>
      <c r="D573" s="1" t="s">
        <v>352</v>
      </c>
      <c r="E573" s="1">
        <v>2023</v>
      </c>
      <c r="F573" s="1" t="s">
        <v>353</v>
      </c>
      <c r="G573" s="1">
        <v>75</v>
      </c>
      <c r="H573" s="1">
        <v>75</v>
      </c>
      <c r="I573" s="1">
        <v>1</v>
      </c>
      <c r="J573" s="1">
        <v>75</v>
      </c>
      <c r="K573" s="1">
        <v>75</v>
      </c>
      <c r="L573" s="1" t="s">
        <v>1150</v>
      </c>
      <c r="M573" s="1" t="s">
        <v>1151</v>
      </c>
      <c r="N573" s="1">
        <v>0</v>
      </c>
      <c r="O573" s="1">
        <v>0</v>
      </c>
    </row>
    <row r="574" spans="1:15" x14ac:dyDescent="0.3">
      <c r="A574" s="1">
        <v>75</v>
      </c>
      <c r="B574" s="1" t="s">
        <v>74</v>
      </c>
      <c r="C574" s="1" t="s">
        <v>1154</v>
      </c>
      <c r="D574" s="1" t="s">
        <v>352</v>
      </c>
      <c r="E574" s="1">
        <v>2023</v>
      </c>
      <c r="F574" s="1" t="s">
        <v>353</v>
      </c>
      <c r="G574" s="1">
        <v>75</v>
      </c>
      <c r="H574" s="1">
        <v>75</v>
      </c>
      <c r="I574" s="1">
        <v>1</v>
      </c>
      <c r="J574" s="1">
        <v>75</v>
      </c>
      <c r="K574" s="1">
        <v>75</v>
      </c>
      <c r="L574" s="1" t="s">
        <v>1150</v>
      </c>
      <c r="M574" s="1" t="s">
        <v>1151</v>
      </c>
      <c r="N574" s="1">
        <v>0</v>
      </c>
      <c r="O574" s="1">
        <v>0</v>
      </c>
    </row>
    <row r="575" spans="1:15" ht="15" thickBot="1" x14ac:dyDescent="0.35">
      <c r="A575" s="1">
        <v>75</v>
      </c>
      <c r="B575" s="1" t="s">
        <v>74</v>
      </c>
      <c r="C575" s="1" t="s">
        <v>1155</v>
      </c>
      <c r="D575" s="1" t="s">
        <v>211</v>
      </c>
      <c r="E575" s="1">
        <v>2021</v>
      </c>
      <c r="F575" s="1" t="s">
        <v>270</v>
      </c>
      <c r="G575" s="1">
        <v>70</v>
      </c>
      <c r="H575" s="1">
        <v>49.497474683058329</v>
      </c>
      <c r="I575" s="1">
        <v>0.70710678118654757</v>
      </c>
      <c r="J575" s="1">
        <v>49.497474683058329</v>
      </c>
      <c r="K575" s="1">
        <v>49.497474683058329</v>
      </c>
      <c r="L575" s="1" t="s">
        <v>1150</v>
      </c>
      <c r="M575" s="1" t="s">
        <v>1151</v>
      </c>
      <c r="N575" s="1">
        <v>439.49747468305833</v>
      </c>
      <c r="O575" s="1">
        <v>4.2071067811865479</v>
      </c>
    </row>
    <row r="576" spans="1:15" x14ac:dyDescent="0.3">
      <c r="A576" s="2">
        <v>76</v>
      </c>
      <c r="B576" s="2" t="s">
        <v>75</v>
      </c>
      <c r="C576" s="2" t="s">
        <v>295</v>
      </c>
      <c r="D576" s="2" t="s">
        <v>293</v>
      </c>
      <c r="E576" s="2">
        <v>2020</v>
      </c>
      <c r="F576" s="2" t="s">
        <v>296</v>
      </c>
      <c r="G576" s="2">
        <v>120</v>
      </c>
      <c r="H576" s="2">
        <v>109.54451150103323</v>
      </c>
      <c r="I576" s="2">
        <v>0.18257418583505539</v>
      </c>
      <c r="J576" s="2">
        <v>21.908902300206645</v>
      </c>
      <c r="K576" s="2">
        <v>21.908902300206645</v>
      </c>
      <c r="L576" s="2" t="s">
        <v>896</v>
      </c>
      <c r="M576" s="2" t="s">
        <v>1156</v>
      </c>
      <c r="N576" s="2">
        <v>0</v>
      </c>
      <c r="O576" s="2">
        <v>0</v>
      </c>
    </row>
    <row r="577" spans="1:15" x14ac:dyDescent="0.3">
      <c r="A577" s="1">
        <v>76</v>
      </c>
      <c r="B577" s="1" t="s">
        <v>75</v>
      </c>
      <c r="C577" s="1" t="s">
        <v>1157</v>
      </c>
      <c r="D577" s="1" t="s">
        <v>211</v>
      </c>
      <c r="E577" s="1">
        <v>2019</v>
      </c>
      <c r="F577" s="1" t="s">
        <v>259</v>
      </c>
      <c r="G577" s="1">
        <v>100</v>
      </c>
      <c r="H577" s="1">
        <v>100</v>
      </c>
      <c r="I577" s="1">
        <v>0.33333333333333331</v>
      </c>
      <c r="J577" s="1">
        <v>33.333333333333336</v>
      </c>
      <c r="K577" s="1">
        <v>33.333333333333336</v>
      </c>
      <c r="L577" s="1" t="s">
        <v>896</v>
      </c>
      <c r="M577" s="1" t="s">
        <v>1156</v>
      </c>
      <c r="N577" s="1">
        <v>0</v>
      </c>
      <c r="O577" s="1">
        <v>0</v>
      </c>
    </row>
    <row r="578" spans="1:15" x14ac:dyDescent="0.3">
      <c r="A578" s="1">
        <v>76</v>
      </c>
      <c r="B578" s="1" t="s">
        <v>75</v>
      </c>
      <c r="C578" s="1" t="s">
        <v>1158</v>
      </c>
      <c r="D578" s="1" t="s">
        <v>211</v>
      </c>
      <c r="E578" s="1">
        <v>2019</v>
      </c>
      <c r="F578" s="1" t="s">
        <v>270</v>
      </c>
      <c r="G578" s="1">
        <v>70</v>
      </c>
      <c r="H578" s="1">
        <v>54.22176684690384</v>
      </c>
      <c r="I578" s="1">
        <v>0.2581988897471611</v>
      </c>
      <c r="J578" s="1">
        <v>18.073922282301279</v>
      </c>
      <c r="K578" s="1">
        <v>18.073922282301279</v>
      </c>
      <c r="L578" s="1" t="s">
        <v>896</v>
      </c>
      <c r="M578" s="1" t="s">
        <v>1156</v>
      </c>
      <c r="N578" s="1">
        <v>0</v>
      </c>
      <c r="O578" s="1">
        <v>0</v>
      </c>
    </row>
    <row r="579" spans="1:15" ht="15" thickBot="1" x14ac:dyDescent="0.35">
      <c r="A579" s="1">
        <v>76</v>
      </c>
      <c r="B579" s="1" t="s">
        <v>75</v>
      </c>
      <c r="C579" s="1" t="s">
        <v>1159</v>
      </c>
      <c r="D579" s="1" t="s">
        <v>211</v>
      </c>
      <c r="E579" s="1">
        <v>2024</v>
      </c>
      <c r="F579" s="1" t="s">
        <v>224</v>
      </c>
      <c r="G579" s="1">
        <v>70</v>
      </c>
      <c r="H579" s="1">
        <v>70</v>
      </c>
      <c r="I579" s="1">
        <v>1</v>
      </c>
      <c r="J579" s="1">
        <v>70</v>
      </c>
      <c r="K579" s="1">
        <v>70</v>
      </c>
      <c r="L579" s="1" t="s">
        <v>896</v>
      </c>
      <c r="M579" s="1" t="s">
        <v>1156</v>
      </c>
      <c r="N579" s="1">
        <v>143.31615791584125</v>
      </c>
      <c r="O579" s="1">
        <v>1.7741064089155498</v>
      </c>
    </row>
    <row r="580" spans="1:15" x14ac:dyDescent="0.3">
      <c r="A580" s="2">
        <v>77</v>
      </c>
      <c r="B580" s="2" t="s">
        <v>76</v>
      </c>
      <c r="C580" s="2" t="s">
        <v>1160</v>
      </c>
      <c r="D580" s="2" t="s">
        <v>211</v>
      </c>
      <c r="E580" s="2">
        <v>2023</v>
      </c>
      <c r="F580" s="2" t="s">
        <v>1161</v>
      </c>
      <c r="G580" s="2">
        <v>200</v>
      </c>
      <c r="H580" s="2">
        <v>200</v>
      </c>
      <c r="I580" s="2">
        <v>1</v>
      </c>
      <c r="J580" s="2">
        <v>200</v>
      </c>
      <c r="K580" s="2">
        <v>200</v>
      </c>
      <c r="L580" s="2" t="s">
        <v>568</v>
      </c>
      <c r="M580" s="2" t="s">
        <v>1162</v>
      </c>
      <c r="N580" s="2">
        <v>0</v>
      </c>
      <c r="O580" s="2">
        <v>0</v>
      </c>
    </row>
    <row r="581" spans="1:15" ht="15" thickBot="1" x14ac:dyDescent="0.35">
      <c r="A581" s="1">
        <v>77</v>
      </c>
      <c r="B581" s="1" t="s">
        <v>76</v>
      </c>
      <c r="C581" s="1" t="s">
        <v>1163</v>
      </c>
      <c r="D581" s="1" t="s">
        <v>211</v>
      </c>
      <c r="E581" s="1">
        <v>2018</v>
      </c>
      <c r="F581" s="1" t="s">
        <v>1164</v>
      </c>
      <c r="G581" s="1">
        <v>140</v>
      </c>
      <c r="H581" s="1">
        <v>140</v>
      </c>
      <c r="I581" s="1">
        <v>1</v>
      </c>
      <c r="J581" s="1">
        <v>140</v>
      </c>
      <c r="K581" s="1">
        <v>140</v>
      </c>
      <c r="L581" s="1" t="s">
        <v>568</v>
      </c>
      <c r="M581" s="1" t="s">
        <v>1162</v>
      </c>
      <c r="N581" s="1">
        <v>340</v>
      </c>
      <c r="O581" s="1">
        <v>2</v>
      </c>
    </row>
    <row r="582" spans="1:15" x14ac:dyDescent="0.3">
      <c r="A582" s="2">
        <v>78</v>
      </c>
      <c r="B582" s="2" t="s">
        <v>77</v>
      </c>
      <c r="C582" s="2" t="s">
        <v>1165</v>
      </c>
      <c r="D582" s="2" t="s">
        <v>211</v>
      </c>
      <c r="E582" s="2">
        <v>2019</v>
      </c>
      <c r="F582" s="2" t="s">
        <v>1113</v>
      </c>
      <c r="G582" s="2">
        <v>100</v>
      </c>
      <c r="H582" s="2">
        <v>100</v>
      </c>
      <c r="I582" s="2">
        <v>0.5</v>
      </c>
      <c r="J582" s="2">
        <v>50</v>
      </c>
      <c r="K582" s="2">
        <v>50</v>
      </c>
      <c r="L582" s="2" t="s">
        <v>1166</v>
      </c>
      <c r="M582" s="2" t="s">
        <v>1167</v>
      </c>
      <c r="N582" s="2">
        <v>0</v>
      </c>
      <c r="O582" s="2">
        <v>0</v>
      </c>
    </row>
    <row r="583" spans="1:15" x14ac:dyDescent="0.3">
      <c r="A583" s="1">
        <v>78</v>
      </c>
      <c r="B583" s="1" t="s">
        <v>77</v>
      </c>
      <c r="C583" s="1" t="s">
        <v>1168</v>
      </c>
      <c r="D583" s="1" t="s">
        <v>211</v>
      </c>
      <c r="E583" s="1">
        <v>2023</v>
      </c>
      <c r="F583" s="1" t="s">
        <v>402</v>
      </c>
      <c r="G583" s="1">
        <v>100</v>
      </c>
      <c r="H583" s="1">
        <v>100</v>
      </c>
      <c r="I583" s="1">
        <v>0.5</v>
      </c>
      <c r="J583" s="1">
        <v>50</v>
      </c>
      <c r="K583" s="1">
        <v>50</v>
      </c>
      <c r="L583" s="1" t="s">
        <v>1166</v>
      </c>
      <c r="M583" s="1" t="s">
        <v>1167</v>
      </c>
      <c r="N583" s="1">
        <v>0</v>
      </c>
      <c r="O583" s="1">
        <v>0</v>
      </c>
    </row>
    <row r="584" spans="1:15" x14ac:dyDescent="0.3">
      <c r="A584" s="1">
        <v>78</v>
      </c>
      <c r="B584" s="1" t="s">
        <v>77</v>
      </c>
      <c r="C584" s="1" t="s">
        <v>559</v>
      </c>
      <c r="D584" s="1" t="s">
        <v>211</v>
      </c>
      <c r="E584" s="1">
        <v>2019</v>
      </c>
      <c r="F584" s="1" t="s">
        <v>560</v>
      </c>
      <c r="G584" s="1">
        <v>70</v>
      </c>
      <c r="H584" s="1">
        <v>70</v>
      </c>
      <c r="I584" s="1">
        <v>0.5</v>
      </c>
      <c r="J584" s="1">
        <v>35</v>
      </c>
      <c r="K584" s="1">
        <v>35</v>
      </c>
      <c r="L584" s="1" t="s">
        <v>1166</v>
      </c>
      <c r="M584" s="1" t="s">
        <v>1167</v>
      </c>
      <c r="N584" s="1">
        <v>0</v>
      </c>
      <c r="O584" s="1">
        <v>0</v>
      </c>
    </row>
    <row r="585" spans="1:15" x14ac:dyDescent="0.3">
      <c r="A585" s="1">
        <v>78</v>
      </c>
      <c r="B585" s="1" t="s">
        <v>77</v>
      </c>
      <c r="C585" s="1" t="s">
        <v>1169</v>
      </c>
      <c r="D585" s="1" t="s">
        <v>211</v>
      </c>
      <c r="E585" s="1">
        <v>2020</v>
      </c>
      <c r="F585" s="1" t="s">
        <v>250</v>
      </c>
      <c r="G585" s="1">
        <v>70</v>
      </c>
      <c r="H585" s="1">
        <v>70</v>
      </c>
      <c r="I585" s="1">
        <v>0.5</v>
      </c>
      <c r="J585" s="1">
        <v>35</v>
      </c>
      <c r="K585" s="1">
        <v>35</v>
      </c>
      <c r="L585" s="1" t="s">
        <v>1166</v>
      </c>
      <c r="M585" s="1" t="s">
        <v>1167</v>
      </c>
      <c r="N585" s="1">
        <v>0</v>
      </c>
      <c r="O585" s="1">
        <v>0</v>
      </c>
    </row>
    <row r="586" spans="1:15" x14ac:dyDescent="0.3">
      <c r="A586" s="1">
        <v>78</v>
      </c>
      <c r="B586" s="1" t="s">
        <v>77</v>
      </c>
      <c r="C586" s="1" t="s">
        <v>1170</v>
      </c>
      <c r="D586" s="1" t="s">
        <v>211</v>
      </c>
      <c r="E586" s="1">
        <v>2020</v>
      </c>
      <c r="F586" s="1" t="s">
        <v>1171</v>
      </c>
      <c r="G586" s="1">
        <v>70</v>
      </c>
      <c r="H586" s="1">
        <v>57.154760664940824</v>
      </c>
      <c r="I586" s="1">
        <v>0.40824829046386302</v>
      </c>
      <c r="J586" s="1">
        <v>28.577380332470412</v>
      </c>
      <c r="K586" s="1">
        <v>28.577380332470412</v>
      </c>
      <c r="L586" s="1" t="s">
        <v>1166</v>
      </c>
      <c r="M586" s="1" t="s">
        <v>1167</v>
      </c>
      <c r="N586" s="1">
        <v>0</v>
      </c>
      <c r="O586" s="1">
        <v>0</v>
      </c>
    </row>
    <row r="587" spans="1:15" ht="15" thickBot="1" x14ac:dyDescent="0.35">
      <c r="A587" s="1">
        <v>78</v>
      </c>
      <c r="B587" s="1" t="s">
        <v>77</v>
      </c>
      <c r="C587" s="1" t="s">
        <v>1172</v>
      </c>
      <c r="D587" s="1" t="s">
        <v>551</v>
      </c>
      <c r="E587" s="1">
        <v>2020</v>
      </c>
      <c r="F587" s="1" t="s">
        <v>296</v>
      </c>
      <c r="G587" s="1">
        <v>40</v>
      </c>
      <c r="H587" s="1">
        <v>40</v>
      </c>
      <c r="I587" s="1">
        <v>1</v>
      </c>
      <c r="J587" s="1">
        <v>40</v>
      </c>
      <c r="K587" s="1">
        <v>40</v>
      </c>
      <c r="L587" s="1" t="s">
        <v>1166</v>
      </c>
      <c r="M587" s="1" t="s">
        <v>1167</v>
      </c>
      <c r="N587" s="1">
        <v>238.5773803324704</v>
      </c>
      <c r="O587" s="1">
        <v>3.4082482904638631</v>
      </c>
    </row>
    <row r="588" spans="1:15" x14ac:dyDescent="0.3">
      <c r="A588" s="2">
        <v>79</v>
      </c>
      <c r="B588" s="2" t="s">
        <v>78</v>
      </c>
      <c r="C588" s="2" t="s">
        <v>289</v>
      </c>
      <c r="D588" s="2" t="s">
        <v>211</v>
      </c>
      <c r="E588" s="2">
        <v>2023</v>
      </c>
      <c r="F588" s="2" t="s">
        <v>290</v>
      </c>
      <c r="G588" s="2">
        <v>140</v>
      </c>
      <c r="H588" s="2">
        <v>140</v>
      </c>
      <c r="I588" s="2">
        <v>0.5</v>
      </c>
      <c r="J588" s="2">
        <v>70</v>
      </c>
      <c r="K588" s="2">
        <v>70</v>
      </c>
      <c r="L588" s="2" t="s">
        <v>773</v>
      </c>
      <c r="M588" s="2" t="s">
        <v>1173</v>
      </c>
      <c r="N588" s="2">
        <v>0</v>
      </c>
      <c r="O588" s="2">
        <v>0</v>
      </c>
    </row>
    <row r="589" spans="1:15" x14ac:dyDescent="0.3">
      <c r="A589" s="1">
        <v>79</v>
      </c>
      <c r="B589" s="1" t="s">
        <v>78</v>
      </c>
      <c r="C589" s="1" t="s">
        <v>478</v>
      </c>
      <c r="D589" s="1" t="s">
        <v>293</v>
      </c>
      <c r="E589" s="1">
        <v>2018</v>
      </c>
      <c r="F589" s="1" t="s">
        <v>479</v>
      </c>
      <c r="G589" s="1">
        <v>120</v>
      </c>
      <c r="H589" s="1">
        <v>107.3312629199899</v>
      </c>
      <c r="I589" s="1">
        <v>0.22360679774997896</v>
      </c>
      <c r="J589" s="1">
        <v>26.832815729997474</v>
      </c>
      <c r="K589" s="1">
        <v>26.832815729997474</v>
      </c>
      <c r="L589" s="1" t="s">
        <v>773</v>
      </c>
      <c r="M589" s="1" t="s">
        <v>1173</v>
      </c>
      <c r="N589" s="1">
        <v>0</v>
      </c>
      <c r="O589" s="1">
        <v>0</v>
      </c>
    </row>
    <row r="590" spans="1:15" x14ac:dyDescent="0.3">
      <c r="A590" s="1">
        <v>79</v>
      </c>
      <c r="B590" s="1" t="s">
        <v>78</v>
      </c>
      <c r="C590" s="1" t="s">
        <v>1174</v>
      </c>
      <c r="D590" s="1" t="s">
        <v>211</v>
      </c>
      <c r="E590" s="1">
        <v>2024</v>
      </c>
      <c r="F590" s="1" t="s">
        <v>257</v>
      </c>
      <c r="G590" s="1">
        <v>100</v>
      </c>
      <c r="H590" s="1">
        <v>100</v>
      </c>
      <c r="I590" s="1">
        <v>1</v>
      </c>
      <c r="J590" s="1">
        <v>100</v>
      </c>
      <c r="K590" s="1">
        <v>100</v>
      </c>
      <c r="L590" s="1" t="s">
        <v>773</v>
      </c>
      <c r="M590" s="1" t="s">
        <v>1173</v>
      </c>
      <c r="N590" s="1">
        <v>0</v>
      </c>
      <c r="O590" s="1">
        <v>0</v>
      </c>
    </row>
    <row r="591" spans="1:15" x14ac:dyDescent="0.3">
      <c r="A591" s="1">
        <v>79</v>
      </c>
      <c r="B591" s="1" t="s">
        <v>78</v>
      </c>
      <c r="C591" s="1" t="s">
        <v>1175</v>
      </c>
      <c r="D591" s="1" t="s">
        <v>211</v>
      </c>
      <c r="E591" s="1">
        <v>2018</v>
      </c>
      <c r="F591" s="1" t="s">
        <v>270</v>
      </c>
      <c r="G591" s="1">
        <v>70</v>
      </c>
      <c r="H591" s="1">
        <v>70</v>
      </c>
      <c r="I591" s="1">
        <v>1</v>
      </c>
      <c r="J591" s="1">
        <v>70</v>
      </c>
      <c r="K591" s="1">
        <v>70</v>
      </c>
      <c r="L591" s="1" t="s">
        <v>773</v>
      </c>
      <c r="M591" s="1" t="s">
        <v>1173</v>
      </c>
      <c r="N591" s="1">
        <v>0</v>
      </c>
      <c r="O591" s="1">
        <v>0</v>
      </c>
    </row>
    <row r="592" spans="1:15" x14ac:dyDescent="0.3">
      <c r="A592" s="1">
        <v>79</v>
      </c>
      <c r="B592" s="1" t="s">
        <v>78</v>
      </c>
      <c r="C592" s="1" t="s">
        <v>1176</v>
      </c>
      <c r="D592" s="1" t="s">
        <v>211</v>
      </c>
      <c r="E592" s="1">
        <v>2019</v>
      </c>
      <c r="F592" s="1" t="s">
        <v>489</v>
      </c>
      <c r="G592" s="1">
        <v>70</v>
      </c>
      <c r="H592" s="1">
        <v>49.497474683058329</v>
      </c>
      <c r="I592" s="1">
        <v>0.70710678118654757</v>
      </c>
      <c r="J592" s="1">
        <v>49.497474683058329</v>
      </c>
      <c r="K592" s="1">
        <v>49.497474683058329</v>
      </c>
      <c r="L592" s="1" t="s">
        <v>773</v>
      </c>
      <c r="M592" s="1" t="s">
        <v>1173</v>
      </c>
      <c r="N592" s="1">
        <v>0</v>
      </c>
      <c r="O592" s="1">
        <v>0</v>
      </c>
    </row>
    <row r="593" spans="1:15" ht="15" thickBot="1" x14ac:dyDescent="0.35">
      <c r="A593" s="1">
        <v>79</v>
      </c>
      <c r="B593" s="1" t="s">
        <v>78</v>
      </c>
      <c r="C593" s="1" t="s">
        <v>1177</v>
      </c>
      <c r="D593" s="1" t="s">
        <v>211</v>
      </c>
      <c r="E593" s="1">
        <v>2023</v>
      </c>
      <c r="F593" s="1" t="s">
        <v>1026</v>
      </c>
      <c r="G593" s="1">
        <v>70</v>
      </c>
      <c r="H593" s="1">
        <v>70</v>
      </c>
      <c r="I593" s="1">
        <v>1</v>
      </c>
      <c r="J593" s="1">
        <v>70</v>
      </c>
      <c r="K593" s="1">
        <v>70</v>
      </c>
      <c r="L593" s="1" t="s">
        <v>773</v>
      </c>
      <c r="M593" s="1" t="s">
        <v>1173</v>
      </c>
      <c r="N593" s="1">
        <v>386.33029041305582</v>
      </c>
      <c r="O593" s="1">
        <v>4.4307135789365262</v>
      </c>
    </row>
    <row r="594" spans="1:15" x14ac:dyDescent="0.3">
      <c r="A594" s="2">
        <v>80</v>
      </c>
      <c r="B594" s="2" t="s">
        <v>79</v>
      </c>
      <c r="C594" s="2" t="s">
        <v>1178</v>
      </c>
      <c r="D594" s="2" t="s">
        <v>551</v>
      </c>
      <c r="E594" s="2">
        <v>2020</v>
      </c>
      <c r="F594" s="2" t="s">
        <v>425</v>
      </c>
      <c r="G594" s="2">
        <v>150</v>
      </c>
      <c r="H594" s="2">
        <v>150</v>
      </c>
      <c r="I594" s="2">
        <v>1</v>
      </c>
      <c r="J594" s="2">
        <v>150</v>
      </c>
      <c r="K594" s="2">
        <v>150</v>
      </c>
      <c r="L594" s="2" t="s">
        <v>1179</v>
      </c>
      <c r="M594" s="2" t="s">
        <v>1180</v>
      </c>
      <c r="N594" s="2">
        <v>0</v>
      </c>
      <c r="O594" s="2">
        <v>0</v>
      </c>
    </row>
    <row r="595" spans="1:15" x14ac:dyDescent="0.3">
      <c r="A595" s="1">
        <v>80</v>
      </c>
      <c r="B595" s="1" t="s">
        <v>79</v>
      </c>
      <c r="C595" s="1" t="s">
        <v>1181</v>
      </c>
      <c r="D595" s="1" t="s">
        <v>211</v>
      </c>
      <c r="E595" s="1">
        <v>2021</v>
      </c>
      <c r="F595" s="1" t="s">
        <v>1182</v>
      </c>
      <c r="G595" s="1">
        <v>140</v>
      </c>
      <c r="H595" s="1">
        <v>140</v>
      </c>
      <c r="I595" s="1">
        <v>1</v>
      </c>
      <c r="J595" s="1">
        <v>140</v>
      </c>
      <c r="K595" s="1">
        <v>140</v>
      </c>
      <c r="L595" s="1" t="s">
        <v>1179</v>
      </c>
      <c r="M595" s="1" t="s">
        <v>1180</v>
      </c>
      <c r="N595" s="1">
        <v>0</v>
      </c>
      <c r="O595" s="1">
        <v>0</v>
      </c>
    </row>
    <row r="596" spans="1:15" x14ac:dyDescent="0.3">
      <c r="A596" s="1">
        <v>80</v>
      </c>
      <c r="B596" s="1" t="s">
        <v>79</v>
      </c>
      <c r="C596" s="1" t="s">
        <v>1183</v>
      </c>
      <c r="D596" s="1" t="s">
        <v>211</v>
      </c>
      <c r="E596" s="1">
        <v>2021</v>
      </c>
      <c r="F596" s="1" t="s">
        <v>683</v>
      </c>
      <c r="G596" s="1">
        <v>140</v>
      </c>
      <c r="H596" s="1">
        <v>140</v>
      </c>
      <c r="I596" s="1">
        <v>1</v>
      </c>
      <c r="J596" s="1">
        <v>140</v>
      </c>
      <c r="K596" s="1">
        <v>140</v>
      </c>
      <c r="L596" s="1" t="s">
        <v>1179</v>
      </c>
      <c r="M596" s="1" t="s">
        <v>1180</v>
      </c>
      <c r="N596" s="1">
        <v>0</v>
      </c>
      <c r="O596" s="1">
        <v>0</v>
      </c>
    </row>
    <row r="597" spans="1:15" x14ac:dyDescent="0.3">
      <c r="A597" s="1">
        <v>80</v>
      </c>
      <c r="B597" s="1" t="s">
        <v>79</v>
      </c>
      <c r="C597" s="1" t="s">
        <v>1184</v>
      </c>
      <c r="D597" s="1" t="s">
        <v>211</v>
      </c>
      <c r="E597" s="1">
        <v>2023</v>
      </c>
      <c r="F597" s="1" t="s">
        <v>1185</v>
      </c>
      <c r="G597" s="1">
        <v>140</v>
      </c>
      <c r="H597" s="1">
        <v>140</v>
      </c>
      <c r="I597" s="1">
        <v>1</v>
      </c>
      <c r="J597" s="1">
        <v>140</v>
      </c>
      <c r="K597" s="1">
        <v>140</v>
      </c>
      <c r="L597" s="1" t="s">
        <v>1179</v>
      </c>
      <c r="M597" s="1" t="s">
        <v>1180</v>
      </c>
      <c r="N597" s="1">
        <v>0</v>
      </c>
      <c r="O597" s="1">
        <v>0</v>
      </c>
    </row>
    <row r="598" spans="1:15" x14ac:dyDescent="0.3">
      <c r="A598" s="1">
        <v>80</v>
      </c>
      <c r="B598" s="1" t="s">
        <v>79</v>
      </c>
      <c r="C598" s="1" t="s">
        <v>1186</v>
      </c>
      <c r="D598" s="1" t="s">
        <v>211</v>
      </c>
      <c r="E598" s="1">
        <v>2024</v>
      </c>
      <c r="F598" s="1" t="s">
        <v>859</v>
      </c>
      <c r="G598" s="1">
        <v>140</v>
      </c>
      <c r="H598" s="1">
        <v>140</v>
      </c>
      <c r="I598" s="1">
        <v>1</v>
      </c>
      <c r="J598" s="1">
        <v>140</v>
      </c>
      <c r="K598" s="1">
        <v>140</v>
      </c>
      <c r="L598" s="1" t="s">
        <v>1179</v>
      </c>
      <c r="M598" s="1" t="s">
        <v>1180</v>
      </c>
      <c r="N598" s="1">
        <v>0</v>
      </c>
      <c r="O598" s="1">
        <v>0</v>
      </c>
    </row>
    <row r="599" spans="1:15" x14ac:dyDescent="0.3">
      <c r="A599" s="1">
        <v>80</v>
      </c>
      <c r="B599" s="1" t="s">
        <v>79</v>
      </c>
      <c r="C599" s="1" t="s">
        <v>1187</v>
      </c>
      <c r="D599" s="1" t="s">
        <v>211</v>
      </c>
      <c r="E599" s="1">
        <v>2024</v>
      </c>
      <c r="F599" s="1" t="s">
        <v>859</v>
      </c>
      <c r="G599" s="1">
        <v>140</v>
      </c>
      <c r="H599" s="1">
        <v>140</v>
      </c>
      <c r="I599" s="1">
        <v>0.33333333333333331</v>
      </c>
      <c r="J599" s="1">
        <v>46.666666666666664</v>
      </c>
      <c r="K599" s="1">
        <v>46.666666666666664</v>
      </c>
      <c r="L599" s="1" t="s">
        <v>1179</v>
      </c>
      <c r="M599" s="1" t="s">
        <v>1180</v>
      </c>
      <c r="N599" s="1">
        <v>0</v>
      </c>
      <c r="O599" s="1">
        <v>0</v>
      </c>
    </row>
    <row r="600" spans="1:15" x14ac:dyDescent="0.3">
      <c r="A600" s="1">
        <v>80</v>
      </c>
      <c r="B600" s="1" t="s">
        <v>79</v>
      </c>
      <c r="C600" s="1" t="s">
        <v>1188</v>
      </c>
      <c r="D600" s="1" t="s">
        <v>293</v>
      </c>
      <c r="E600" s="1">
        <v>2021</v>
      </c>
      <c r="F600" s="1" t="s">
        <v>536</v>
      </c>
      <c r="G600" s="1">
        <v>120</v>
      </c>
      <c r="H600" s="1">
        <v>97.979589711327122</v>
      </c>
      <c r="I600" s="1">
        <v>0.40824829046386302</v>
      </c>
      <c r="J600" s="1">
        <v>48.989794855663561</v>
      </c>
      <c r="K600" s="1">
        <v>48.989794855663561</v>
      </c>
      <c r="L600" s="1" t="s">
        <v>1179</v>
      </c>
      <c r="M600" s="1" t="s">
        <v>1180</v>
      </c>
      <c r="N600" s="1">
        <v>0</v>
      </c>
      <c r="O600" s="1">
        <v>0</v>
      </c>
    </row>
    <row r="601" spans="1:15" x14ac:dyDescent="0.3">
      <c r="A601" s="1">
        <v>80</v>
      </c>
      <c r="B601" s="1" t="s">
        <v>79</v>
      </c>
      <c r="C601" s="1" t="s">
        <v>1189</v>
      </c>
      <c r="D601" s="1" t="s">
        <v>211</v>
      </c>
      <c r="E601" s="1">
        <v>2018</v>
      </c>
      <c r="F601" s="1" t="s">
        <v>1190</v>
      </c>
      <c r="G601" s="1">
        <v>100</v>
      </c>
      <c r="H601" s="1">
        <v>100</v>
      </c>
      <c r="I601" s="1">
        <v>1</v>
      </c>
      <c r="J601" s="1">
        <v>100</v>
      </c>
      <c r="K601" s="1">
        <v>100</v>
      </c>
      <c r="L601" s="1" t="s">
        <v>1179</v>
      </c>
      <c r="M601" s="1" t="s">
        <v>1180</v>
      </c>
      <c r="N601" s="1">
        <v>0</v>
      </c>
      <c r="O601" s="1">
        <v>0</v>
      </c>
    </row>
    <row r="602" spans="1:15" x14ac:dyDescent="0.3">
      <c r="A602" s="1">
        <v>80</v>
      </c>
      <c r="B602" s="1" t="s">
        <v>79</v>
      </c>
      <c r="C602" s="1" t="s">
        <v>1191</v>
      </c>
      <c r="D602" s="1" t="s">
        <v>211</v>
      </c>
      <c r="E602" s="1">
        <v>2022</v>
      </c>
      <c r="F602" s="1" t="s">
        <v>1192</v>
      </c>
      <c r="G602" s="1">
        <v>100</v>
      </c>
      <c r="H602" s="1">
        <v>100</v>
      </c>
      <c r="I602" s="1">
        <v>1</v>
      </c>
      <c r="J602" s="1">
        <v>100</v>
      </c>
      <c r="K602" s="1">
        <v>100</v>
      </c>
      <c r="L602" s="1" t="s">
        <v>1179</v>
      </c>
      <c r="M602" s="1" t="s">
        <v>1180</v>
      </c>
      <c r="N602" s="1">
        <v>0</v>
      </c>
      <c r="O602" s="1">
        <v>0</v>
      </c>
    </row>
    <row r="603" spans="1:15" x14ac:dyDescent="0.3">
      <c r="A603" s="1">
        <v>80</v>
      </c>
      <c r="B603" s="1" t="s">
        <v>79</v>
      </c>
      <c r="C603" s="1" t="s">
        <v>1193</v>
      </c>
      <c r="D603" s="1" t="s">
        <v>211</v>
      </c>
      <c r="E603" s="1">
        <v>2022</v>
      </c>
      <c r="F603" s="1" t="s">
        <v>421</v>
      </c>
      <c r="G603" s="1">
        <v>100</v>
      </c>
      <c r="H603" s="1">
        <v>100</v>
      </c>
      <c r="I603" s="1">
        <v>0.5</v>
      </c>
      <c r="J603" s="1">
        <v>50</v>
      </c>
      <c r="K603" s="1">
        <v>50</v>
      </c>
      <c r="L603" s="1" t="s">
        <v>1179</v>
      </c>
      <c r="M603" s="1" t="s">
        <v>1180</v>
      </c>
      <c r="N603" s="1">
        <v>0</v>
      </c>
      <c r="O603" s="1">
        <v>0</v>
      </c>
    </row>
    <row r="604" spans="1:15" x14ac:dyDescent="0.3">
      <c r="A604" s="1">
        <v>80</v>
      </c>
      <c r="B604" s="1" t="s">
        <v>79</v>
      </c>
      <c r="C604" s="1" t="s">
        <v>1194</v>
      </c>
      <c r="D604" s="1" t="s">
        <v>211</v>
      </c>
      <c r="E604" s="1">
        <v>2023</v>
      </c>
      <c r="F604" s="1" t="s">
        <v>594</v>
      </c>
      <c r="G604" s="1">
        <v>100</v>
      </c>
      <c r="H604" s="1">
        <v>100</v>
      </c>
      <c r="I604" s="1">
        <v>0.5</v>
      </c>
      <c r="J604" s="1">
        <v>50</v>
      </c>
      <c r="K604" s="1">
        <v>50</v>
      </c>
      <c r="L604" s="1" t="s">
        <v>1179</v>
      </c>
      <c r="M604" s="1" t="s">
        <v>1180</v>
      </c>
      <c r="N604" s="1">
        <v>0</v>
      </c>
      <c r="O604" s="1">
        <v>0</v>
      </c>
    </row>
    <row r="605" spans="1:15" x14ac:dyDescent="0.3">
      <c r="A605" s="1">
        <v>80</v>
      </c>
      <c r="B605" s="1" t="s">
        <v>79</v>
      </c>
      <c r="C605" s="1" t="s">
        <v>1195</v>
      </c>
      <c r="D605" s="1" t="s">
        <v>211</v>
      </c>
      <c r="E605" s="1">
        <v>2023</v>
      </c>
      <c r="F605" s="1" t="s">
        <v>594</v>
      </c>
      <c r="G605" s="1">
        <v>100</v>
      </c>
      <c r="H605" s="1">
        <v>100</v>
      </c>
      <c r="I605" s="1">
        <v>1</v>
      </c>
      <c r="J605" s="1">
        <v>100</v>
      </c>
      <c r="K605" s="1">
        <v>100</v>
      </c>
      <c r="L605" s="1" t="s">
        <v>1179</v>
      </c>
      <c r="M605" s="1" t="s">
        <v>1180</v>
      </c>
      <c r="N605" s="1">
        <v>0</v>
      </c>
      <c r="O605" s="1">
        <v>0</v>
      </c>
    </row>
    <row r="606" spans="1:15" x14ac:dyDescent="0.3">
      <c r="A606" s="1">
        <v>80</v>
      </c>
      <c r="B606" s="1" t="s">
        <v>79</v>
      </c>
      <c r="C606" s="1" t="s">
        <v>1196</v>
      </c>
      <c r="D606" s="1" t="s">
        <v>211</v>
      </c>
      <c r="E606" s="1">
        <v>2023</v>
      </c>
      <c r="F606" s="1" t="s">
        <v>1197</v>
      </c>
      <c r="G606" s="1">
        <v>100</v>
      </c>
      <c r="H606" s="1">
        <v>100</v>
      </c>
      <c r="I606" s="1">
        <v>1</v>
      </c>
      <c r="J606" s="1">
        <v>100</v>
      </c>
      <c r="K606" s="1">
        <v>100</v>
      </c>
      <c r="L606" s="1" t="s">
        <v>1179</v>
      </c>
      <c r="M606" s="1" t="s">
        <v>1180</v>
      </c>
      <c r="N606" s="1">
        <v>0</v>
      </c>
      <c r="O606" s="1">
        <v>0</v>
      </c>
    </row>
    <row r="607" spans="1:15" x14ac:dyDescent="0.3">
      <c r="A607" s="1">
        <v>80</v>
      </c>
      <c r="B607" s="1" t="s">
        <v>79</v>
      </c>
      <c r="C607" s="1" t="s">
        <v>1198</v>
      </c>
      <c r="D607" s="1" t="s">
        <v>211</v>
      </c>
      <c r="E607" s="1">
        <v>2023</v>
      </c>
      <c r="F607" s="1" t="s">
        <v>873</v>
      </c>
      <c r="G607" s="1">
        <v>100</v>
      </c>
      <c r="H607" s="1">
        <v>100</v>
      </c>
      <c r="I607" s="1">
        <v>0.5</v>
      </c>
      <c r="J607" s="1">
        <v>50</v>
      </c>
      <c r="K607" s="1">
        <v>50</v>
      </c>
      <c r="L607" s="1" t="s">
        <v>1179</v>
      </c>
      <c r="M607" s="1" t="s">
        <v>1180</v>
      </c>
      <c r="N607" s="1">
        <v>0</v>
      </c>
      <c r="O607" s="1">
        <v>0</v>
      </c>
    </row>
    <row r="608" spans="1:15" x14ac:dyDescent="0.3">
      <c r="A608" s="1">
        <v>80</v>
      </c>
      <c r="B608" s="1" t="s">
        <v>79</v>
      </c>
      <c r="C608" s="1" t="s">
        <v>1199</v>
      </c>
      <c r="D608" s="1" t="s">
        <v>211</v>
      </c>
      <c r="E608" s="1">
        <v>2024</v>
      </c>
      <c r="F608" s="1" t="s">
        <v>243</v>
      </c>
      <c r="G608" s="1">
        <v>100</v>
      </c>
      <c r="H608" s="1">
        <v>100</v>
      </c>
      <c r="I608" s="1">
        <v>1</v>
      </c>
      <c r="J608" s="1">
        <v>100</v>
      </c>
      <c r="K608" s="1">
        <v>100</v>
      </c>
      <c r="L608" s="1" t="s">
        <v>1179</v>
      </c>
      <c r="M608" s="1" t="s">
        <v>1180</v>
      </c>
      <c r="N608" s="1">
        <v>0</v>
      </c>
      <c r="O608" s="1">
        <v>0</v>
      </c>
    </row>
    <row r="609" spans="1:15" x14ac:dyDescent="0.3">
      <c r="A609" s="1">
        <v>80</v>
      </c>
      <c r="B609" s="1" t="s">
        <v>79</v>
      </c>
      <c r="C609" s="1" t="s">
        <v>1200</v>
      </c>
      <c r="D609" s="1" t="s">
        <v>352</v>
      </c>
      <c r="E609" s="1">
        <v>2020</v>
      </c>
      <c r="F609" s="1" t="s">
        <v>425</v>
      </c>
      <c r="G609" s="1">
        <v>75</v>
      </c>
      <c r="H609" s="1">
        <v>75</v>
      </c>
      <c r="I609" s="1">
        <v>1</v>
      </c>
      <c r="J609" s="1">
        <v>75</v>
      </c>
      <c r="K609" s="1">
        <v>75</v>
      </c>
      <c r="L609" s="1" t="s">
        <v>1179</v>
      </c>
      <c r="M609" s="1" t="s">
        <v>1180</v>
      </c>
      <c r="N609" s="1">
        <v>0</v>
      </c>
      <c r="O609" s="1">
        <v>0</v>
      </c>
    </row>
    <row r="610" spans="1:15" x14ac:dyDescent="0.3">
      <c r="A610" s="1">
        <v>80</v>
      </c>
      <c r="B610" s="1" t="s">
        <v>79</v>
      </c>
      <c r="C610" s="1" t="s">
        <v>1201</v>
      </c>
      <c r="D610" s="1" t="s">
        <v>352</v>
      </c>
      <c r="E610" s="1">
        <v>2020</v>
      </c>
      <c r="F610" s="1" t="s">
        <v>425</v>
      </c>
      <c r="G610" s="1">
        <v>75</v>
      </c>
      <c r="H610" s="1">
        <v>75</v>
      </c>
      <c r="I610" s="1">
        <v>0.5</v>
      </c>
      <c r="J610" s="1">
        <v>37.5</v>
      </c>
      <c r="K610" s="1">
        <v>37.5</v>
      </c>
      <c r="L610" s="1" t="s">
        <v>1179</v>
      </c>
      <c r="M610" s="1" t="s">
        <v>1180</v>
      </c>
      <c r="N610" s="1">
        <v>0</v>
      </c>
      <c r="O610" s="1">
        <v>0</v>
      </c>
    </row>
    <row r="611" spans="1:15" x14ac:dyDescent="0.3">
      <c r="A611" s="1">
        <v>80</v>
      </c>
      <c r="B611" s="1" t="s">
        <v>79</v>
      </c>
      <c r="C611" s="1" t="s">
        <v>1202</v>
      </c>
      <c r="D611" s="1" t="s">
        <v>352</v>
      </c>
      <c r="E611" s="1">
        <v>2020</v>
      </c>
      <c r="F611" s="1" t="s">
        <v>425</v>
      </c>
      <c r="G611" s="1">
        <v>75</v>
      </c>
      <c r="H611" s="1">
        <v>75</v>
      </c>
      <c r="I611" s="1">
        <v>1</v>
      </c>
      <c r="J611" s="1">
        <v>75</v>
      </c>
      <c r="K611" s="1">
        <v>75</v>
      </c>
      <c r="L611" s="1" t="s">
        <v>1179</v>
      </c>
      <c r="M611" s="1" t="s">
        <v>1180</v>
      </c>
      <c r="N611" s="1">
        <v>0</v>
      </c>
      <c r="O611" s="1">
        <v>0</v>
      </c>
    </row>
    <row r="612" spans="1:15" x14ac:dyDescent="0.3">
      <c r="A612" s="1">
        <v>80</v>
      </c>
      <c r="B612" s="1" t="s">
        <v>79</v>
      </c>
      <c r="C612" s="1" t="s">
        <v>1203</v>
      </c>
      <c r="D612" s="1" t="s">
        <v>352</v>
      </c>
      <c r="E612" s="1">
        <v>2020</v>
      </c>
      <c r="F612" s="1" t="s">
        <v>425</v>
      </c>
      <c r="G612" s="1">
        <v>75</v>
      </c>
      <c r="H612" s="1">
        <v>75</v>
      </c>
      <c r="I612" s="1">
        <v>1</v>
      </c>
      <c r="J612" s="1">
        <v>75</v>
      </c>
      <c r="K612" s="1">
        <v>75</v>
      </c>
      <c r="L612" s="1" t="s">
        <v>1179</v>
      </c>
      <c r="M612" s="1" t="s">
        <v>1180</v>
      </c>
      <c r="N612" s="1">
        <v>0</v>
      </c>
      <c r="O612" s="1">
        <v>0</v>
      </c>
    </row>
    <row r="613" spans="1:15" x14ac:dyDescent="0.3">
      <c r="A613" s="1">
        <v>80</v>
      </c>
      <c r="B613" s="1" t="s">
        <v>79</v>
      </c>
      <c r="C613" s="1" t="s">
        <v>1204</v>
      </c>
      <c r="D613" s="1" t="s">
        <v>352</v>
      </c>
      <c r="E613" s="1">
        <v>2020</v>
      </c>
      <c r="F613" s="1" t="s">
        <v>425</v>
      </c>
      <c r="G613" s="1">
        <v>75</v>
      </c>
      <c r="H613" s="1">
        <v>75</v>
      </c>
      <c r="I613" s="1">
        <v>0.5</v>
      </c>
      <c r="J613" s="1">
        <v>37.5</v>
      </c>
      <c r="K613" s="1">
        <v>37.5</v>
      </c>
      <c r="L613" s="1" t="s">
        <v>1179</v>
      </c>
      <c r="M613" s="1" t="s">
        <v>1180</v>
      </c>
      <c r="N613" s="1">
        <v>0</v>
      </c>
      <c r="O613" s="1">
        <v>0</v>
      </c>
    </row>
    <row r="614" spans="1:15" x14ac:dyDescent="0.3">
      <c r="A614" s="1">
        <v>80</v>
      </c>
      <c r="B614" s="1" t="s">
        <v>79</v>
      </c>
      <c r="C614" s="1" t="s">
        <v>1205</v>
      </c>
      <c r="D614" s="1" t="s">
        <v>352</v>
      </c>
      <c r="E614" s="1">
        <v>2020</v>
      </c>
      <c r="F614" s="1" t="s">
        <v>425</v>
      </c>
      <c r="G614" s="1">
        <v>75</v>
      </c>
      <c r="H614" s="1">
        <v>75</v>
      </c>
      <c r="I614" s="1">
        <v>1</v>
      </c>
      <c r="J614" s="1">
        <v>75</v>
      </c>
      <c r="K614" s="1">
        <v>75</v>
      </c>
      <c r="L614" s="1" t="s">
        <v>1179</v>
      </c>
      <c r="M614" s="1" t="s">
        <v>1180</v>
      </c>
      <c r="N614" s="1">
        <v>0</v>
      </c>
      <c r="O614" s="1">
        <v>0</v>
      </c>
    </row>
    <row r="615" spans="1:15" x14ac:dyDescent="0.3">
      <c r="A615" s="1">
        <v>80</v>
      </c>
      <c r="B615" s="1" t="s">
        <v>79</v>
      </c>
      <c r="C615" s="1" t="s">
        <v>1206</v>
      </c>
      <c r="D615" s="1" t="s">
        <v>352</v>
      </c>
      <c r="E615" s="1">
        <v>2021</v>
      </c>
      <c r="F615" s="1" t="s">
        <v>353</v>
      </c>
      <c r="G615" s="1">
        <v>75</v>
      </c>
      <c r="H615" s="1">
        <v>75</v>
      </c>
      <c r="I615" s="1">
        <v>1</v>
      </c>
      <c r="J615" s="1">
        <v>75</v>
      </c>
      <c r="K615" s="1">
        <v>75</v>
      </c>
      <c r="L615" s="1" t="s">
        <v>1179</v>
      </c>
      <c r="M615" s="1" t="s">
        <v>1180</v>
      </c>
      <c r="N615" s="1">
        <v>0</v>
      </c>
      <c r="O615" s="1">
        <v>0</v>
      </c>
    </row>
    <row r="616" spans="1:15" x14ac:dyDescent="0.3">
      <c r="A616" s="1">
        <v>80</v>
      </c>
      <c r="B616" s="1" t="s">
        <v>79</v>
      </c>
      <c r="C616" s="1" t="s">
        <v>1207</v>
      </c>
      <c r="D616" s="1" t="s">
        <v>352</v>
      </c>
      <c r="E616" s="1">
        <v>2023</v>
      </c>
      <c r="F616" s="1" t="s">
        <v>353</v>
      </c>
      <c r="G616" s="1">
        <v>75</v>
      </c>
      <c r="H616" s="1">
        <v>75</v>
      </c>
      <c r="I616" s="1">
        <v>1</v>
      </c>
      <c r="J616" s="1">
        <v>75</v>
      </c>
      <c r="K616" s="1">
        <v>75</v>
      </c>
      <c r="L616" s="1" t="s">
        <v>1179</v>
      </c>
      <c r="M616" s="1" t="s">
        <v>1180</v>
      </c>
      <c r="N616" s="1">
        <v>0</v>
      </c>
      <c r="O616" s="1">
        <v>0</v>
      </c>
    </row>
    <row r="617" spans="1:15" x14ac:dyDescent="0.3">
      <c r="A617" s="1">
        <v>80</v>
      </c>
      <c r="B617" s="1" t="s">
        <v>79</v>
      </c>
      <c r="C617" s="1" t="s">
        <v>1208</v>
      </c>
      <c r="D617" s="1" t="s">
        <v>211</v>
      </c>
      <c r="E617" s="1">
        <v>2018</v>
      </c>
      <c r="F617" s="1" t="s">
        <v>1209</v>
      </c>
      <c r="G617" s="1">
        <v>70</v>
      </c>
      <c r="H617" s="1">
        <v>70</v>
      </c>
      <c r="I617" s="1">
        <v>1</v>
      </c>
      <c r="J617" s="1">
        <v>70</v>
      </c>
      <c r="K617" s="1">
        <v>70</v>
      </c>
      <c r="L617" s="1" t="s">
        <v>1179</v>
      </c>
      <c r="M617" s="1" t="s">
        <v>1180</v>
      </c>
      <c r="N617" s="1">
        <v>0</v>
      </c>
      <c r="O617" s="1">
        <v>0</v>
      </c>
    </row>
    <row r="618" spans="1:15" x14ac:dyDescent="0.3">
      <c r="A618" s="1">
        <v>80</v>
      </c>
      <c r="B618" s="1" t="s">
        <v>79</v>
      </c>
      <c r="C618" s="1" t="s">
        <v>1210</v>
      </c>
      <c r="D618" s="1" t="s">
        <v>211</v>
      </c>
      <c r="E618" s="1">
        <v>2019</v>
      </c>
      <c r="F618" s="1" t="s">
        <v>270</v>
      </c>
      <c r="G618" s="1">
        <v>70</v>
      </c>
      <c r="H618" s="1">
        <v>70</v>
      </c>
      <c r="I618" s="1">
        <v>1</v>
      </c>
      <c r="J618" s="1">
        <v>70</v>
      </c>
      <c r="K618" s="1">
        <v>70</v>
      </c>
      <c r="L618" s="1" t="s">
        <v>1179</v>
      </c>
      <c r="M618" s="1" t="s">
        <v>1180</v>
      </c>
      <c r="N618" s="1">
        <v>0</v>
      </c>
      <c r="O618" s="1">
        <v>0</v>
      </c>
    </row>
    <row r="619" spans="1:15" x14ac:dyDescent="0.3">
      <c r="A619" s="1">
        <v>80</v>
      </c>
      <c r="B619" s="1" t="s">
        <v>79</v>
      </c>
      <c r="C619" s="1" t="s">
        <v>1158</v>
      </c>
      <c r="D619" s="1" t="s">
        <v>211</v>
      </c>
      <c r="E619" s="1">
        <v>2019</v>
      </c>
      <c r="F619" s="1" t="s">
        <v>270</v>
      </c>
      <c r="G619" s="1">
        <v>70</v>
      </c>
      <c r="H619" s="1">
        <v>54.22176684690384</v>
      </c>
      <c r="I619" s="1">
        <v>0.2581988897471611</v>
      </c>
      <c r="J619" s="1">
        <v>18.073922282301279</v>
      </c>
      <c r="K619" s="1">
        <v>18.073922282301279</v>
      </c>
      <c r="L619" s="1" t="s">
        <v>1179</v>
      </c>
      <c r="M619" s="1" t="s">
        <v>1180</v>
      </c>
      <c r="N619" s="1">
        <v>0</v>
      </c>
      <c r="O619" s="1">
        <v>0</v>
      </c>
    </row>
    <row r="620" spans="1:15" x14ac:dyDescent="0.3">
      <c r="A620" s="1">
        <v>80</v>
      </c>
      <c r="B620" s="1" t="s">
        <v>79</v>
      </c>
      <c r="C620" s="1" t="s">
        <v>1211</v>
      </c>
      <c r="D620" s="1" t="s">
        <v>211</v>
      </c>
      <c r="E620" s="1">
        <v>2019</v>
      </c>
      <c r="F620" s="1" t="s">
        <v>1212</v>
      </c>
      <c r="G620" s="1">
        <v>70</v>
      </c>
      <c r="H620" s="1">
        <v>35</v>
      </c>
      <c r="I620" s="1">
        <v>0.5</v>
      </c>
      <c r="J620" s="1">
        <v>35</v>
      </c>
      <c r="K620" s="1">
        <v>35</v>
      </c>
      <c r="L620" s="1" t="s">
        <v>1179</v>
      </c>
      <c r="M620" s="1" t="s">
        <v>1180</v>
      </c>
      <c r="N620" s="1">
        <v>0</v>
      </c>
      <c r="O620" s="1">
        <v>0</v>
      </c>
    </row>
    <row r="621" spans="1:15" x14ac:dyDescent="0.3">
      <c r="A621" s="1">
        <v>80</v>
      </c>
      <c r="B621" s="1" t="s">
        <v>79</v>
      </c>
      <c r="C621" s="1" t="s">
        <v>1213</v>
      </c>
      <c r="D621" s="1" t="s">
        <v>211</v>
      </c>
      <c r="E621" s="1">
        <v>2021</v>
      </c>
      <c r="F621" s="1" t="s">
        <v>867</v>
      </c>
      <c r="G621" s="1">
        <v>70</v>
      </c>
      <c r="H621" s="1">
        <v>57.154760664940824</v>
      </c>
      <c r="I621" s="1">
        <v>0.40824829046386302</v>
      </c>
      <c r="J621" s="1">
        <v>28.577380332470412</v>
      </c>
      <c r="K621" s="1">
        <v>28.577380332470412</v>
      </c>
      <c r="L621" s="1" t="s">
        <v>1179</v>
      </c>
      <c r="M621" s="1" t="s">
        <v>1180</v>
      </c>
      <c r="N621" s="1">
        <v>0</v>
      </c>
      <c r="O621" s="1">
        <v>0</v>
      </c>
    </row>
    <row r="622" spans="1:15" x14ac:dyDescent="0.3">
      <c r="A622" s="1">
        <v>80</v>
      </c>
      <c r="B622" s="1" t="s">
        <v>79</v>
      </c>
      <c r="C622" s="1" t="s">
        <v>1214</v>
      </c>
      <c r="D622" s="1" t="s">
        <v>211</v>
      </c>
      <c r="E622" s="1">
        <v>2022</v>
      </c>
      <c r="F622" s="1" t="s">
        <v>601</v>
      </c>
      <c r="G622" s="1">
        <v>70</v>
      </c>
      <c r="H622" s="1">
        <v>70</v>
      </c>
      <c r="I622" s="1">
        <v>1</v>
      </c>
      <c r="J622" s="1">
        <v>70</v>
      </c>
      <c r="K622" s="1">
        <v>70</v>
      </c>
      <c r="L622" s="1" t="s">
        <v>1179</v>
      </c>
      <c r="M622" s="1" t="s">
        <v>1180</v>
      </c>
      <c r="N622" s="1">
        <v>0</v>
      </c>
      <c r="O622" s="1">
        <v>0</v>
      </c>
    </row>
    <row r="623" spans="1:15" ht="15" thickBot="1" x14ac:dyDescent="0.35">
      <c r="A623" s="1">
        <v>80</v>
      </c>
      <c r="B623" s="1" t="s">
        <v>79</v>
      </c>
      <c r="C623" s="1" t="s">
        <v>1215</v>
      </c>
      <c r="D623" s="1" t="s">
        <v>551</v>
      </c>
      <c r="E623" s="1">
        <v>2020</v>
      </c>
      <c r="F623" s="1" t="s">
        <v>294</v>
      </c>
      <c r="G623" s="1">
        <v>40</v>
      </c>
      <c r="H623" s="1">
        <v>40</v>
      </c>
      <c r="I623" s="1">
        <v>1</v>
      </c>
      <c r="J623" s="1">
        <v>40</v>
      </c>
      <c r="K623" s="1">
        <v>40</v>
      </c>
      <c r="L623" s="1" t="s">
        <v>1179</v>
      </c>
      <c r="M623" s="1" t="s">
        <v>1180</v>
      </c>
      <c r="N623" s="1">
        <v>2312.3077641371019</v>
      </c>
      <c r="O623" s="1">
        <v>24.408028804008218</v>
      </c>
    </row>
    <row r="624" spans="1:15" x14ac:dyDescent="0.3">
      <c r="A624" s="2">
        <v>81</v>
      </c>
      <c r="B624" s="2" t="s">
        <v>80</v>
      </c>
      <c r="C624" s="2" t="s">
        <v>1216</v>
      </c>
      <c r="D624" s="2" t="s">
        <v>211</v>
      </c>
      <c r="E624" s="2">
        <v>2018</v>
      </c>
      <c r="F624" s="2" t="s">
        <v>1217</v>
      </c>
      <c r="G624" s="2">
        <v>140</v>
      </c>
      <c r="H624" s="2">
        <v>140</v>
      </c>
      <c r="I624" s="2">
        <v>1</v>
      </c>
      <c r="J624" s="2">
        <v>140</v>
      </c>
      <c r="K624" s="2">
        <v>140</v>
      </c>
      <c r="L624" s="2" t="s">
        <v>839</v>
      </c>
      <c r="M624" s="2" t="s">
        <v>1218</v>
      </c>
      <c r="N624" s="2">
        <v>0</v>
      </c>
      <c r="O624" s="2">
        <v>0</v>
      </c>
    </row>
    <row r="625" spans="1:15" x14ac:dyDescent="0.3">
      <c r="A625" s="1">
        <v>81</v>
      </c>
      <c r="B625" s="1" t="s">
        <v>80</v>
      </c>
      <c r="C625" s="1" t="s">
        <v>1219</v>
      </c>
      <c r="D625" s="1" t="s">
        <v>211</v>
      </c>
      <c r="E625" s="1">
        <v>2021</v>
      </c>
      <c r="F625" s="1" t="s">
        <v>1220</v>
      </c>
      <c r="G625" s="1">
        <v>100</v>
      </c>
      <c r="H625" s="1">
        <v>100</v>
      </c>
      <c r="I625" s="1">
        <v>1</v>
      </c>
      <c r="J625" s="1">
        <v>100</v>
      </c>
      <c r="K625" s="1">
        <v>100</v>
      </c>
      <c r="L625" s="1" t="s">
        <v>839</v>
      </c>
      <c r="M625" s="1" t="s">
        <v>1218</v>
      </c>
      <c r="N625" s="1">
        <v>0</v>
      </c>
      <c r="O625" s="1">
        <v>0</v>
      </c>
    </row>
    <row r="626" spans="1:15" x14ac:dyDescent="0.3">
      <c r="A626" s="1">
        <v>81</v>
      </c>
      <c r="B626" s="1" t="s">
        <v>80</v>
      </c>
      <c r="C626" s="1" t="s">
        <v>1193</v>
      </c>
      <c r="D626" s="1" t="s">
        <v>211</v>
      </c>
      <c r="E626" s="1">
        <v>2022</v>
      </c>
      <c r="F626" s="1" t="s">
        <v>421</v>
      </c>
      <c r="G626" s="1">
        <v>100</v>
      </c>
      <c r="H626" s="1">
        <v>100</v>
      </c>
      <c r="I626" s="1">
        <v>0.5</v>
      </c>
      <c r="J626" s="1">
        <v>50</v>
      </c>
      <c r="K626" s="1">
        <v>50</v>
      </c>
      <c r="L626" s="1" t="s">
        <v>839</v>
      </c>
      <c r="M626" s="1" t="s">
        <v>1218</v>
      </c>
      <c r="N626" s="1">
        <v>0</v>
      </c>
      <c r="O626" s="1">
        <v>0</v>
      </c>
    </row>
    <row r="627" spans="1:15" x14ac:dyDescent="0.3">
      <c r="A627" s="1">
        <v>81</v>
      </c>
      <c r="B627" s="1" t="s">
        <v>80</v>
      </c>
      <c r="C627" s="1" t="s">
        <v>1221</v>
      </c>
      <c r="D627" s="1" t="s">
        <v>211</v>
      </c>
      <c r="E627" s="1">
        <v>2024</v>
      </c>
      <c r="F627" s="1" t="s">
        <v>558</v>
      </c>
      <c r="G627" s="1">
        <v>100</v>
      </c>
      <c r="H627" s="1">
        <v>100</v>
      </c>
      <c r="I627" s="1">
        <v>1</v>
      </c>
      <c r="J627" s="1">
        <v>100</v>
      </c>
      <c r="K627" s="1">
        <v>100</v>
      </c>
      <c r="L627" s="1" t="s">
        <v>839</v>
      </c>
      <c r="M627" s="1" t="s">
        <v>1218</v>
      </c>
      <c r="N627" s="1">
        <v>0</v>
      </c>
      <c r="O627" s="1">
        <v>0</v>
      </c>
    </row>
    <row r="628" spans="1:15" ht="15" thickBot="1" x14ac:dyDescent="0.35">
      <c r="A628" s="1">
        <v>81</v>
      </c>
      <c r="B628" s="1" t="s">
        <v>80</v>
      </c>
      <c r="C628" s="1" t="s">
        <v>1222</v>
      </c>
      <c r="D628" s="1" t="s">
        <v>211</v>
      </c>
      <c r="E628" s="1">
        <v>2019</v>
      </c>
      <c r="F628" s="1" t="s">
        <v>854</v>
      </c>
      <c r="G628" s="1">
        <v>70</v>
      </c>
      <c r="H628" s="1">
        <v>49.497474683058329</v>
      </c>
      <c r="I628" s="1">
        <v>0.70710678118654757</v>
      </c>
      <c r="J628" s="1">
        <v>49.497474683058329</v>
      </c>
      <c r="K628" s="1">
        <v>49.497474683058329</v>
      </c>
      <c r="L628" s="1" t="s">
        <v>839</v>
      </c>
      <c r="M628" s="1" t="s">
        <v>1218</v>
      </c>
      <c r="N628" s="1">
        <v>439.49747468305833</v>
      </c>
      <c r="O628" s="1">
        <v>4.2071067811865479</v>
      </c>
    </row>
    <row r="629" spans="1:15" x14ac:dyDescent="0.3">
      <c r="A629" s="2">
        <v>82</v>
      </c>
      <c r="B629" s="2" t="s">
        <v>81</v>
      </c>
      <c r="C629" s="2" t="s">
        <v>1223</v>
      </c>
      <c r="D629" s="2" t="s">
        <v>211</v>
      </c>
      <c r="E629" s="2">
        <v>2025</v>
      </c>
      <c r="F629" s="2" t="s">
        <v>1224</v>
      </c>
      <c r="G629" s="2">
        <v>140</v>
      </c>
      <c r="H629" s="2">
        <v>140</v>
      </c>
      <c r="I629" s="2">
        <v>1</v>
      </c>
      <c r="J629" s="2">
        <v>140</v>
      </c>
      <c r="K629" s="2">
        <v>140</v>
      </c>
      <c r="L629" s="2" t="s">
        <v>1225</v>
      </c>
      <c r="M629" s="2" t="s">
        <v>1226</v>
      </c>
      <c r="N629" s="2">
        <v>0</v>
      </c>
      <c r="O629" s="2">
        <v>0</v>
      </c>
    </row>
    <row r="630" spans="1:15" ht="15" thickBot="1" x14ac:dyDescent="0.35">
      <c r="A630" s="1">
        <v>82</v>
      </c>
      <c r="B630" s="1" t="s">
        <v>81</v>
      </c>
      <c r="C630" s="1" t="s">
        <v>1227</v>
      </c>
      <c r="D630" s="1" t="s">
        <v>211</v>
      </c>
      <c r="E630" s="1">
        <v>2024</v>
      </c>
      <c r="F630" s="1" t="s">
        <v>708</v>
      </c>
      <c r="G630" s="1">
        <v>100</v>
      </c>
      <c r="H630" s="1">
        <v>100</v>
      </c>
      <c r="I630" s="1">
        <v>1</v>
      </c>
      <c r="J630" s="1">
        <v>100</v>
      </c>
      <c r="K630" s="1">
        <v>100</v>
      </c>
      <c r="L630" s="1" t="s">
        <v>1225</v>
      </c>
      <c r="M630" s="1" t="s">
        <v>1226</v>
      </c>
      <c r="N630" s="1">
        <v>240</v>
      </c>
      <c r="O630" s="1">
        <v>2</v>
      </c>
    </row>
    <row r="631" spans="1:15" x14ac:dyDescent="0.3">
      <c r="A631" s="2">
        <v>83</v>
      </c>
      <c r="B631" s="2" t="s">
        <v>82</v>
      </c>
      <c r="C631" s="2" t="s">
        <v>1187</v>
      </c>
      <c r="D631" s="2" t="s">
        <v>211</v>
      </c>
      <c r="E631" s="2">
        <v>2024</v>
      </c>
      <c r="F631" s="2" t="s">
        <v>859</v>
      </c>
      <c r="G631" s="2">
        <v>140</v>
      </c>
      <c r="H631" s="2">
        <v>140</v>
      </c>
      <c r="I631" s="2">
        <v>0.33333333333333331</v>
      </c>
      <c r="J631" s="2">
        <v>46.666666666666664</v>
      </c>
      <c r="K631" s="2">
        <v>46.666666666666664</v>
      </c>
      <c r="L631" s="2" t="s">
        <v>439</v>
      </c>
      <c r="M631" s="2" t="s">
        <v>1228</v>
      </c>
      <c r="N631" s="2">
        <v>0</v>
      </c>
      <c r="O631" s="2">
        <v>0</v>
      </c>
    </row>
    <row r="632" spans="1:15" x14ac:dyDescent="0.3">
      <c r="A632" s="1">
        <v>83</v>
      </c>
      <c r="B632" s="1" t="s">
        <v>82</v>
      </c>
      <c r="C632" s="1" t="s">
        <v>1229</v>
      </c>
      <c r="D632" s="1" t="s">
        <v>211</v>
      </c>
      <c r="E632" s="1">
        <v>2022</v>
      </c>
      <c r="F632" s="1" t="s">
        <v>1097</v>
      </c>
      <c r="G632" s="1">
        <v>100</v>
      </c>
      <c r="H632" s="1">
        <v>100</v>
      </c>
      <c r="I632" s="1">
        <v>0.5</v>
      </c>
      <c r="J632" s="1">
        <v>50</v>
      </c>
      <c r="K632" s="1">
        <v>50</v>
      </c>
      <c r="L632" s="1" t="s">
        <v>439</v>
      </c>
      <c r="M632" s="1" t="s">
        <v>1228</v>
      </c>
      <c r="N632" s="1">
        <v>0</v>
      </c>
      <c r="O632" s="1">
        <v>0</v>
      </c>
    </row>
    <row r="633" spans="1:15" x14ac:dyDescent="0.3">
      <c r="A633" s="1">
        <v>83</v>
      </c>
      <c r="B633" s="1" t="s">
        <v>82</v>
      </c>
      <c r="C633" s="1" t="s">
        <v>1230</v>
      </c>
      <c r="D633" s="1" t="s">
        <v>352</v>
      </c>
      <c r="E633" s="1">
        <v>2020</v>
      </c>
      <c r="F633" s="1" t="s">
        <v>425</v>
      </c>
      <c r="G633" s="1">
        <v>75</v>
      </c>
      <c r="H633" s="1">
        <v>75</v>
      </c>
      <c r="I633" s="1">
        <v>1</v>
      </c>
      <c r="J633" s="1">
        <v>75</v>
      </c>
      <c r="K633" s="1">
        <v>75</v>
      </c>
      <c r="L633" s="1" t="s">
        <v>439</v>
      </c>
      <c r="M633" s="1" t="s">
        <v>1228</v>
      </c>
      <c r="N633" s="1">
        <v>0</v>
      </c>
      <c r="O633" s="1">
        <v>0</v>
      </c>
    </row>
    <row r="634" spans="1:15" x14ac:dyDescent="0.3">
      <c r="A634" s="1">
        <v>83</v>
      </c>
      <c r="B634" s="1" t="s">
        <v>82</v>
      </c>
      <c r="C634" s="1" t="s">
        <v>1201</v>
      </c>
      <c r="D634" s="1" t="s">
        <v>352</v>
      </c>
      <c r="E634" s="1">
        <v>2020</v>
      </c>
      <c r="F634" s="1" t="s">
        <v>425</v>
      </c>
      <c r="G634" s="1">
        <v>75</v>
      </c>
      <c r="H634" s="1">
        <v>75</v>
      </c>
      <c r="I634" s="1">
        <v>0.5</v>
      </c>
      <c r="J634" s="1">
        <v>37.5</v>
      </c>
      <c r="K634" s="1">
        <v>37.5</v>
      </c>
      <c r="L634" s="1" t="s">
        <v>439</v>
      </c>
      <c r="M634" s="1" t="s">
        <v>1228</v>
      </c>
      <c r="N634" s="1">
        <v>0</v>
      </c>
      <c r="O634" s="1">
        <v>0</v>
      </c>
    </row>
    <row r="635" spans="1:15" ht="15" thickBot="1" x14ac:dyDescent="0.35">
      <c r="A635" s="1">
        <v>83</v>
      </c>
      <c r="B635" s="1" t="s">
        <v>82</v>
      </c>
      <c r="C635" s="1" t="s">
        <v>1213</v>
      </c>
      <c r="D635" s="1" t="s">
        <v>211</v>
      </c>
      <c r="E635" s="1">
        <v>2021</v>
      </c>
      <c r="F635" s="1" t="s">
        <v>867</v>
      </c>
      <c r="G635" s="1">
        <v>70</v>
      </c>
      <c r="H635" s="1">
        <v>57.154760664940824</v>
      </c>
      <c r="I635" s="1">
        <v>0.40824829046386302</v>
      </c>
      <c r="J635" s="1">
        <v>28.577380332470412</v>
      </c>
      <c r="K635" s="1">
        <v>28.577380332470412</v>
      </c>
      <c r="L635" s="1" t="s">
        <v>439</v>
      </c>
      <c r="M635" s="1" t="s">
        <v>1228</v>
      </c>
      <c r="N635" s="1">
        <v>237.74404699913708</v>
      </c>
      <c r="O635" s="1">
        <v>2.7415816237971962</v>
      </c>
    </row>
    <row r="636" spans="1:15" x14ac:dyDescent="0.3">
      <c r="A636" s="2">
        <v>84</v>
      </c>
      <c r="B636" s="2" t="s">
        <v>83</v>
      </c>
      <c r="C636" s="2" t="s">
        <v>490</v>
      </c>
      <c r="D636" s="2" t="s">
        <v>211</v>
      </c>
      <c r="E636" s="2">
        <v>2019</v>
      </c>
      <c r="F636" s="2" t="s">
        <v>491</v>
      </c>
      <c r="G636" s="2">
        <v>200</v>
      </c>
      <c r="H636" s="2">
        <v>200</v>
      </c>
      <c r="I636" s="2">
        <v>0.25</v>
      </c>
      <c r="J636" s="2">
        <v>50</v>
      </c>
      <c r="K636" s="2">
        <v>50</v>
      </c>
      <c r="L636" s="2" t="s">
        <v>1049</v>
      </c>
      <c r="M636" s="2" t="s">
        <v>1231</v>
      </c>
      <c r="N636" s="2">
        <v>0</v>
      </c>
      <c r="O636" s="2">
        <v>0</v>
      </c>
    </row>
    <row r="637" spans="1:15" x14ac:dyDescent="0.3">
      <c r="A637" s="1">
        <v>84</v>
      </c>
      <c r="B637" s="1" t="s">
        <v>83</v>
      </c>
      <c r="C637" s="1" t="s">
        <v>1232</v>
      </c>
      <c r="D637" s="1" t="s">
        <v>293</v>
      </c>
      <c r="E637" s="1">
        <v>2018</v>
      </c>
      <c r="F637" s="1" t="s">
        <v>889</v>
      </c>
      <c r="G637" s="1">
        <v>120</v>
      </c>
      <c r="H637" s="1">
        <v>120</v>
      </c>
      <c r="I637" s="1">
        <v>1</v>
      </c>
      <c r="J637" s="1">
        <v>120</v>
      </c>
      <c r="K637" s="1">
        <v>120</v>
      </c>
      <c r="L637" s="1" t="s">
        <v>1049</v>
      </c>
      <c r="M637" s="1" t="s">
        <v>1231</v>
      </c>
      <c r="N637" s="1">
        <v>0</v>
      </c>
      <c r="O637" s="1">
        <v>0</v>
      </c>
    </row>
    <row r="638" spans="1:15" x14ac:dyDescent="0.3">
      <c r="A638" s="1">
        <v>84</v>
      </c>
      <c r="B638" s="1" t="s">
        <v>83</v>
      </c>
      <c r="C638" s="1" t="s">
        <v>1233</v>
      </c>
      <c r="D638" s="1" t="s">
        <v>293</v>
      </c>
      <c r="E638" s="1">
        <v>2021</v>
      </c>
      <c r="F638" s="1" t="s">
        <v>693</v>
      </c>
      <c r="G638" s="1">
        <v>120</v>
      </c>
      <c r="H638" s="1">
        <v>97.979589711327122</v>
      </c>
      <c r="I638" s="1">
        <v>0.40824829046386302</v>
      </c>
      <c r="J638" s="1">
        <v>48.989794855663561</v>
      </c>
      <c r="K638" s="1">
        <v>48.989794855663561</v>
      </c>
      <c r="L638" s="1" t="s">
        <v>1049</v>
      </c>
      <c r="M638" s="1" t="s">
        <v>1231</v>
      </c>
      <c r="N638" s="1">
        <v>0</v>
      </c>
      <c r="O638" s="1">
        <v>0</v>
      </c>
    </row>
    <row r="639" spans="1:15" x14ac:dyDescent="0.3">
      <c r="A639" s="1">
        <v>84</v>
      </c>
      <c r="B639" s="1" t="s">
        <v>83</v>
      </c>
      <c r="C639" s="1" t="s">
        <v>1234</v>
      </c>
      <c r="D639" s="1" t="s">
        <v>211</v>
      </c>
      <c r="E639" s="1">
        <v>2021</v>
      </c>
      <c r="F639" s="1" t="s">
        <v>1235</v>
      </c>
      <c r="G639" s="1">
        <v>100</v>
      </c>
      <c r="H639" s="1">
        <v>100</v>
      </c>
      <c r="I639" s="1">
        <v>0.5</v>
      </c>
      <c r="J639" s="1">
        <v>50</v>
      </c>
      <c r="K639" s="1">
        <v>50</v>
      </c>
      <c r="L639" s="1" t="s">
        <v>1049</v>
      </c>
      <c r="M639" s="1" t="s">
        <v>1231</v>
      </c>
      <c r="N639" s="1">
        <v>0</v>
      </c>
      <c r="O639" s="1">
        <v>0</v>
      </c>
    </row>
    <row r="640" spans="1:15" x14ac:dyDescent="0.3">
      <c r="A640" s="1">
        <v>84</v>
      </c>
      <c r="B640" s="1" t="s">
        <v>83</v>
      </c>
      <c r="C640" s="1" t="s">
        <v>1236</v>
      </c>
      <c r="D640" s="1" t="s">
        <v>211</v>
      </c>
      <c r="E640" s="1">
        <v>2021</v>
      </c>
      <c r="F640" s="1" t="s">
        <v>1085</v>
      </c>
      <c r="G640" s="1">
        <v>100</v>
      </c>
      <c r="H640" s="1">
        <v>100</v>
      </c>
      <c r="I640" s="1">
        <v>0.5</v>
      </c>
      <c r="J640" s="1">
        <v>50</v>
      </c>
      <c r="K640" s="1">
        <v>50</v>
      </c>
      <c r="L640" s="1" t="s">
        <v>1049</v>
      </c>
      <c r="M640" s="1" t="s">
        <v>1231</v>
      </c>
      <c r="N640" s="1">
        <v>0</v>
      </c>
      <c r="O640" s="1">
        <v>0</v>
      </c>
    </row>
    <row r="641" spans="1:15" x14ac:dyDescent="0.3">
      <c r="A641" s="1">
        <v>84</v>
      </c>
      <c r="B641" s="1" t="s">
        <v>83</v>
      </c>
      <c r="C641" s="1" t="s">
        <v>1237</v>
      </c>
      <c r="D641" s="1" t="s">
        <v>211</v>
      </c>
      <c r="E641" s="1">
        <v>2021</v>
      </c>
      <c r="F641" s="1" t="s">
        <v>1238</v>
      </c>
      <c r="G641" s="1">
        <v>100</v>
      </c>
      <c r="H641" s="1">
        <v>100</v>
      </c>
      <c r="I641" s="1">
        <v>0.5</v>
      </c>
      <c r="J641" s="1">
        <v>50</v>
      </c>
      <c r="K641" s="1">
        <v>50</v>
      </c>
      <c r="L641" s="1" t="s">
        <v>1049</v>
      </c>
      <c r="M641" s="1" t="s">
        <v>1231</v>
      </c>
      <c r="N641" s="1">
        <v>0</v>
      </c>
      <c r="O641" s="1">
        <v>0</v>
      </c>
    </row>
    <row r="642" spans="1:15" x14ac:dyDescent="0.3">
      <c r="A642" s="1">
        <v>84</v>
      </c>
      <c r="B642" s="1" t="s">
        <v>83</v>
      </c>
      <c r="C642" s="1" t="s">
        <v>1239</v>
      </c>
      <c r="D642" s="1" t="s">
        <v>211</v>
      </c>
      <c r="E642" s="1">
        <v>2022</v>
      </c>
      <c r="F642" s="1" t="s">
        <v>1240</v>
      </c>
      <c r="G642" s="1">
        <v>100</v>
      </c>
      <c r="H642" s="1">
        <v>100</v>
      </c>
      <c r="I642" s="1">
        <v>0.5</v>
      </c>
      <c r="J642" s="1">
        <v>50</v>
      </c>
      <c r="K642" s="1">
        <v>50</v>
      </c>
      <c r="L642" s="1" t="s">
        <v>1049</v>
      </c>
      <c r="M642" s="1" t="s">
        <v>1231</v>
      </c>
      <c r="N642" s="1">
        <v>0</v>
      </c>
      <c r="O642" s="1">
        <v>0</v>
      </c>
    </row>
    <row r="643" spans="1:15" x14ac:dyDescent="0.3">
      <c r="A643" s="1">
        <v>84</v>
      </c>
      <c r="B643" s="1" t="s">
        <v>83</v>
      </c>
      <c r="C643" s="1" t="s">
        <v>1241</v>
      </c>
      <c r="D643" s="1" t="s">
        <v>352</v>
      </c>
      <c r="E643" s="1">
        <v>2019</v>
      </c>
      <c r="F643" s="1" t="s">
        <v>425</v>
      </c>
      <c r="G643" s="1">
        <v>75</v>
      </c>
      <c r="H643" s="1">
        <v>75</v>
      </c>
      <c r="I643" s="1">
        <v>0.5</v>
      </c>
      <c r="J643" s="1">
        <v>37.5</v>
      </c>
      <c r="K643" s="1">
        <v>37.5</v>
      </c>
      <c r="L643" s="1" t="s">
        <v>1049</v>
      </c>
      <c r="M643" s="1" t="s">
        <v>1231</v>
      </c>
      <c r="N643" s="1">
        <v>0</v>
      </c>
      <c r="O643" s="1">
        <v>0</v>
      </c>
    </row>
    <row r="644" spans="1:15" ht="15" thickBot="1" x14ac:dyDescent="0.35">
      <c r="A644" s="1">
        <v>84</v>
      </c>
      <c r="B644" s="1" t="s">
        <v>83</v>
      </c>
      <c r="C644" s="1" t="s">
        <v>1242</v>
      </c>
      <c r="D644" s="1" t="s">
        <v>352</v>
      </c>
      <c r="E644" s="1">
        <v>2022</v>
      </c>
      <c r="F644" s="1" t="s">
        <v>1243</v>
      </c>
      <c r="G644" s="1">
        <v>75</v>
      </c>
      <c r="H644" s="1">
        <v>75</v>
      </c>
      <c r="I644" s="1">
        <v>0.5</v>
      </c>
      <c r="J644" s="1">
        <v>37.5</v>
      </c>
      <c r="K644" s="1">
        <v>37.5</v>
      </c>
      <c r="L644" s="1" t="s">
        <v>1049</v>
      </c>
      <c r="M644" s="1" t="s">
        <v>1231</v>
      </c>
      <c r="N644" s="1">
        <v>493.98979485566355</v>
      </c>
      <c r="O644" s="1">
        <v>4.6582482904638631</v>
      </c>
    </row>
    <row r="645" spans="1:15" x14ac:dyDescent="0.3">
      <c r="A645" s="2">
        <v>85</v>
      </c>
      <c r="B645" s="2" t="s">
        <v>84</v>
      </c>
      <c r="C645" s="2" t="s">
        <v>1244</v>
      </c>
      <c r="D645" s="2" t="s">
        <v>211</v>
      </c>
      <c r="E645" s="2">
        <v>2018</v>
      </c>
      <c r="F645" s="2" t="s">
        <v>1118</v>
      </c>
      <c r="G645" s="2">
        <v>100</v>
      </c>
      <c r="H645" s="2">
        <v>100</v>
      </c>
      <c r="I645" s="2">
        <v>0.5</v>
      </c>
      <c r="J645" s="2">
        <v>50</v>
      </c>
      <c r="K645" s="2">
        <v>50</v>
      </c>
      <c r="L645" s="2" t="s">
        <v>1245</v>
      </c>
      <c r="M645" s="2" t="s">
        <v>1246</v>
      </c>
      <c r="N645" s="2">
        <v>0</v>
      </c>
      <c r="O645" s="2">
        <v>0</v>
      </c>
    </row>
    <row r="646" spans="1:15" x14ac:dyDescent="0.3">
      <c r="A646" s="1">
        <v>85</v>
      </c>
      <c r="B646" s="1" t="s">
        <v>84</v>
      </c>
      <c r="C646" s="1" t="s">
        <v>1247</v>
      </c>
      <c r="D646" s="1" t="s">
        <v>211</v>
      </c>
      <c r="E646" s="1">
        <v>2022</v>
      </c>
      <c r="F646" s="1" t="s">
        <v>1118</v>
      </c>
      <c r="G646" s="1">
        <v>100</v>
      </c>
      <c r="H646" s="1">
        <v>100</v>
      </c>
      <c r="I646" s="1">
        <v>0.5</v>
      </c>
      <c r="J646" s="1">
        <v>50</v>
      </c>
      <c r="K646" s="1">
        <v>50</v>
      </c>
      <c r="L646" s="1" t="s">
        <v>1245</v>
      </c>
      <c r="M646" s="1" t="s">
        <v>1246</v>
      </c>
      <c r="N646" s="1">
        <v>0</v>
      </c>
      <c r="O646" s="1">
        <v>0</v>
      </c>
    </row>
    <row r="647" spans="1:15" x14ac:dyDescent="0.3">
      <c r="A647" s="1">
        <v>85</v>
      </c>
      <c r="B647" s="1" t="s">
        <v>84</v>
      </c>
      <c r="C647" s="1" t="s">
        <v>1248</v>
      </c>
      <c r="D647" s="1" t="s">
        <v>211</v>
      </c>
      <c r="E647" s="1">
        <v>2023</v>
      </c>
      <c r="F647" s="1" t="s">
        <v>1249</v>
      </c>
      <c r="G647" s="1">
        <v>100</v>
      </c>
      <c r="H647" s="1">
        <v>100</v>
      </c>
      <c r="I647" s="1">
        <v>0.5</v>
      </c>
      <c r="J647" s="1">
        <v>50</v>
      </c>
      <c r="K647" s="1">
        <v>50</v>
      </c>
      <c r="L647" s="1" t="s">
        <v>1245</v>
      </c>
      <c r="M647" s="1" t="s">
        <v>1246</v>
      </c>
      <c r="N647" s="1">
        <v>0</v>
      </c>
      <c r="O647" s="1">
        <v>0</v>
      </c>
    </row>
    <row r="648" spans="1:15" x14ac:dyDescent="0.3">
      <c r="A648" s="1">
        <v>85</v>
      </c>
      <c r="B648" s="1" t="s">
        <v>84</v>
      </c>
      <c r="C648" s="1" t="s">
        <v>1250</v>
      </c>
      <c r="D648" s="1" t="s">
        <v>211</v>
      </c>
      <c r="E648" s="1">
        <v>2023</v>
      </c>
      <c r="F648" s="1" t="s">
        <v>592</v>
      </c>
      <c r="G648" s="1">
        <v>100</v>
      </c>
      <c r="H648" s="1">
        <v>100</v>
      </c>
      <c r="I648" s="1">
        <v>0.5</v>
      </c>
      <c r="J648" s="1">
        <v>50</v>
      </c>
      <c r="K648" s="1">
        <v>50</v>
      </c>
      <c r="L648" s="1" t="s">
        <v>1245</v>
      </c>
      <c r="M648" s="1" t="s">
        <v>1246</v>
      </c>
      <c r="N648" s="1">
        <v>0</v>
      </c>
      <c r="O648" s="1">
        <v>0</v>
      </c>
    </row>
    <row r="649" spans="1:15" x14ac:dyDescent="0.3">
      <c r="A649" s="1">
        <v>85</v>
      </c>
      <c r="B649" s="1" t="s">
        <v>84</v>
      </c>
      <c r="C649" s="1" t="s">
        <v>543</v>
      </c>
      <c r="D649" s="1" t="s">
        <v>211</v>
      </c>
      <c r="E649" s="1">
        <v>2018</v>
      </c>
      <c r="F649" s="1" t="s">
        <v>544</v>
      </c>
      <c r="G649" s="1">
        <v>70</v>
      </c>
      <c r="H649" s="1">
        <v>70</v>
      </c>
      <c r="I649" s="1">
        <v>0.25</v>
      </c>
      <c r="J649" s="1">
        <v>17.5</v>
      </c>
      <c r="K649" s="1">
        <v>17.5</v>
      </c>
      <c r="L649" s="1" t="s">
        <v>1245</v>
      </c>
      <c r="M649" s="1" t="s">
        <v>1246</v>
      </c>
      <c r="N649" s="1">
        <v>0</v>
      </c>
      <c r="O649" s="1">
        <v>0</v>
      </c>
    </row>
    <row r="650" spans="1:15" x14ac:dyDescent="0.3">
      <c r="A650" s="1">
        <v>85</v>
      </c>
      <c r="B650" s="1" t="s">
        <v>84</v>
      </c>
      <c r="C650" s="1" t="s">
        <v>1251</v>
      </c>
      <c r="D650" s="1" t="s">
        <v>211</v>
      </c>
      <c r="E650" s="1">
        <v>2018</v>
      </c>
      <c r="F650" s="1" t="s">
        <v>342</v>
      </c>
      <c r="G650" s="1">
        <v>70</v>
      </c>
      <c r="H650" s="1">
        <v>49.497474683058329</v>
      </c>
      <c r="I650" s="1">
        <v>0.35355339059327379</v>
      </c>
      <c r="J650" s="1">
        <v>24.748737341529164</v>
      </c>
      <c r="K650" s="1">
        <v>24.748737341529164</v>
      </c>
      <c r="L650" s="1" t="s">
        <v>1245</v>
      </c>
      <c r="M650" s="1" t="s">
        <v>1246</v>
      </c>
      <c r="N650" s="1">
        <v>0</v>
      </c>
      <c r="O650" s="1">
        <v>0</v>
      </c>
    </row>
    <row r="651" spans="1:15" x14ac:dyDescent="0.3">
      <c r="A651" s="1">
        <v>85</v>
      </c>
      <c r="B651" s="1" t="s">
        <v>84</v>
      </c>
      <c r="C651" s="1" t="s">
        <v>545</v>
      </c>
      <c r="D651" s="1" t="s">
        <v>211</v>
      </c>
      <c r="E651" s="1">
        <v>2020</v>
      </c>
      <c r="F651" s="1" t="s">
        <v>546</v>
      </c>
      <c r="G651" s="1">
        <v>70</v>
      </c>
      <c r="H651" s="1">
        <v>70</v>
      </c>
      <c r="I651" s="1">
        <v>0.25</v>
      </c>
      <c r="J651" s="1">
        <v>17.5</v>
      </c>
      <c r="K651" s="1">
        <v>17.5</v>
      </c>
      <c r="L651" s="1" t="s">
        <v>1245</v>
      </c>
      <c r="M651" s="1" t="s">
        <v>1246</v>
      </c>
      <c r="N651" s="1">
        <v>0</v>
      </c>
      <c r="O651" s="1">
        <v>0</v>
      </c>
    </row>
    <row r="652" spans="1:15" x14ac:dyDescent="0.3">
      <c r="A652" s="1">
        <v>85</v>
      </c>
      <c r="B652" s="1" t="s">
        <v>84</v>
      </c>
      <c r="C652" s="1" t="s">
        <v>1252</v>
      </c>
      <c r="D652" s="1" t="s">
        <v>211</v>
      </c>
      <c r="E652" s="1">
        <v>2023</v>
      </c>
      <c r="F652" s="1" t="s">
        <v>222</v>
      </c>
      <c r="G652" s="1">
        <v>70</v>
      </c>
      <c r="H652" s="1">
        <v>57.154760664940824</v>
      </c>
      <c r="I652" s="1">
        <v>0.40824829046386302</v>
      </c>
      <c r="J652" s="1">
        <v>28.577380332470412</v>
      </c>
      <c r="K652" s="1">
        <v>28.577380332470412</v>
      </c>
      <c r="L652" s="1" t="s">
        <v>1245</v>
      </c>
      <c r="M652" s="1" t="s">
        <v>1246</v>
      </c>
      <c r="N652" s="1">
        <v>0</v>
      </c>
      <c r="O652" s="1">
        <v>0</v>
      </c>
    </row>
    <row r="653" spans="1:15" ht="15" thickBot="1" x14ac:dyDescent="0.35">
      <c r="A653" s="1">
        <v>85</v>
      </c>
      <c r="B653" s="1" t="s">
        <v>84</v>
      </c>
      <c r="C653" s="1" t="s">
        <v>1253</v>
      </c>
      <c r="D653" s="1" t="s">
        <v>211</v>
      </c>
      <c r="E653" s="1">
        <v>2023</v>
      </c>
      <c r="F653" s="1" t="s">
        <v>342</v>
      </c>
      <c r="G653" s="1">
        <v>70</v>
      </c>
      <c r="H653" s="1">
        <v>70</v>
      </c>
      <c r="I653" s="1">
        <v>0.5</v>
      </c>
      <c r="J653" s="1">
        <v>35</v>
      </c>
      <c r="K653" s="1">
        <v>35</v>
      </c>
      <c r="L653" s="1" t="s">
        <v>1245</v>
      </c>
      <c r="M653" s="1" t="s">
        <v>1246</v>
      </c>
      <c r="N653" s="1">
        <v>323.32611767399953</v>
      </c>
      <c r="O653" s="1">
        <v>3.7618016810571371</v>
      </c>
    </row>
    <row r="654" spans="1:15" ht="15" thickBot="1" x14ac:dyDescent="0.35">
      <c r="A654" s="2">
        <v>86</v>
      </c>
      <c r="B654" s="2" t="s">
        <v>85</v>
      </c>
      <c r="C654" s="2" t="s">
        <v>431</v>
      </c>
      <c r="D654" s="2" t="s">
        <v>211</v>
      </c>
      <c r="E654" s="2">
        <v>2020</v>
      </c>
      <c r="F654" s="2" t="s">
        <v>259</v>
      </c>
      <c r="G654" s="2">
        <v>100</v>
      </c>
      <c r="H654" s="2">
        <v>100</v>
      </c>
      <c r="I654" s="2">
        <v>0.33333333333333331</v>
      </c>
      <c r="J654" s="2">
        <v>33.333333333333336</v>
      </c>
      <c r="K654" s="2">
        <v>33.333333333333336</v>
      </c>
      <c r="L654" s="2" t="s">
        <v>1254</v>
      </c>
      <c r="M654" s="2" t="s">
        <v>1255</v>
      </c>
      <c r="N654" s="2">
        <v>33.333333333333336</v>
      </c>
      <c r="O654" s="2">
        <v>0.33333333333333331</v>
      </c>
    </row>
    <row r="655" spans="1:15" x14ac:dyDescent="0.3">
      <c r="A655" s="2">
        <v>87</v>
      </c>
      <c r="B655" s="2" t="s">
        <v>86</v>
      </c>
      <c r="C655" s="2" t="s">
        <v>1256</v>
      </c>
      <c r="D655" s="2" t="s">
        <v>211</v>
      </c>
      <c r="E655" s="2">
        <v>2023</v>
      </c>
      <c r="F655" s="2" t="s">
        <v>1257</v>
      </c>
      <c r="G655" s="2">
        <v>140</v>
      </c>
      <c r="H655" s="2">
        <v>140</v>
      </c>
      <c r="I655" s="2">
        <v>1</v>
      </c>
      <c r="J655" s="2">
        <v>140</v>
      </c>
      <c r="K655" s="2">
        <v>140</v>
      </c>
      <c r="L655" s="2" t="s">
        <v>1078</v>
      </c>
      <c r="M655" s="2" t="s">
        <v>1258</v>
      </c>
      <c r="N655" s="2">
        <v>0</v>
      </c>
      <c r="O655" s="2">
        <v>0</v>
      </c>
    </row>
    <row r="656" spans="1:15" x14ac:dyDescent="0.3">
      <c r="A656" s="1">
        <v>87</v>
      </c>
      <c r="B656" s="1" t="s">
        <v>86</v>
      </c>
      <c r="C656" s="1" t="s">
        <v>1259</v>
      </c>
      <c r="D656" s="1" t="s">
        <v>293</v>
      </c>
      <c r="E656" s="1">
        <v>2021</v>
      </c>
      <c r="F656" s="1" t="s">
        <v>296</v>
      </c>
      <c r="G656" s="1">
        <v>120</v>
      </c>
      <c r="H656" s="1">
        <v>120</v>
      </c>
      <c r="I656" s="1">
        <v>1</v>
      </c>
      <c r="J656" s="1">
        <v>120</v>
      </c>
      <c r="K656" s="1">
        <v>120</v>
      </c>
      <c r="L656" s="1" t="s">
        <v>1078</v>
      </c>
      <c r="M656" s="1" t="s">
        <v>1258</v>
      </c>
      <c r="N656" s="1">
        <v>0</v>
      </c>
      <c r="O656" s="1">
        <v>0</v>
      </c>
    </row>
    <row r="657" spans="1:15" x14ac:dyDescent="0.3">
      <c r="A657" s="1">
        <v>87</v>
      </c>
      <c r="B657" s="1" t="s">
        <v>86</v>
      </c>
      <c r="C657" s="1" t="s">
        <v>1260</v>
      </c>
      <c r="D657" s="1" t="s">
        <v>293</v>
      </c>
      <c r="E657" s="1">
        <v>2022</v>
      </c>
      <c r="F657" s="1" t="s">
        <v>296</v>
      </c>
      <c r="G657" s="1">
        <v>120</v>
      </c>
      <c r="H657" s="1">
        <v>84.852813742385706</v>
      </c>
      <c r="I657" s="1">
        <v>0.70710678118654757</v>
      </c>
      <c r="J657" s="1">
        <v>84.852813742385706</v>
      </c>
      <c r="K657" s="1">
        <v>84.852813742385706</v>
      </c>
      <c r="L657" s="1" t="s">
        <v>1078</v>
      </c>
      <c r="M657" s="1" t="s">
        <v>1258</v>
      </c>
      <c r="N657" s="1">
        <v>0</v>
      </c>
      <c r="O657" s="1">
        <v>0</v>
      </c>
    </row>
    <row r="658" spans="1:15" x14ac:dyDescent="0.3">
      <c r="A658" s="1">
        <v>87</v>
      </c>
      <c r="B658" s="1" t="s">
        <v>86</v>
      </c>
      <c r="C658" s="1" t="s">
        <v>1261</v>
      </c>
      <c r="D658" s="1" t="s">
        <v>293</v>
      </c>
      <c r="E658" s="1">
        <v>2023</v>
      </c>
      <c r="F658" s="1" t="s">
        <v>1262</v>
      </c>
      <c r="G658" s="1">
        <v>120</v>
      </c>
      <c r="H658" s="1">
        <v>120</v>
      </c>
      <c r="I658" s="1">
        <v>1</v>
      </c>
      <c r="J658" s="1">
        <v>120</v>
      </c>
      <c r="K658" s="1">
        <v>120</v>
      </c>
      <c r="L658" s="1" t="s">
        <v>1078</v>
      </c>
      <c r="M658" s="1" t="s">
        <v>1258</v>
      </c>
      <c r="N658" s="1">
        <v>0</v>
      </c>
      <c r="O658" s="1">
        <v>0</v>
      </c>
    </row>
    <row r="659" spans="1:15" x14ac:dyDescent="0.3">
      <c r="A659" s="1">
        <v>87</v>
      </c>
      <c r="B659" s="1" t="s">
        <v>86</v>
      </c>
      <c r="C659" s="1" t="s">
        <v>1263</v>
      </c>
      <c r="D659" s="1" t="s">
        <v>211</v>
      </c>
      <c r="E659" s="1">
        <v>2019</v>
      </c>
      <c r="F659" s="1" t="s">
        <v>1264</v>
      </c>
      <c r="G659" s="1">
        <v>100</v>
      </c>
      <c r="H659" s="1">
        <v>100</v>
      </c>
      <c r="I659" s="1">
        <v>1</v>
      </c>
      <c r="J659" s="1">
        <v>100</v>
      </c>
      <c r="K659" s="1">
        <v>100</v>
      </c>
      <c r="L659" s="1" t="s">
        <v>1078</v>
      </c>
      <c r="M659" s="1" t="s">
        <v>1258</v>
      </c>
      <c r="N659" s="1">
        <v>0</v>
      </c>
      <c r="O659" s="1">
        <v>0</v>
      </c>
    </row>
    <row r="660" spans="1:15" ht="15" thickBot="1" x14ac:dyDescent="0.35">
      <c r="A660" s="1">
        <v>87</v>
      </c>
      <c r="B660" s="1" t="s">
        <v>86</v>
      </c>
      <c r="C660" s="1" t="s">
        <v>1265</v>
      </c>
      <c r="D660" s="1" t="s">
        <v>551</v>
      </c>
      <c r="E660" s="1">
        <v>2019</v>
      </c>
      <c r="F660" s="1" t="s">
        <v>997</v>
      </c>
      <c r="G660" s="1">
        <v>40</v>
      </c>
      <c r="H660" s="1">
        <v>23.094010767585029</v>
      </c>
      <c r="I660" s="1">
        <v>0.57735026918962573</v>
      </c>
      <c r="J660" s="1">
        <v>23.094010767585029</v>
      </c>
      <c r="K660" s="1">
        <v>23.094010767585029</v>
      </c>
      <c r="L660" s="1" t="s">
        <v>1078</v>
      </c>
      <c r="M660" s="1" t="s">
        <v>1258</v>
      </c>
      <c r="N660" s="1">
        <v>587.94682450997072</v>
      </c>
      <c r="O660" s="1">
        <v>5.2844570503761741</v>
      </c>
    </row>
    <row r="661" spans="1:15" x14ac:dyDescent="0.3">
      <c r="A661" s="2">
        <v>88</v>
      </c>
      <c r="B661" s="2" t="s">
        <v>87</v>
      </c>
      <c r="C661" s="2" t="s">
        <v>1266</v>
      </c>
      <c r="D661" s="2" t="s">
        <v>211</v>
      </c>
      <c r="E661" s="2">
        <v>2019</v>
      </c>
      <c r="F661" s="2" t="s">
        <v>1267</v>
      </c>
      <c r="G661" s="2">
        <v>200</v>
      </c>
      <c r="H661" s="2">
        <v>200</v>
      </c>
      <c r="I661" s="2">
        <v>1</v>
      </c>
      <c r="J661" s="2">
        <v>200</v>
      </c>
      <c r="K661" s="2">
        <v>200</v>
      </c>
      <c r="L661" s="2" t="s">
        <v>385</v>
      </c>
      <c r="M661" s="2" t="s">
        <v>1268</v>
      </c>
      <c r="N661" s="2">
        <v>0</v>
      </c>
      <c r="O661" s="2">
        <v>0</v>
      </c>
    </row>
    <row r="662" spans="1:15" x14ac:dyDescent="0.3">
      <c r="A662" s="1">
        <v>88</v>
      </c>
      <c r="B662" s="1" t="s">
        <v>87</v>
      </c>
      <c r="C662" s="1" t="s">
        <v>1269</v>
      </c>
      <c r="D662" s="1" t="s">
        <v>211</v>
      </c>
      <c r="E662" s="1">
        <v>2018</v>
      </c>
      <c r="F662" s="1" t="s">
        <v>1270</v>
      </c>
      <c r="G662" s="1">
        <v>140</v>
      </c>
      <c r="H662" s="1">
        <v>140</v>
      </c>
      <c r="I662" s="1">
        <v>1</v>
      </c>
      <c r="J662" s="1">
        <v>140</v>
      </c>
      <c r="K662" s="1">
        <v>140</v>
      </c>
      <c r="L662" s="1" t="s">
        <v>385</v>
      </c>
      <c r="M662" s="1" t="s">
        <v>1268</v>
      </c>
      <c r="N662" s="1">
        <v>0</v>
      </c>
      <c r="O662" s="1">
        <v>0</v>
      </c>
    </row>
    <row r="663" spans="1:15" x14ac:dyDescent="0.3">
      <c r="A663" s="1">
        <v>88</v>
      </c>
      <c r="B663" s="1" t="s">
        <v>87</v>
      </c>
      <c r="C663" s="1" t="s">
        <v>1271</v>
      </c>
      <c r="D663" s="1" t="s">
        <v>211</v>
      </c>
      <c r="E663" s="1">
        <v>2020</v>
      </c>
      <c r="F663" s="1" t="s">
        <v>1272</v>
      </c>
      <c r="G663" s="1">
        <v>140</v>
      </c>
      <c r="H663" s="1">
        <v>140</v>
      </c>
      <c r="I663" s="1">
        <v>1</v>
      </c>
      <c r="J663" s="1">
        <v>140</v>
      </c>
      <c r="K663" s="1">
        <v>140</v>
      </c>
      <c r="L663" s="1" t="s">
        <v>385</v>
      </c>
      <c r="M663" s="1" t="s">
        <v>1268</v>
      </c>
      <c r="N663" s="1">
        <v>0</v>
      </c>
      <c r="O663" s="1">
        <v>0</v>
      </c>
    </row>
    <row r="664" spans="1:15" x14ac:dyDescent="0.3">
      <c r="A664" s="1">
        <v>88</v>
      </c>
      <c r="B664" s="1" t="s">
        <v>87</v>
      </c>
      <c r="C664" s="1" t="s">
        <v>1273</v>
      </c>
      <c r="D664" s="1" t="s">
        <v>211</v>
      </c>
      <c r="E664" s="1">
        <v>2021</v>
      </c>
      <c r="F664" s="1" t="s">
        <v>1274</v>
      </c>
      <c r="G664" s="1">
        <v>140</v>
      </c>
      <c r="H664" s="1">
        <v>140</v>
      </c>
      <c r="I664" s="1">
        <v>0.5</v>
      </c>
      <c r="J664" s="1">
        <v>70</v>
      </c>
      <c r="K664" s="1">
        <v>70</v>
      </c>
      <c r="L664" s="1" t="s">
        <v>385</v>
      </c>
      <c r="M664" s="1" t="s">
        <v>1268</v>
      </c>
      <c r="N664" s="1">
        <v>0</v>
      </c>
      <c r="O664" s="1">
        <v>0</v>
      </c>
    </row>
    <row r="665" spans="1:15" x14ac:dyDescent="0.3">
      <c r="A665" s="1">
        <v>88</v>
      </c>
      <c r="B665" s="1" t="s">
        <v>87</v>
      </c>
      <c r="C665" s="1" t="s">
        <v>1275</v>
      </c>
      <c r="D665" s="1" t="s">
        <v>211</v>
      </c>
      <c r="E665" s="1">
        <v>2021</v>
      </c>
      <c r="F665" s="1" t="s">
        <v>1272</v>
      </c>
      <c r="G665" s="1">
        <v>140</v>
      </c>
      <c r="H665" s="1">
        <v>140</v>
      </c>
      <c r="I665" s="1">
        <v>0.5</v>
      </c>
      <c r="J665" s="1">
        <v>70</v>
      </c>
      <c r="K665" s="1">
        <v>70</v>
      </c>
      <c r="L665" s="1" t="s">
        <v>385</v>
      </c>
      <c r="M665" s="1" t="s">
        <v>1268</v>
      </c>
      <c r="N665" s="1">
        <v>0</v>
      </c>
      <c r="O665" s="1">
        <v>0</v>
      </c>
    </row>
    <row r="666" spans="1:15" x14ac:dyDescent="0.3">
      <c r="A666" s="1">
        <v>88</v>
      </c>
      <c r="B666" s="1" t="s">
        <v>87</v>
      </c>
      <c r="C666" s="1" t="s">
        <v>1276</v>
      </c>
      <c r="D666" s="1" t="s">
        <v>211</v>
      </c>
      <c r="E666" s="1">
        <v>2018</v>
      </c>
      <c r="F666" s="1" t="s">
        <v>1277</v>
      </c>
      <c r="G666" s="1">
        <v>100</v>
      </c>
      <c r="H666" s="1">
        <v>100</v>
      </c>
      <c r="I666" s="1">
        <v>0.5</v>
      </c>
      <c r="J666" s="1">
        <v>50</v>
      </c>
      <c r="K666" s="1">
        <v>50</v>
      </c>
      <c r="L666" s="1" t="s">
        <v>385</v>
      </c>
      <c r="M666" s="1" t="s">
        <v>1268</v>
      </c>
      <c r="N666" s="1">
        <v>0</v>
      </c>
      <c r="O666" s="1">
        <v>0</v>
      </c>
    </row>
    <row r="667" spans="1:15" x14ac:dyDescent="0.3">
      <c r="A667" s="1">
        <v>88</v>
      </c>
      <c r="B667" s="1" t="s">
        <v>87</v>
      </c>
      <c r="C667" s="1" t="s">
        <v>1278</v>
      </c>
      <c r="D667" s="1" t="s">
        <v>211</v>
      </c>
      <c r="E667" s="1">
        <v>2019</v>
      </c>
      <c r="F667" s="1" t="s">
        <v>398</v>
      </c>
      <c r="G667" s="1">
        <v>100</v>
      </c>
      <c r="H667" s="1">
        <v>100</v>
      </c>
      <c r="I667" s="1">
        <v>0.5</v>
      </c>
      <c r="J667" s="1">
        <v>50</v>
      </c>
      <c r="K667" s="1">
        <v>50</v>
      </c>
      <c r="L667" s="1" t="s">
        <v>385</v>
      </c>
      <c r="M667" s="1" t="s">
        <v>1268</v>
      </c>
      <c r="N667" s="1">
        <v>0</v>
      </c>
      <c r="O667" s="1">
        <v>0</v>
      </c>
    </row>
    <row r="668" spans="1:15" x14ac:dyDescent="0.3">
      <c r="A668" s="1">
        <v>88</v>
      </c>
      <c r="B668" s="1" t="s">
        <v>87</v>
      </c>
      <c r="C668" s="1" t="s">
        <v>985</v>
      </c>
      <c r="D668" s="1" t="s">
        <v>211</v>
      </c>
      <c r="E668" s="1">
        <v>2020</v>
      </c>
      <c r="F668" s="1" t="s">
        <v>695</v>
      </c>
      <c r="G668" s="1">
        <v>100</v>
      </c>
      <c r="H668" s="1">
        <v>100</v>
      </c>
      <c r="I668" s="1">
        <v>0.33333333333333331</v>
      </c>
      <c r="J668" s="1">
        <v>33.333333333333336</v>
      </c>
      <c r="K668" s="1">
        <v>33.333333333333336</v>
      </c>
      <c r="L668" s="1" t="s">
        <v>385</v>
      </c>
      <c r="M668" s="1" t="s">
        <v>1268</v>
      </c>
      <c r="N668" s="1">
        <v>0</v>
      </c>
      <c r="O668" s="1">
        <v>0</v>
      </c>
    </row>
    <row r="669" spans="1:15" x14ac:dyDescent="0.3">
      <c r="A669" s="1">
        <v>88</v>
      </c>
      <c r="B669" s="1" t="s">
        <v>87</v>
      </c>
      <c r="C669" s="1" t="s">
        <v>1279</v>
      </c>
      <c r="D669" s="1" t="s">
        <v>211</v>
      </c>
      <c r="E669" s="1">
        <v>2021</v>
      </c>
      <c r="F669" s="1" t="s">
        <v>460</v>
      </c>
      <c r="G669" s="1">
        <v>100</v>
      </c>
      <c r="H669" s="1">
        <v>100</v>
      </c>
      <c r="I669" s="1">
        <v>0.33333333333333331</v>
      </c>
      <c r="J669" s="1">
        <v>33.333333333333336</v>
      </c>
      <c r="K669" s="1">
        <v>33.333333333333336</v>
      </c>
      <c r="L669" s="1" t="s">
        <v>385</v>
      </c>
      <c r="M669" s="1" t="s">
        <v>1268</v>
      </c>
      <c r="N669" s="1">
        <v>0</v>
      </c>
      <c r="O669" s="1">
        <v>0</v>
      </c>
    </row>
    <row r="670" spans="1:15" x14ac:dyDescent="0.3">
      <c r="A670" s="1">
        <v>88</v>
      </c>
      <c r="B670" s="1" t="s">
        <v>87</v>
      </c>
      <c r="C670" s="1" t="s">
        <v>1280</v>
      </c>
      <c r="D670" s="1" t="s">
        <v>211</v>
      </c>
      <c r="E670" s="1">
        <v>2021</v>
      </c>
      <c r="F670" s="1" t="s">
        <v>887</v>
      </c>
      <c r="G670" s="1">
        <v>100</v>
      </c>
      <c r="H670" s="1">
        <v>100</v>
      </c>
      <c r="I670" s="1">
        <v>0.5</v>
      </c>
      <c r="J670" s="1">
        <v>50</v>
      </c>
      <c r="K670" s="1">
        <v>50</v>
      </c>
      <c r="L670" s="1" t="s">
        <v>385</v>
      </c>
      <c r="M670" s="1" t="s">
        <v>1268</v>
      </c>
      <c r="N670" s="1">
        <v>0</v>
      </c>
      <c r="O670" s="1">
        <v>0</v>
      </c>
    </row>
    <row r="671" spans="1:15" x14ac:dyDescent="0.3">
      <c r="A671" s="1">
        <v>88</v>
      </c>
      <c r="B671" s="1" t="s">
        <v>87</v>
      </c>
      <c r="C671" s="1" t="s">
        <v>1281</v>
      </c>
      <c r="D671" s="1" t="s">
        <v>211</v>
      </c>
      <c r="E671" s="1">
        <v>2021</v>
      </c>
      <c r="F671" s="1" t="s">
        <v>1097</v>
      </c>
      <c r="G671" s="1">
        <v>100</v>
      </c>
      <c r="H671" s="1">
        <v>100</v>
      </c>
      <c r="I671" s="1">
        <v>1</v>
      </c>
      <c r="J671" s="1">
        <v>100</v>
      </c>
      <c r="K671" s="1">
        <v>100</v>
      </c>
      <c r="L671" s="1" t="s">
        <v>385</v>
      </c>
      <c r="M671" s="1" t="s">
        <v>1268</v>
      </c>
      <c r="N671" s="1">
        <v>0</v>
      </c>
      <c r="O671" s="1">
        <v>0</v>
      </c>
    </row>
    <row r="672" spans="1:15" x14ac:dyDescent="0.3">
      <c r="A672" s="1">
        <v>88</v>
      </c>
      <c r="B672" s="1" t="s">
        <v>87</v>
      </c>
      <c r="C672" s="1" t="s">
        <v>420</v>
      </c>
      <c r="D672" s="1" t="s">
        <v>211</v>
      </c>
      <c r="E672" s="1">
        <v>2022</v>
      </c>
      <c r="F672" s="1" t="s">
        <v>421</v>
      </c>
      <c r="G672" s="1">
        <v>100</v>
      </c>
      <c r="H672" s="1">
        <v>100</v>
      </c>
      <c r="I672" s="1">
        <v>0.5</v>
      </c>
      <c r="J672" s="1">
        <v>50</v>
      </c>
      <c r="K672" s="1">
        <v>50</v>
      </c>
      <c r="L672" s="1" t="s">
        <v>385</v>
      </c>
      <c r="M672" s="1" t="s">
        <v>1268</v>
      </c>
      <c r="N672" s="1">
        <v>0</v>
      </c>
      <c r="O672" s="1">
        <v>0</v>
      </c>
    </row>
    <row r="673" spans="1:15" x14ac:dyDescent="0.3">
      <c r="A673" s="1">
        <v>88</v>
      </c>
      <c r="B673" s="1" t="s">
        <v>87</v>
      </c>
      <c r="C673" s="1" t="s">
        <v>1282</v>
      </c>
      <c r="D673" s="1" t="s">
        <v>211</v>
      </c>
      <c r="E673" s="1">
        <v>2022</v>
      </c>
      <c r="F673" s="1" t="s">
        <v>1283</v>
      </c>
      <c r="G673" s="1">
        <v>100</v>
      </c>
      <c r="H673" s="1">
        <v>100</v>
      </c>
      <c r="I673" s="1">
        <v>0.5</v>
      </c>
      <c r="J673" s="1">
        <v>50</v>
      </c>
      <c r="K673" s="1">
        <v>50</v>
      </c>
      <c r="L673" s="1" t="s">
        <v>385</v>
      </c>
      <c r="M673" s="1" t="s">
        <v>1268</v>
      </c>
      <c r="N673" s="1">
        <v>0</v>
      </c>
      <c r="O673" s="1">
        <v>0</v>
      </c>
    </row>
    <row r="674" spans="1:15" x14ac:dyDescent="0.3">
      <c r="A674" s="1">
        <v>88</v>
      </c>
      <c r="B674" s="1" t="s">
        <v>87</v>
      </c>
      <c r="C674" s="1" t="s">
        <v>1284</v>
      </c>
      <c r="D674" s="1" t="s">
        <v>211</v>
      </c>
      <c r="E674" s="1">
        <v>2023</v>
      </c>
      <c r="F674" s="1" t="s">
        <v>1285</v>
      </c>
      <c r="G674" s="1">
        <v>100</v>
      </c>
      <c r="H674" s="1">
        <v>100</v>
      </c>
      <c r="I674" s="1">
        <v>0.5</v>
      </c>
      <c r="J674" s="1">
        <v>50</v>
      </c>
      <c r="K674" s="1">
        <v>50</v>
      </c>
      <c r="L674" s="1" t="s">
        <v>385</v>
      </c>
      <c r="M674" s="1" t="s">
        <v>1268</v>
      </c>
      <c r="N674" s="1">
        <v>0</v>
      </c>
      <c r="O674" s="1">
        <v>0</v>
      </c>
    </row>
    <row r="675" spans="1:15" x14ac:dyDescent="0.3">
      <c r="A675" s="1">
        <v>88</v>
      </c>
      <c r="B675" s="1" t="s">
        <v>87</v>
      </c>
      <c r="C675" s="1" t="s">
        <v>1286</v>
      </c>
      <c r="D675" s="1" t="s">
        <v>211</v>
      </c>
      <c r="E675" s="1">
        <v>2018</v>
      </c>
      <c r="F675" s="1" t="s">
        <v>655</v>
      </c>
      <c r="G675" s="1">
        <v>70</v>
      </c>
      <c r="H675" s="1">
        <v>70</v>
      </c>
      <c r="I675" s="1">
        <v>0.5</v>
      </c>
      <c r="J675" s="1">
        <v>35</v>
      </c>
      <c r="K675" s="1">
        <v>35</v>
      </c>
      <c r="L675" s="1" t="s">
        <v>385</v>
      </c>
      <c r="M675" s="1" t="s">
        <v>1268</v>
      </c>
      <c r="N675" s="1">
        <v>0</v>
      </c>
      <c r="O675" s="1">
        <v>0</v>
      </c>
    </row>
    <row r="676" spans="1:15" x14ac:dyDescent="0.3">
      <c r="A676" s="1">
        <v>88</v>
      </c>
      <c r="B676" s="1" t="s">
        <v>87</v>
      </c>
      <c r="C676" s="1" t="s">
        <v>1287</v>
      </c>
      <c r="D676" s="1" t="s">
        <v>211</v>
      </c>
      <c r="E676" s="1">
        <v>2019</v>
      </c>
      <c r="F676" s="1" t="s">
        <v>768</v>
      </c>
      <c r="G676" s="1">
        <v>70</v>
      </c>
      <c r="H676" s="1">
        <v>70</v>
      </c>
      <c r="I676" s="1">
        <v>0.5</v>
      </c>
      <c r="J676" s="1">
        <v>35</v>
      </c>
      <c r="K676" s="1">
        <v>35</v>
      </c>
      <c r="L676" s="1" t="s">
        <v>385</v>
      </c>
      <c r="M676" s="1" t="s">
        <v>1268</v>
      </c>
      <c r="N676" s="1">
        <v>0</v>
      </c>
      <c r="O676" s="1">
        <v>0</v>
      </c>
    </row>
    <row r="677" spans="1:15" x14ac:dyDescent="0.3">
      <c r="A677" s="1">
        <v>88</v>
      </c>
      <c r="B677" s="1" t="s">
        <v>87</v>
      </c>
      <c r="C677" s="1" t="s">
        <v>1288</v>
      </c>
      <c r="D677" s="1" t="s">
        <v>211</v>
      </c>
      <c r="E677" s="1">
        <v>2019</v>
      </c>
      <c r="F677" s="1" t="s">
        <v>655</v>
      </c>
      <c r="G677" s="1">
        <v>70</v>
      </c>
      <c r="H677" s="1">
        <v>60.621778264910702</v>
      </c>
      <c r="I677" s="1">
        <v>0.28867513459481287</v>
      </c>
      <c r="J677" s="1">
        <v>20.207259421636902</v>
      </c>
      <c r="K677" s="1">
        <v>20.207259421636902</v>
      </c>
      <c r="L677" s="1" t="s">
        <v>385</v>
      </c>
      <c r="M677" s="1" t="s">
        <v>1268</v>
      </c>
      <c r="N677" s="1">
        <v>0</v>
      </c>
      <c r="O677" s="1">
        <v>0</v>
      </c>
    </row>
    <row r="678" spans="1:15" x14ac:dyDescent="0.3">
      <c r="A678" s="1">
        <v>88</v>
      </c>
      <c r="B678" s="1" t="s">
        <v>87</v>
      </c>
      <c r="C678" s="1" t="s">
        <v>1289</v>
      </c>
      <c r="D678" s="1" t="s">
        <v>211</v>
      </c>
      <c r="E678" s="1">
        <v>2019</v>
      </c>
      <c r="F678" s="1" t="s">
        <v>1290</v>
      </c>
      <c r="G678" s="1">
        <v>70</v>
      </c>
      <c r="H678" s="1">
        <v>70</v>
      </c>
      <c r="I678" s="1">
        <v>1</v>
      </c>
      <c r="J678" s="1">
        <v>70</v>
      </c>
      <c r="K678" s="1">
        <v>70</v>
      </c>
      <c r="L678" s="1" t="s">
        <v>385</v>
      </c>
      <c r="M678" s="1" t="s">
        <v>1268</v>
      </c>
      <c r="N678" s="1">
        <v>0</v>
      </c>
      <c r="O678" s="1">
        <v>0</v>
      </c>
    </row>
    <row r="679" spans="1:15" x14ac:dyDescent="0.3">
      <c r="A679" s="1">
        <v>88</v>
      </c>
      <c r="B679" s="1" t="s">
        <v>87</v>
      </c>
      <c r="C679" s="1" t="s">
        <v>1291</v>
      </c>
      <c r="D679" s="1" t="s">
        <v>211</v>
      </c>
      <c r="E679" s="1">
        <v>2019</v>
      </c>
      <c r="F679" s="1" t="s">
        <v>655</v>
      </c>
      <c r="G679" s="1">
        <v>70</v>
      </c>
      <c r="H679" s="1">
        <v>70</v>
      </c>
      <c r="I679" s="1">
        <v>1</v>
      </c>
      <c r="J679" s="1">
        <v>70</v>
      </c>
      <c r="K679" s="1">
        <v>70</v>
      </c>
      <c r="L679" s="1" t="s">
        <v>385</v>
      </c>
      <c r="M679" s="1" t="s">
        <v>1268</v>
      </c>
      <c r="N679" s="1">
        <v>0</v>
      </c>
      <c r="O679" s="1">
        <v>0</v>
      </c>
    </row>
    <row r="680" spans="1:15" x14ac:dyDescent="0.3">
      <c r="A680" s="1">
        <v>88</v>
      </c>
      <c r="B680" s="1" t="s">
        <v>87</v>
      </c>
      <c r="C680" s="1" t="s">
        <v>994</v>
      </c>
      <c r="D680" s="1" t="s">
        <v>211</v>
      </c>
      <c r="E680" s="1">
        <v>2020</v>
      </c>
      <c r="F680" s="1" t="s">
        <v>995</v>
      </c>
      <c r="G680" s="1">
        <v>70</v>
      </c>
      <c r="H680" s="1">
        <v>70</v>
      </c>
      <c r="I680" s="1">
        <v>0.33333333333333331</v>
      </c>
      <c r="J680" s="1">
        <v>23.333333333333332</v>
      </c>
      <c r="K680" s="1">
        <v>23.333333333333332</v>
      </c>
      <c r="L680" s="1" t="s">
        <v>385</v>
      </c>
      <c r="M680" s="1" t="s">
        <v>1268</v>
      </c>
      <c r="N680" s="1">
        <v>0</v>
      </c>
      <c r="O680" s="1">
        <v>0</v>
      </c>
    </row>
    <row r="681" spans="1:15" x14ac:dyDescent="0.3">
      <c r="A681" s="1">
        <v>88</v>
      </c>
      <c r="B681" s="1" t="s">
        <v>87</v>
      </c>
      <c r="C681" s="1" t="s">
        <v>1292</v>
      </c>
      <c r="D681" s="1" t="s">
        <v>211</v>
      </c>
      <c r="E681" s="1">
        <v>2022</v>
      </c>
      <c r="F681" s="1" t="s">
        <v>270</v>
      </c>
      <c r="G681" s="1">
        <v>70</v>
      </c>
      <c r="H681" s="1">
        <v>70</v>
      </c>
      <c r="I681" s="1">
        <v>0.5</v>
      </c>
      <c r="J681" s="1">
        <v>35</v>
      </c>
      <c r="K681" s="1">
        <v>35</v>
      </c>
      <c r="L681" s="1" t="s">
        <v>385</v>
      </c>
      <c r="M681" s="1" t="s">
        <v>1268</v>
      </c>
      <c r="N681" s="1">
        <v>0</v>
      </c>
      <c r="O681" s="1">
        <v>0</v>
      </c>
    </row>
    <row r="682" spans="1:15" ht="15" thickBot="1" x14ac:dyDescent="0.35">
      <c r="A682" s="1">
        <v>88</v>
      </c>
      <c r="B682" s="1" t="s">
        <v>87</v>
      </c>
      <c r="C682" s="1" t="s">
        <v>852</v>
      </c>
      <c r="D682" s="1" t="s">
        <v>211</v>
      </c>
      <c r="E682" s="1">
        <v>2023</v>
      </c>
      <c r="F682" s="1" t="s">
        <v>655</v>
      </c>
      <c r="G682" s="1">
        <v>70</v>
      </c>
      <c r="H682" s="1">
        <v>60.621778264910702</v>
      </c>
      <c r="I682" s="1">
        <v>0.28867513459481287</v>
      </c>
      <c r="J682" s="1">
        <v>20.207259421636902</v>
      </c>
      <c r="K682" s="1">
        <v>20.207259421636902</v>
      </c>
      <c r="L682" s="1" t="s">
        <v>385</v>
      </c>
      <c r="M682" s="1" t="s">
        <v>1268</v>
      </c>
      <c r="N682" s="1">
        <v>1395.414518843274</v>
      </c>
      <c r="O682" s="1">
        <v>13.077350269189626</v>
      </c>
    </row>
    <row r="683" spans="1:15" x14ac:dyDescent="0.3">
      <c r="A683" s="2">
        <v>89</v>
      </c>
      <c r="B683" s="2" t="s">
        <v>88</v>
      </c>
      <c r="C683" s="2" t="s">
        <v>1187</v>
      </c>
      <c r="D683" s="2" t="s">
        <v>211</v>
      </c>
      <c r="E683" s="2">
        <v>2024</v>
      </c>
      <c r="F683" s="2" t="s">
        <v>859</v>
      </c>
      <c r="G683" s="2">
        <v>140</v>
      </c>
      <c r="H683" s="2">
        <v>140</v>
      </c>
      <c r="I683" s="2">
        <v>0.33333333333333331</v>
      </c>
      <c r="J683" s="2">
        <v>46.666666666666664</v>
      </c>
      <c r="K683" s="2">
        <v>46.666666666666664</v>
      </c>
      <c r="L683" s="2" t="s">
        <v>1293</v>
      </c>
      <c r="M683" s="2" t="s">
        <v>1294</v>
      </c>
      <c r="N683" s="2">
        <v>0</v>
      </c>
      <c r="O683" s="2">
        <v>0</v>
      </c>
    </row>
    <row r="684" spans="1:15" x14ac:dyDescent="0.3">
      <c r="A684" s="1">
        <v>89</v>
      </c>
      <c r="B684" s="1" t="s">
        <v>88</v>
      </c>
      <c r="C684" s="1" t="s">
        <v>1194</v>
      </c>
      <c r="D684" s="1" t="s">
        <v>211</v>
      </c>
      <c r="E684" s="1">
        <v>2023</v>
      </c>
      <c r="F684" s="1" t="s">
        <v>594</v>
      </c>
      <c r="G684" s="1">
        <v>100</v>
      </c>
      <c r="H684" s="1">
        <v>100</v>
      </c>
      <c r="I684" s="1">
        <v>0.5</v>
      </c>
      <c r="J684" s="1">
        <v>50</v>
      </c>
      <c r="K684" s="1">
        <v>50</v>
      </c>
      <c r="L684" s="1" t="s">
        <v>1293</v>
      </c>
      <c r="M684" s="1" t="s">
        <v>1294</v>
      </c>
      <c r="N684" s="1">
        <v>0</v>
      </c>
      <c r="O684" s="1">
        <v>0</v>
      </c>
    </row>
    <row r="685" spans="1:15" x14ac:dyDescent="0.3">
      <c r="A685" s="1">
        <v>89</v>
      </c>
      <c r="B685" s="1" t="s">
        <v>88</v>
      </c>
      <c r="C685" s="1" t="s">
        <v>1204</v>
      </c>
      <c r="D685" s="1" t="s">
        <v>352</v>
      </c>
      <c r="E685" s="1">
        <v>2020</v>
      </c>
      <c r="F685" s="1" t="s">
        <v>425</v>
      </c>
      <c r="G685" s="1">
        <v>75</v>
      </c>
      <c r="H685" s="1">
        <v>75</v>
      </c>
      <c r="I685" s="1">
        <v>0.5</v>
      </c>
      <c r="J685" s="1">
        <v>37.5</v>
      </c>
      <c r="K685" s="1">
        <v>37.5</v>
      </c>
      <c r="L685" s="1" t="s">
        <v>1293</v>
      </c>
      <c r="M685" s="1" t="s">
        <v>1294</v>
      </c>
      <c r="N685" s="1">
        <v>0</v>
      </c>
      <c r="O685" s="1">
        <v>0</v>
      </c>
    </row>
    <row r="686" spans="1:15" x14ac:dyDescent="0.3">
      <c r="A686" s="1">
        <v>89</v>
      </c>
      <c r="B686" s="1" t="s">
        <v>88</v>
      </c>
      <c r="C686" s="1" t="s">
        <v>1295</v>
      </c>
      <c r="D686" s="1" t="s">
        <v>211</v>
      </c>
      <c r="E686" s="1">
        <v>2019</v>
      </c>
      <c r="F686" s="1" t="s">
        <v>1296</v>
      </c>
      <c r="G686" s="1">
        <v>70</v>
      </c>
      <c r="H686" s="1">
        <v>70</v>
      </c>
      <c r="I686" s="1">
        <v>1</v>
      </c>
      <c r="J686" s="1">
        <v>70</v>
      </c>
      <c r="K686" s="1">
        <v>70</v>
      </c>
      <c r="L686" s="1" t="s">
        <v>1293</v>
      </c>
      <c r="M686" s="1" t="s">
        <v>1294</v>
      </c>
      <c r="N686" s="1">
        <v>0</v>
      </c>
      <c r="O686" s="1">
        <v>0</v>
      </c>
    </row>
    <row r="687" spans="1:15" ht="15" thickBot="1" x14ac:dyDescent="0.35">
      <c r="A687" s="1">
        <v>89</v>
      </c>
      <c r="B687" s="1" t="s">
        <v>88</v>
      </c>
      <c r="C687" s="1" t="s">
        <v>1297</v>
      </c>
      <c r="D687" s="1" t="s">
        <v>211</v>
      </c>
      <c r="E687" s="1">
        <v>2023</v>
      </c>
      <c r="F687" s="1" t="s">
        <v>601</v>
      </c>
      <c r="G687" s="1">
        <v>70</v>
      </c>
      <c r="H687" s="1">
        <v>70</v>
      </c>
      <c r="I687" s="1">
        <v>1</v>
      </c>
      <c r="J687" s="1">
        <v>70</v>
      </c>
      <c r="K687" s="1">
        <v>70</v>
      </c>
      <c r="L687" s="1" t="s">
        <v>1293</v>
      </c>
      <c r="M687" s="1" t="s">
        <v>1294</v>
      </c>
      <c r="N687" s="1">
        <v>274.16666666666663</v>
      </c>
      <c r="O687" s="1">
        <v>3.333333333333333</v>
      </c>
    </row>
    <row r="688" spans="1:15" x14ac:dyDescent="0.3">
      <c r="A688" s="2">
        <v>90</v>
      </c>
      <c r="B688" s="2" t="s">
        <v>89</v>
      </c>
      <c r="C688" s="2" t="s">
        <v>1298</v>
      </c>
      <c r="D688" s="2" t="s">
        <v>293</v>
      </c>
      <c r="E688" s="2">
        <v>2022</v>
      </c>
      <c r="F688" s="2" t="s">
        <v>296</v>
      </c>
      <c r="G688" s="2">
        <v>120</v>
      </c>
      <c r="H688" s="2">
        <v>120</v>
      </c>
      <c r="I688" s="2">
        <v>0.5</v>
      </c>
      <c r="J688" s="2">
        <v>60</v>
      </c>
      <c r="K688" s="2">
        <v>60</v>
      </c>
      <c r="L688" s="2" t="s">
        <v>818</v>
      </c>
      <c r="M688" s="2" t="s">
        <v>1299</v>
      </c>
      <c r="N688" s="2">
        <v>0</v>
      </c>
      <c r="O688" s="2">
        <v>0</v>
      </c>
    </row>
    <row r="689" spans="1:15" x14ac:dyDescent="0.3">
      <c r="A689" s="1">
        <v>90</v>
      </c>
      <c r="B689" s="1" t="s">
        <v>89</v>
      </c>
      <c r="C689" s="1" t="s">
        <v>1300</v>
      </c>
      <c r="D689" s="1" t="s">
        <v>211</v>
      </c>
      <c r="E689" s="1">
        <v>2018</v>
      </c>
      <c r="F689" s="1" t="s">
        <v>300</v>
      </c>
      <c r="G689" s="1">
        <v>100</v>
      </c>
      <c r="H689" s="1">
        <v>100</v>
      </c>
      <c r="I689" s="1">
        <v>0.5</v>
      </c>
      <c r="J689" s="1">
        <v>50</v>
      </c>
      <c r="K689" s="1">
        <v>50</v>
      </c>
      <c r="L689" s="1" t="s">
        <v>818</v>
      </c>
      <c r="M689" s="1" t="s">
        <v>1299</v>
      </c>
      <c r="N689" s="1">
        <v>0</v>
      </c>
      <c r="O689" s="1">
        <v>0</v>
      </c>
    </row>
    <row r="690" spans="1:15" x14ac:dyDescent="0.3">
      <c r="A690" s="1">
        <v>90</v>
      </c>
      <c r="B690" s="1" t="s">
        <v>89</v>
      </c>
      <c r="C690" s="1" t="s">
        <v>1301</v>
      </c>
      <c r="D690" s="1" t="s">
        <v>211</v>
      </c>
      <c r="E690" s="1">
        <v>2019</v>
      </c>
      <c r="F690" s="1" t="s">
        <v>398</v>
      </c>
      <c r="G690" s="1">
        <v>100</v>
      </c>
      <c r="H690" s="1">
        <v>100</v>
      </c>
      <c r="I690" s="1">
        <v>1</v>
      </c>
      <c r="J690" s="1">
        <v>100</v>
      </c>
      <c r="K690" s="1">
        <v>100</v>
      </c>
      <c r="L690" s="1" t="s">
        <v>818</v>
      </c>
      <c r="M690" s="1" t="s">
        <v>1299</v>
      </c>
      <c r="N690" s="1">
        <v>0</v>
      </c>
      <c r="O690" s="1">
        <v>0</v>
      </c>
    </row>
    <row r="691" spans="1:15" x14ac:dyDescent="0.3">
      <c r="A691" s="1">
        <v>90</v>
      </c>
      <c r="B691" s="1" t="s">
        <v>89</v>
      </c>
      <c r="C691" s="1" t="s">
        <v>1229</v>
      </c>
      <c r="D691" s="1" t="s">
        <v>211</v>
      </c>
      <c r="E691" s="1">
        <v>2022</v>
      </c>
      <c r="F691" s="1" t="s">
        <v>1097</v>
      </c>
      <c r="G691" s="1">
        <v>100</v>
      </c>
      <c r="H691" s="1">
        <v>100</v>
      </c>
      <c r="I691" s="1">
        <v>0.5</v>
      </c>
      <c r="J691" s="1">
        <v>50</v>
      </c>
      <c r="K691" s="1">
        <v>50</v>
      </c>
      <c r="L691" s="1" t="s">
        <v>818</v>
      </c>
      <c r="M691" s="1" t="s">
        <v>1299</v>
      </c>
      <c r="N691" s="1">
        <v>0</v>
      </c>
      <c r="O691" s="1">
        <v>0</v>
      </c>
    </row>
    <row r="692" spans="1:15" x14ac:dyDescent="0.3">
      <c r="A692" s="1">
        <v>90</v>
      </c>
      <c r="B692" s="1" t="s">
        <v>89</v>
      </c>
      <c r="C692" s="1" t="s">
        <v>1302</v>
      </c>
      <c r="D692" s="1" t="s">
        <v>211</v>
      </c>
      <c r="E692" s="1">
        <v>2022</v>
      </c>
      <c r="F692" s="1" t="s">
        <v>954</v>
      </c>
      <c r="G692" s="1">
        <v>100</v>
      </c>
      <c r="H692" s="1">
        <v>100</v>
      </c>
      <c r="I692" s="1">
        <v>1</v>
      </c>
      <c r="J692" s="1">
        <v>100</v>
      </c>
      <c r="K692" s="1">
        <v>100</v>
      </c>
      <c r="L692" s="1" t="s">
        <v>818</v>
      </c>
      <c r="M692" s="1" t="s">
        <v>1299</v>
      </c>
      <c r="N692" s="1">
        <v>0</v>
      </c>
      <c r="O692" s="1">
        <v>0</v>
      </c>
    </row>
    <row r="693" spans="1:15" x14ac:dyDescent="0.3">
      <c r="A693" s="1">
        <v>90</v>
      </c>
      <c r="B693" s="1" t="s">
        <v>89</v>
      </c>
      <c r="C693" s="1" t="s">
        <v>1303</v>
      </c>
      <c r="D693" s="1" t="s">
        <v>211</v>
      </c>
      <c r="E693" s="1">
        <v>2023</v>
      </c>
      <c r="F693" s="1" t="s">
        <v>302</v>
      </c>
      <c r="G693" s="1">
        <v>100</v>
      </c>
      <c r="H693" s="1">
        <v>100</v>
      </c>
      <c r="I693" s="1">
        <v>0.33333333333333331</v>
      </c>
      <c r="J693" s="1">
        <v>33.333333333333336</v>
      </c>
      <c r="K693" s="1">
        <v>33.333333333333336</v>
      </c>
      <c r="L693" s="1" t="s">
        <v>818</v>
      </c>
      <c r="M693" s="1" t="s">
        <v>1299</v>
      </c>
      <c r="N693" s="1">
        <v>0</v>
      </c>
      <c r="O693" s="1">
        <v>0</v>
      </c>
    </row>
    <row r="694" spans="1:15" x14ac:dyDescent="0.3">
      <c r="A694" s="1">
        <v>90</v>
      </c>
      <c r="B694" s="1" t="s">
        <v>89</v>
      </c>
      <c r="C694" s="1" t="s">
        <v>1304</v>
      </c>
      <c r="D694" s="1" t="s">
        <v>211</v>
      </c>
      <c r="E694" s="1">
        <v>2023</v>
      </c>
      <c r="F694" s="1" t="s">
        <v>1305</v>
      </c>
      <c r="G694" s="1">
        <v>100</v>
      </c>
      <c r="H694" s="1">
        <v>100</v>
      </c>
      <c r="I694" s="1">
        <v>0.5</v>
      </c>
      <c r="J694" s="1">
        <v>50</v>
      </c>
      <c r="K694" s="1">
        <v>50</v>
      </c>
      <c r="L694" s="1" t="s">
        <v>818</v>
      </c>
      <c r="M694" s="1" t="s">
        <v>1299</v>
      </c>
      <c r="N694" s="1">
        <v>0</v>
      </c>
      <c r="O694" s="1">
        <v>0</v>
      </c>
    </row>
    <row r="695" spans="1:15" x14ac:dyDescent="0.3">
      <c r="A695" s="1">
        <v>90</v>
      </c>
      <c r="B695" s="1" t="s">
        <v>89</v>
      </c>
      <c r="C695" s="1" t="s">
        <v>1306</v>
      </c>
      <c r="D695" s="1" t="s">
        <v>211</v>
      </c>
      <c r="E695" s="1">
        <v>2023</v>
      </c>
      <c r="F695" s="1" t="s">
        <v>300</v>
      </c>
      <c r="G695" s="1">
        <v>100</v>
      </c>
      <c r="H695" s="1">
        <v>100</v>
      </c>
      <c r="I695" s="1">
        <v>0.5</v>
      </c>
      <c r="J695" s="1">
        <v>50</v>
      </c>
      <c r="K695" s="1">
        <v>50</v>
      </c>
      <c r="L695" s="1" t="s">
        <v>818</v>
      </c>
      <c r="M695" s="1" t="s">
        <v>1299</v>
      </c>
      <c r="N695" s="1">
        <v>0</v>
      </c>
      <c r="O695" s="1">
        <v>0</v>
      </c>
    </row>
    <row r="696" spans="1:15" x14ac:dyDescent="0.3">
      <c r="A696" s="1">
        <v>90</v>
      </c>
      <c r="B696" s="1" t="s">
        <v>89</v>
      </c>
      <c r="C696" s="1" t="s">
        <v>1198</v>
      </c>
      <c r="D696" s="1" t="s">
        <v>211</v>
      </c>
      <c r="E696" s="1">
        <v>2023</v>
      </c>
      <c r="F696" s="1" t="s">
        <v>873</v>
      </c>
      <c r="G696" s="1">
        <v>100</v>
      </c>
      <c r="H696" s="1">
        <v>100</v>
      </c>
      <c r="I696" s="1">
        <v>0.5</v>
      </c>
      <c r="J696" s="1">
        <v>50</v>
      </c>
      <c r="K696" s="1">
        <v>50</v>
      </c>
      <c r="L696" s="1" t="s">
        <v>818</v>
      </c>
      <c r="M696" s="1" t="s">
        <v>1299</v>
      </c>
      <c r="N696" s="1">
        <v>0</v>
      </c>
      <c r="O696" s="1">
        <v>0</v>
      </c>
    </row>
    <row r="697" spans="1:15" x14ac:dyDescent="0.3">
      <c r="A697" s="1">
        <v>90</v>
      </c>
      <c r="B697" s="1" t="s">
        <v>89</v>
      </c>
      <c r="C697" s="1" t="s">
        <v>1158</v>
      </c>
      <c r="D697" s="1" t="s">
        <v>211</v>
      </c>
      <c r="E697" s="1">
        <v>2019</v>
      </c>
      <c r="F697" s="1" t="s">
        <v>270</v>
      </c>
      <c r="G697" s="1">
        <v>70</v>
      </c>
      <c r="H697" s="1">
        <v>54.22176684690384</v>
      </c>
      <c r="I697" s="1">
        <v>0.2581988897471611</v>
      </c>
      <c r="J697" s="1">
        <v>18.073922282301279</v>
      </c>
      <c r="K697" s="1">
        <v>18.073922282301279</v>
      </c>
      <c r="L697" s="1" t="s">
        <v>818</v>
      </c>
      <c r="M697" s="1" t="s">
        <v>1299</v>
      </c>
      <c r="N697" s="1">
        <v>0</v>
      </c>
      <c r="O697" s="1">
        <v>0</v>
      </c>
    </row>
    <row r="698" spans="1:15" x14ac:dyDescent="0.3">
      <c r="A698" s="1">
        <v>90</v>
      </c>
      <c r="B698" s="1" t="s">
        <v>89</v>
      </c>
      <c r="C698" s="1" t="s">
        <v>1307</v>
      </c>
      <c r="D698" s="1" t="s">
        <v>211</v>
      </c>
      <c r="E698" s="1">
        <v>2020</v>
      </c>
      <c r="F698" s="1" t="s">
        <v>270</v>
      </c>
      <c r="G698" s="1">
        <v>70</v>
      </c>
      <c r="H698" s="1">
        <v>49.497474683058329</v>
      </c>
      <c r="I698" s="1">
        <v>0.70710678118654757</v>
      </c>
      <c r="J698" s="1">
        <v>49.497474683058329</v>
      </c>
      <c r="K698" s="1">
        <v>49.497474683058329</v>
      </c>
      <c r="L698" s="1" t="s">
        <v>818</v>
      </c>
      <c r="M698" s="1" t="s">
        <v>1299</v>
      </c>
      <c r="N698" s="1">
        <v>0</v>
      </c>
      <c r="O698" s="1">
        <v>0</v>
      </c>
    </row>
    <row r="699" spans="1:15" x14ac:dyDescent="0.3">
      <c r="A699" s="1">
        <v>90</v>
      </c>
      <c r="B699" s="1" t="s">
        <v>89</v>
      </c>
      <c r="C699" s="1" t="s">
        <v>1308</v>
      </c>
      <c r="D699" s="1" t="s">
        <v>211</v>
      </c>
      <c r="E699" s="1">
        <v>2021</v>
      </c>
      <c r="F699" s="1" t="s">
        <v>770</v>
      </c>
      <c r="G699" s="1">
        <v>70</v>
      </c>
      <c r="H699" s="1">
        <v>49.497474683058329</v>
      </c>
      <c r="I699" s="1">
        <v>0.70710678118654757</v>
      </c>
      <c r="J699" s="1">
        <v>49.497474683058329</v>
      </c>
      <c r="K699" s="1">
        <v>49.497474683058329</v>
      </c>
      <c r="L699" s="1" t="s">
        <v>818</v>
      </c>
      <c r="M699" s="1" t="s">
        <v>1299</v>
      </c>
      <c r="N699" s="1">
        <v>0</v>
      </c>
      <c r="O699" s="1">
        <v>0</v>
      </c>
    </row>
    <row r="700" spans="1:15" ht="15" thickBot="1" x14ac:dyDescent="0.35">
      <c r="A700" s="1">
        <v>90</v>
      </c>
      <c r="B700" s="1" t="s">
        <v>89</v>
      </c>
      <c r="C700" s="1" t="s">
        <v>911</v>
      </c>
      <c r="D700" s="1" t="s">
        <v>551</v>
      </c>
      <c r="E700" s="1">
        <v>2018</v>
      </c>
      <c r="F700" s="1" t="s">
        <v>296</v>
      </c>
      <c r="G700" s="1">
        <v>40</v>
      </c>
      <c r="H700" s="1">
        <v>40</v>
      </c>
      <c r="I700" s="1">
        <v>0.5</v>
      </c>
      <c r="J700" s="1">
        <v>20</v>
      </c>
      <c r="K700" s="1">
        <v>20</v>
      </c>
      <c r="L700" s="1" t="s">
        <v>818</v>
      </c>
      <c r="M700" s="1" t="s">
        <v>1299</v>
      </c>
      <c r="N700" s="1">
        <v>680.40220498175108</v>
      </c>
      <c r="O700" s="1">
        <v>7.5057457854535912</v>
      </c>
    </row>
    <row r="701" spans="1:15" x14ac:dyDescent="0.3">
      <c r="A701" s="2">
        <v>91</v>
      </c>
      <c r="B701" s="2" t="s">
        <v>90</v>
      </c>
      <c r="C701" s="2" t="s">
        <v>1279</v>
      </c>
      <c r="D701" s="2" t="s">
        <v>211</v>
      </c>
      <c r="E701" s="2">
        <v>2021</v>
      </c>
      <c r="F701" s="2" t="s">
        <v>460</v>
      </c>
      <c r="G701" s="2">
        <v>100</v>
      </c>
      <c r="H701" s="2">
        <v>100</v>
      </c>
      <c r="I701" s="2">
        <v>0.33333333333333331</v>
      </c>
      <c r="J701" s="2">
        <v>33.333333333333336</v>
      </c>
      <c r="K701" s="2">
        <v>33.333333333333336</v>
      </c>
      <c r="L701" s="2" t="s">
        <v>273</v>
      </c>
      <c r="M701" s="2" t="s">
        <v>1309</v>
      </c>
      <c r="N701" s="2">
        <v>0</v>
      </c>
      <c r="O701" s="2">
        <v>0</v>
      </c>
    </row>
    <row r="702" spans="1:15" x14ac:dyDescent="0.3">
      <c r="A702" s="1">
        <v>91</v>
      </c>
      <c r="B702" s="1" t="s">
        <v>90</v>
      </c>
      <c r="C702" s="1" t="s">
        <v>1310</v>
      </c>
      <c r="D702" s="1" t="s">
        <v>211</v>
      </c>
      <c r="E702" s="1">
        <v>2019</v>
      </c>
      <c r="F702" s="1" t="s">
        <v>270</v>
      </c>
      <c r="G702" s="1">
        <v>70</v>
      </c>
      <c r="H702" s="1">
        <v>70</v>
      </c>
      <c r="I702" s="1">
        <v>0.5</v>
      </c>
      <c r="J702" s="1">
        <v>35</v>
      </c>
      <c r="K702" s="1">
        <v>35</v>
      </c>
      <c r="L702" s="1" t="s">
        <v>273</v>
      </c>
      <c r="M702" s="1" t="s">
        <v>1309</v>
      </c>
      <c r="N702" s="1">
        <v>0</v>
      </c>
      <c r="O702" s="1">
        <v>0</v>
      </c>
    </row>
    <row r="703" spans="1:15" ht="15" thickBot="1" x14ac:dyDescent="0.35">
      <c r="A703" s="1">
        <v>91</v>
      </c>
      <c r="B703" s="1" t="s">
        <v>90</v>
      </c>
      <c r="C703" s="1" t="s">
        <v>1311</v>
      </c>
      <c r="D703" s="1" t="s">
        <v>211</v>
      </c>
      <c r="E703" s="1">
        <v>2021</v>
      </c>
      <c r="F703" s="1" t="s">
        <v>1312</v>
      </c>
      <c r="G703" s="1">
        <v>70</v>
      </c>
      <c r="H703" s="1">
        <v>57.154760664940824</v>
      </c>
      <c r="I703" s="1">
        <v>0.40824829046386302</v>
      </c>
      <c r="J703" s="1">
        <v>28.577380332470412</v>
      </c>
      <c r="K703" s="1">
        <v>28.577380332470412</v>
      </c>
      <c r="L703" s="1" t="s">
        <v>273</v>
      </c>
      <c r="M703" s="1" t="s">
        <v>1309</v>
      </c>
      <c r="N703" s="1">
        <v>96.910713665803755</v>
      </c>
      <c r="O703" s="1">
        <v>1.2415816237971962</v>
      </c>
    </row>
    <row r="704" spans="1:15" x14ac:dyDescent="0.3">
      <c r="A704" s="2">
        <v>92</v>
      </c>
      <c r="B704" s="2" t="s">
        <v>91</v>
      </c>
      <c r="C704" s="2" t="s">
        <v>1313</v>
      </c>
      <c r="D704" s="2" t="s">
        <v>211</v>
      </c>
      <c r="E704" s="2">
        <v>2024</v>
      </c>
      <c r="F704" s="2" t="s">
        <v>915</v>
      </c>
      <c r="G704" s="2">
        <v>140</v>
      </c>
      <c r="H704" s="2">
        <v>140</v>
      </c>
      <c r="I704" s="2">
        <v>0.16666666666666666</v>
      </c>
      <c r="J704" s="2">
        <v>23.333333333333332</v>
      </c>
      <c r="K704" s="2">
        <v>23.333333333333332</v>
      </c>
      <c r="L704" s="2" t="s">
        <v>1314</v>
      </c>
      <c r="M704" s="2" t="s">
        <v>1315</v>
      </c>
      <c r="N704" s="2">
        <v>0</v>
      </c>
      <c r="O704" s="2">
        <v>0</v>
      </c>
    </row>
    <row r="705" spans="1:15" ht="15" thickBot="1" x14ac:dyDescent="0.35">
      <c r="A705" s="1">
        <v>92</v>
      </c>
      <c r="B705" s="1" t="s">
        <v>91</v>
      </c>
      <c r="C705" s="1" t="s">
        <v>478</v>
      </c>
      <c r="D705" s="1" t="s">
        <v>293</v>
      </c>
      <c r="E705" s="1">
        <v>2018</v>
      </c>
      <c r="F705" s="1" t="s">
        <v>479</v>
      </c>
      <c r="G705" s="1">
        <v>120</v>
      </c>
      <c r="H705" s="1">
        <v>107.3312629199899</v>
      </c>
      <c r="I705" s="1">
        <v>0.22360679774997896</v>
      </c>
      <c r="J705" s="1">
        <v>26.832815729997474</v>
      </c>
      <c r="K705" s="1">
        <v>26.832815729997474</v>
      </c>
      <c r="L705" s="1" t="s">
        <v>1314</v>
      </c>
      <c r="M705" s="1" t="s">
        <v>1315</v>
      </c>
      <c r="N705" s="1">
        <v>50.166149063330806</v>
      </c>
      <c r="O705" s="1">
        <v>0.39027346441664562</v>
      </c>
    </row>
    <row r="706" spans="1:15" ht="15" thickBot="1" x14ac:dyDescent="0.35">
      <c r="A706" s="2">
        <v>93</v>
      </c>
      <c r="B706" s="2" t="s">
        <v>92</v>
      </c>
      <c r="C706" s="2" t="s">
        <v>1316</v>
      </c>
      <c r="D706" s="2" t="s">
        <v>211</v>
      </c>
      <c r="E706" s="2">
        <v>2023</v>
      </c>
      <c r="F706" s="2" t="s">
        <v>1097</v>
      </c>
      <c r="G706" s="2">
        <v>100</v>
      </c>
      <c r="H706" s="2">
        <v>100</v>
      </c>
      <c r="I706" s="2">
        <v>1</v>
      </c>
      <c r="J706" s="2">
        <v>100</v>
      </c>
      <c r="K706" s="2">
        <v>100</v>
      </c>
      <c r="L706" s="2" t="s">
        <v>1317</v>
      </c>
      <c r="M706" s="2" t="s">
        <v>1318</v>
      </c>
      <c r="N706" s="2">
        <v>100</v>
      </c>
      <c r="O706" s="2">
        <v>1</v>
      </c>
    </row>
    <row r="707" spans="1:15" x14ac:dyDescent="0.3">
      <c r="A707" s="2">
        <v>94</v>
      </c>
      <c r="B707" s="2" t="s">
        <v>93</v>
      </c>
      <c r="C707" s="2" t="s">
        <v>1319</v>
      </c>
      <c r="D707" s="2" t="s">
        <v>211</v>
      </c>
      <c r="E707" s="2">
        <v>2018</v>
      </c>
      <c r="F707" s="2" t="s">
        <v>1320</v>
      </c>
      <c r="G707" s="2">
        <v>70</v>
      </c>
      <c r="H707" s="2">
        <v>49.497474683058329</v>
      </c>
      <c r="I707" s="2">
        <v>0.70710678118654757</v>
      </c>
      <c r="J707" s="2">
        <v>49.497474683058329</v>
      </c>
      <c r="K707" s="2">
        <v>49.497474683058329</v>
      </c>
      <c r="L707" s="2" t="s">
        <v>881</v>
      </c>
      <c r="M707" s="2" t="s">
        <v>1321</v>
      </c>
      <c r="N707" s="2">
        <v>0</v>
      </c>
      <c r="O707" s="2">
        <v>0</v>
      </c>
    </row>
    <row r="708" spans="1:15" x14ac:dyDescent="0.3">
      <c r="A708" s="1">
        <v>94</v>
      </c>
      <c r="B708" s="1" t="s">
        <v>93</v>
      </c>
      <c r="C708" s="1" t="s">
        <v>1322</v>
      </c>
      <c r="D708" s="1" t="s">
        <v>211</v>
      </c>
      <c r="E708" s="1">
        <v>2018</v>
      </c>
      <c r="F708" s="1" t="s">
        <v>1320</v>
      </c>
      <c r="G708" s="1">
        <v>70</v>
      </c>
      <c r="H708" s="1">
        <v>40.414518843273804</v>
      </c>
      <c r="I708" s="1">
        <v>0.57735026918962573</v>
      </c>
      <c r="J708" s="1">
        <v>40.414518843273804</v>
      </c>
      <c r="K708" s="1">
        <v>40.414518843273804</v>
      </c>
      <c r="L708" s="1" t="s">
        <v>881</v>
      </c>
      <c r="M708" s="1" t="s">
        <v>1321</v>
      </c>
      <c r="N708" s="1">
        <v>0</v>
      </c>
      <c r="O708" s="1">
        <v>0</v>
      </c>
    </row>
    <row r="709" spans="1:15" x14ac:dyDescent="0.3">
      <c r="A709" s="1">
        <v>94</v>
      </c>
      <c r="B709" s="1" t="s">
        <v>93</v>
      </c>
      <c r="C709" s="1" t="s">
        <v>1323</v>
      </c>
      <c r="D709" s="1" t="s">
        <v>211</v>
      </c>
      <c r="E709" s="1">
        <v>2021</v>
      </c>
      <c r="F709" s="1" t="s">
        <v>804</v>
      </c>
      <c r="G709" s="1">
        <v>70</v>
      </c>
      <c r="H709" s="1">
        <v>49.497474683058329</v>
      </c>
      <c r="I709" s="1">
        <v>0.70710678118654757</v>
      </c>
      <c r="J709" s="1">
        <v>49.497474683058329</v>
      </c>
      <c r="K709" s="1">
        <v>49.497474683058329</v>
      </c>
      <c r="L709" s="1" t="s">
        <v>881</v>
      </c>
      <c r="M709" s="1" t="s">
        <v>1321</v>
      </c>
      <c r="N709" s="1">
        <v>0</v>
      </c>
      <c r="O709" s="1">
        <v>0</v>
      </c>
    </row>
    <row r="710" spans="1:15" x14ac:dyDescent="0.3">
      <c r="A710" s="1">
        <v>94</v>
      </c>
      <c r="B710" s="1" t="s">
        <v>93</v>
      </c>
      <c r="C710" s="1" t="s">
        <v>1324</v>
      </c>
      <c r="D710" s="1" t="s">
        <v>211</v>
      </c>
      <c r="E710" s="1">
        <v>2021</v>
      </c>
      <c r="F710" s="1" t="s">
        <v>804</v>
      </c>
      <c r="G710" s="1">
        <v>70</v>
      </c>
      <c r="H710" s="1">
        <v>49.497474683058329</v>
      </c>
      <c r="I710" s="1">
        <v>0.70710678118654757</v>
      </c>
      <c r="J710" s="1">
        <v>49.497474683058329</v>
      </c>
      <c r="K710" s="1">
        <v>49.497474683058329</v>
      </c>
      <c r="L710" s="1" t="s">
        <v>881</v>
      </c>
      <c r="M710" s="1" t="s">
        <v>1321</v>
      </c>
      <c r="N710" s="1">
        <v>0</v>
      </c>
      <c r="O710" s="1">
        <v>0</v>
      </c>
    </row>
    <row r="711" spans="1:15" ht="15" thickBot="1" x14ac:dyDescent="0.35">
      <c r="A711" s="1">
        <v>94</v>
      </c>
      <c r="B711" s="1" t="s">
        <v>93</v>
      </c>
      <c r="C711" s="1" t="s">
        <v>1325</v>
      </c>
      <c r="D711" s="1" t="s">
        <v>211</v>
      </c>
      <c r="E711" s="1">
        <v>2023</v>
      </c>
      <c r="F711" s="1" t="s">
        <v>804</v>
      </c>
      <c r="G711" s="1">
        <v>70</v>
      </c>
      <c r="H711" s="1">
        <v>40.414518843273804</v>
      </c>
      <c r="I711" s="1">
        <v>0.57735026918962573</v>
      </c>
      <c r="J711" s="1">
        <v>40.414518843273804</v>
      </c>
      <c r="K711" s="1">
        <v>40.414518843273804</v>
      </c>
      <c r="L711" s="1" t="s">
        <v>881</v>
      </c>
      <c r="M711" s="1" t="s">
        <v>1321</v>
      </c>
      <c r="N711" s="1">
        <v>229.32146173572261</v>
      </c>
      <c r="O711" s="1">
        <v>3.2760208819388938</v>
      </c>
    </row>
    <row r="712" spans="1:15" x14ac:dyDescent="0.3">
      <c r="A712" s="2">
        <v>95</v>
      </c>
      <c r="B712" s="2" t="s">
        <v>94</v>
      </c>
      <c r="C712" s="2" t="s">
        <v>1326</v>
      </c>
      <c r="D712" s="2" t="s">
        <v>211</v>
      </c>
      <c r="E712" s="2">
        <v>2023</v>
      </c>
      <c r="F712" s="2" t="s">
        <v>546</v>
      </c>
      <c r="G712" s="2">
        <v>70</v>
      </c>
      <c r="H712" s="2">
        <v>70</v>
      </c>
      <c r="I712" s="2">
        <v>1</v>
      </c>
      <c r="J712" s="2">
        <v>70</v>
      </c>
      <c r="K712" s="2">
        <v>70</v>
      </c>
      <c r="L712" s="2" t="s">
        <v>922</v>
      </c>
      <c r="M712" s="2" t="s">
        <v>1327</v>
      </c>
      <c r="N712" s="2">
        <v>0</v>
      </c>
      <c r="O712" s="2">
        <v>0</v>
      </c>
    </row>
    <row r="713" spans="1:15" ht="15" thickBot="1" x14ac:dyDescent="0.35">
      <c r="A713" s="1">
        <v>95</v>
      </c>
      <c r="B713" s="1" t="s">
        <v>94</v>
      </c>
      <c r="C713" s="1" t="s">
        <v>1328</v>
      </c>
      <c r="D713" s="1" t="s">
        <v>211</v>
      </c>
      <c r="E713" s="1">
        <v>2023</v>
      </c>
      <c r="F713" s="1" t="s">
        <v>222</v>
      </c>
      <c r="G713" s="1">
        <v>70</v>
      </c>
      <c r="H713" s="1">
        <v>70</v>
      </c>
      <c r="I713" s="1">
        <v>1</v>
      </c>
      <c r="J713" s="1">
        <v>70</v>
      </c>
      <c r="K713" s="1">
        <v>70</v>
      </c>
      <c r="L713" s="1" t="s">
        <v>922</v>
      </c>
      <c r="M713" s="1" t="s">
        <v>1327</v>
      </c>
      <c r="N713" s="1">
        <v>140</v>
      </c>
      <c r="O713" s="1">
        <v>2</v>
      </c>
    </row>
    <row r="714" spans="1:15" x14ac:dyDescent="0.3">
      <c r="A714" s="2">
        <v>96</v>
      </c>
      <c r="B714" s="2" t="s">
        <v>95</v>
      </c>
      <c r="C714" s="2" t="s">
        <v>1188</v>
      </c>
      <c r="D714" s="2" t="s">
        <v>293</v>
      </c>
      <c r="E714" s="2">
        <v>2021</v>
      </c>
      <c r="F714" s="2" t="s">
        <v>536</v>
      </c>
      <c r="G714" s="2">
        <v>120</v>
      </c>
      <c r="H714" s="2">
        <v>97.979589711327122</v>
      </c>
      <c r="I714" s="2">
        <v>0.40824829046386302</v>
      </c>
      <c r="J714" s="2">
        <v>48.989794855663561</v>
      </c>
      <c r="K714" s="2">
        <v>48.989794855663561</v>
      </c>
      <c r="L714" s="2" t="s">
        <v>930</v>
      </c>
      <c r="M714" s="2" t="s">
        <v>1329</v>
      </c>
      <c r="N714" s="2">
        <v>0</v>
      </c>
      <c r="O714" s="2">
        <v>0</v>
      </c>
    </row>
    <row r="715" spans="1:15" x14ac:dyDescent="0.3">
      <c r="A715" s="1">
        <v>96</v>
      </c>
      <c r="B715" s="1" t="s">
        <v>95</v>
      </c>
      <c r="C715" s="1" t="s">
        <v>813</v>
      </c>
      <c r="D715" s="1" t="s">
        <v>551</v>
      </c>
      <c r="E715" s="1">
        <v>2020</v>
      </c>
      <c r="F715" s="1" t="s">
        <v>536</v>
      </c>
      <c r="G715" s="1">
        <v>40</v>
      </c>
      <c r="H715" s="1">
        <v>40</v>
      </c>
      <c r="I715" s="1">
        <v>1</v>
      </c>
      <c r="J715" s="1">
        <v>40</v>
      </c>
      <c r="K715" s="1">
        <v>40</v>
      </c>
      <c r="L715" s="1" t="s">
        <v>930</v>
      </c>
      <c r="M715" s="1" t="s">
        <v>1329</v>
      </c>
      <c r="N715" s="1">
        <v>0</v>
      </c>
      <c r="O715" s="1">
        <v>0</v>
      </c>
    </row>
    <row r="716" spans="1:15" ht="15" thickBot="1" x14ac:dyDescent="0.35">
      <c r="A716" s="1">
        <v>96</v>
      </c>
      <c r="B716" s="1" t="s">
        <v>95</v>
      </c>
      <c r="C716" s="1" t="s">
        <v>1188</v>
      </c>
      <c r="D716" s="1" t="s">
        <v>551</v>
      </c>
      <c r="E716" s="1">
        <v>2021</v>
      </c>
      <c r="F716" s="1" t="s">
        <v>536</v>
      </c>
      <c r="G716" s="1">
        <v>40</v>
      </c>
      <c r="H716" s="1">
        <v>40</v>
      </c>
      <c r="I716" s="1">
        <v>1</v>
      </c>
      <c r="J716" s="1">
        <v>40</v>
      </c>
      <c r="K716" s="1">
        <v>40</v>
      </c>
      <c r="L716" s="1" t="s">
        <v>930</v>
      </c>
      <c r="M716" s="1" t="s">
        <v>1329</v>
      </c>
      <c r="N716" s="1">
        <v>128.98979485566355</v>
      </c>
      <c r="O716" s="1">
        <v>2.4082482904638631</v>
      </c>
    </row>
    <row r="717" spans="1:15" x14ac:dyDescent="0.3">
      <c r="A717" s="2">
        <v>97</v>
      </c>
      <c r="B717" s="2" t="s">
        <v>96</v>
      </c>
      <c r="C717" s="2" t="s">
        <v>490</v>
      </c>
      <c r="D717" s="2" t="s">
        <v>211</v>
      </c>
      <c r="E717" s="2">
        <v>2019</v>
      </c>
      <c r="F717" s="2" t="s">
        <v>491</v>
      </c>
      <c r="G717" s="2">
        <v>200</v>
      </c>
      <c r="H717" s="2">
        <v>200</v>
      </c>
      <c r="I717" s="2">
        <v>0.25</v>
      </c>
      <c r="J717" s="2">
        <v>50</v>
      </c>
      <c r="K717" s="2">
        <v>50</v>
      </c>
      <c r="L717" s="2" t="s">
        <v>1330</v>
      </c>
      <c r="M717" s="2" t="s">
        <v>1331</v>
      </c>
      <c r="N717" s="2">
        <v>0</v>
      </c>
      <c r="O717" s="2">
        <v>0</v>
      </c>
    </row>
    <row r="718" spans="1:15" x14ac:dyDescent="0.3">
      <c r="A718" s="1">
        <v>97</v>
      </c>
      <c r="B718" s="1" t="s">
        <v>96</v>
      </c>
      <c r="C718" s="1" t="s">
        <v>1332</v>
      </c>
      <c r="D718" s="1" t="s">
        <v>293</v>
      </c>
      <c r="E718" s="1">
        <v>2018</v>
      </c>
      <c r="F718" s="1" t="s">
        <v>1333</v>
      </c>
      <c r="G718" s="1">
        <v>120</v>
      </c>
      <c r="H718" s="1">
        <v>120</v>
      </c>
      <c r="I718" s="1">
        <v>1</v>
      </c>
      <c r="J718" s="1">
        <v>120</v>
      </c>
      <c r="K718" s="1">
        <v>120</v>
      </c>
      <c r="L718" s="1" t="s">
        <v>1330</v>
      </c>
      <c r="M718" s="1" t="s">
        <v>1331</v>
      </c>
      <c r="N718" s="1">
        <v>0</v>
      </c>
      <c r="O718" s="1">
        <v>0</v>
      </c>
    </row>
    <row r="719" spans="1:15" x14ac:dyDescent="0.3">
      <c r="A719" s="1">
        <v>97</v>
      </c>
      <c r="B719" s="1" t="s">
        <v>96</v>
      </c>
      <c r="C719" s="1" t="s">
        <v>1334</v>
      </c>
      <c r="D719" s="1" t="s">
        <v>352</v>
      </c>
      <c r="E719" s="1">
        <v>2023</v>
      </c>
      <c r="F719" s="1" t="s">
        <v>1335</v>
      </c>
      <c r="G719" s="1">
        <v>75</v>
      </c>
      <c r="H719" s="1">
        <v>75</v>
      </c>
      <c r="I719" s="1">
        <v>1</v>
      </c>
      <c r="J719" s="1">
        <v>75</v>
      </c>
      <c r="K719" s="1">
        <v>75</v>
      </c>
      <c r="L719" s="1" t="s">
        <v>1330</v>
      </c>
      <c r="M719" s="1" t="s">
        <v>1331</v>
      </c>
      <c r="N719" s="1">
        <v>0</v>
      </c>
      <c r="O719" s="1">
        <v>0</v>
      </c>
    </row>
    <row r="720" spans="1:15" x14ac:dyDescent="0.3">
      <c r="A720" s="1">
        <v>97</v>
      </c>
      <c r="B720" s="1" t="s">
        <v>96</v>
      </c>
      <c r="C720" s="1" t="s">
        <v>1336</v>
      </c>
      <c r="D720" s="1" t="s">
        <v>352</v>
      </c>
      <c r="E720" s="1">
        <v>2023</v>
      </c>
      <c r="F720" s="1" t="s">
        <v>1335</v>
      </c>
      <c r="G720" s="1">
        <v>75</v>
      </c>
      <c r="H720" s="1">
        <v>75</v>
      </c>
      <c r="I720" s="1">
        <v>1</v>
      </c>
      <c r="J720" s="1">
        <v>75</v>
      </c>
      <c r="K720" s="1">
        <v>75</v>
      </c>
      <c r="L720" s="1" t="s">
        <v>1330</v>
      </c>
      <c r="M720" s="1" t="s">
        <v>1331</v>
      </c>
      <c r="N720" s="1">
        <v>0</v>
      </c>
      <c r="O720" s="1">
        <v>0</v>
      </c>
    </row>
    <row r="721" spans="1:15" x14ac:dyDescent="0.3">
      <c r="A721" s="1">
        <v>97</v>
      </c>
      <c r="B721" s="1" t="s">
        <v>96</v>
      </c>
      <c r="C721" s="1" t="s">
        <v>1337</v>
      </c>
      <c r="D721" s="1" t="s">
        <v>211</v>
      </c>
      <c r="E721" s="1">
        <v>2019</v>
      </c>
      <c r="F721" s="1" t="s">
        <v>1338</v>
      </c>
      <c r="G721" s="1">
        <v>70</v>
      </c>
      <c r="H721" s="1">
        <v>70</v>
      </c>
      <c r="I721" s="1">
        <v>1</v>
      </c>
      <c r="J721" s="1">
        <v>70</v>
      </c>
      <c r="K721" s="1">
        <v>70</v>
      </c>
      <c r="L721" s="1" t="s">
        <v>1330</v>
      </c>
      <c r="M721" s="1" t="s">
        <v>1331</v>
      </c>
      <c r="N721" s="1">
        <v>0</v>
      </c>
      <c r="O721" s="1">
        <v>0</v>
      </c>
    </row>
    <row r="722" spans="1:15" ht="15" thickBot="1" x14ac:dyDescent="0.35">
      <c r="A722" s="1">
        <v>97</v>
      </c>
      <c r="B722" s="1" t="s">
        <v>96</v>
      </c>
      <c r="C722" s="1" t="s">
        <v>1339</v>
      </c>
      <c r="D722" s="1" t="s">
        <v>211</v>
      </c>
      <c r="E722" s="1">
        <v>2023</v>
      </c>
      <c r="F722" s="1" t="s">
        <v>1340</v>
      </c>
      <c r="G722" s="1">
        <v>70</v>
      </c>
      <c r="H722" s="1">
        <v>70</v>
      </c>
      <c r="I722" s="1">
        <v>1</v>
      </c>
      <c r="J722" s="1">
        <v>70</v>
      </c>
      <c r="K722" s="1">
        <v>70</v>
      </c>
      <c r="L722" s="1" t="s">
        <v>1330</v>
      </c>
      <c r="M722" s="1" t="s">
        <v>1331</v>
      </c>
      <c r="N722" s="1">
        <v>460</v>
      </c>
      <c r="O722" s="1">
        <v>5.25</v>
      </c>
    </row>
    <row r="723" spans="1:15" x14ac:dyDescent="0.3">
      <c r="A723" s="2">
        <v>98</v>
      </c>
      <c r="B723" s="2" t="s">
        <v>97</v>
      </c>
      <c r="C723" s="2" t="s">
        <v>1341</v>
      </c>
      <c r="D723" s="2" t="s">
        <v>211</v>
      </c>
      <c r="E723" s="2">
        <v>2022</v>
      </c>
      <c r="F723" s="2" t="s">
        <v>1342</v>
      </c>
      <c r="G723" s="2">
        <v>100</v>
      </c>
      <c r="H723" s="2">
        <v>100</v>
      </c>
      <c r="I723" s="2">
        <v>0.5</v>
      </c>
      <c r="J723" s="2">
        <v>50</v>
      </c>
      <c r="K723" s="2">
        <v>50</v>
      </c>
      <c r="L723" s="2" t="s">
        <v>273</v>
      </c>
      <c r="M723" s="2" t="s">
        <v>1343</v>
      </c>
      <c r="N723" s="2">
        <v>0</v>
      </c>
      <c r="O723" s="2">
        <v>0</v>
      </c>
    </row>
    <row r="724" spans="1:15" x14ac:dyDescent="0.3">
      <c r="A724" s="1">
        <v>98</v>
      </c>
      <c r="B724" s="1" t="s">
        <v>97</v>
      </c>
      <c r="C724" s="1" t="s">
        <v>1344</v>
      </c>
      <c r="D724" s="1" t="s">
        <v>211</v>
      </c>
      <c r="E724" s="1">
        <v>2023</v>
      </c>
      <c r="F724" s="1" t="s">
        <v>1345</v>
      </c>
      <c r="G724" s="1">
        <v>100</v>
      </c>
      <c r="H724" s="1">
        <v>100</v>
      </c>
      <c r="I724" s="1">
        <v>0.33333333333333331</v>
      </c>
      <c r="J724" s="1">
        <v>33.333333333333336</v>
      </c>
      <c r="K724" s="1">
        <v>33.333333333333336</v>
      </c>
      <c r="L724" s="1" t="s">
        <v>273</v>
      </c>
      <c r="M724" s="1" t="s">
        <v>1343</v>
      </c>
      <c r="N724" s="1">
        <v>0</v>
      </c>
      <c r="O724" s="1">
        <v>0</v>
      </c>
    </row>
    <row r="725" spans="1:15" x14ac:dyDescent="0.3">
      <c r="A725" s="1">
        <v>98</v>
      </c>
      <c r="B725" s="1" t="s">
        <v>97</v>
      </c>
      <c r="C725" s="1" t="s">
        <v>1346</v>
      </c>
      <c r="D725" s="1" t="s">
        <v>211</v>
      </c>
      <c r="E725" s="1">
        <v>2024</v>
      </c>
      <c r="F725" s="1" t="s">
        <v>757</v>
      </c>
      <c r="G725" s="1">
        <v>100</v>
      </c>
      <c r="H725" s="1">
        <v>100</v>
      </c>
      <c r="I725" s="1">
        <v>0.5</v>
      </c>
      <c r="J725" s="1">
        <v>50</v>
      </c>
      <c r="K725" s="1">
        <v>50</v>
      </c>
      <c r="L725" s="1" t="s">
        <v>273</v>
      </c>
      <c r="M725" s="1" t="s">
        <v>1343</v>
      </c>
      <c r="N725" s="1">
        <v>0</v>
      </c>
      <c r="O725" s="1">
        <v>0</v>
      </c>
    </row>
    <row r="726" spans="1:15" x14ac:dyDescent="0.3">
      <c r="A726" s="1">
        <v>98</v>
      </c>
      <c r="B726" s="1" t="s">
        <v>97</v>
      </c>
      <c r="C726" s="1" t="s">
        <v>1347</v>
      </c>
      <c r="D726" s="1" t="s">
        <v>211</v>
      </c>
      <c r="E726" s="1">
        <v>2018</v>
      </c>
      <c r="F726" s="1" t="s">
        <v>270</v>
      </c>
      <c r="G726" s="1">
        <v>70</v>
      </c>
      <c r="H726" s="1">
        <v>70</v>
      </c>
      <c r="I726" s="1">
        <v>1</v>
      </c>
      <c r="J726" s="1">
        <v>70</v>
      </c>
      <c r="K726" s="1">
        <v>70</v>
      </c>
      <c r="L726" s="1" t="s">
        <v>273</v>
      </c>
      <c r="M726" s="1" t="s">
        <v>1343</v>
      </c>
      <c r="N726" s="1">
        <v>0</v>
      </c>
      <c r="O726" s="1">
        <v>0</v>
      </c>
    </row>
    <row r="727" spans="1:15" x14ac:dyDescent="0.3">
      <c r="A727" s="1">
        <v>98</v>
      </c>
      <c r="B727" s="1" t="s">
        <v>97</v>
      </c>
      <c r="C727" s="1" t="s">
        <v>1348</v>
      </c>
      <c r="D727" s="1" t="s">
        <v>211</v>
      </c>
      <c r="E727" s="1">
        <v>2019</v>
      </c>
      <c r="F727" s="1" t="s">
        <v>969</v>
      </c>
      <c r="G727" s="1">
        <v>70</v>
      </c>
      <c r="H727" s="1">
        <v>70</v>
      </c>
      <c r="I727" s="1">
        <v>1</v>
      </c>
      <c r="J727" s="1">
        <v>70</v>
      </c>
      <c r="K727" s="1">
        <v>70</v>
      </c>
      <c r="L727" s="1" t="s">
        <v>273</v>
      </c>
      <c r="M727" s="1" t="s">
        <v>1343</v>
      </c>
      <c r="N727" s="1">
        <v>0</v>
      </c>
      <c r="O727" s="1">
        <v>0</v>
      </c>
    </row>
    <row r="728" spans="1:15" x14ac:dyDescent="0.3">
      <c r="A728" s="1">
        <v>98</v>
      </c>
      <c r="B728" s="1" t="s">
        <v>97</v>
      </c>
      <c r="C728" s="1" t="s">
        <v>1349</v>
      </c>
      <c r="D728" s="1" t="s">
        <v>211</v>
      </c>
      <c r="E728" s="1">
        <v>2020</v>
      </c>
      <c r="F728" s="1" t="s">
        <v>770</v>
      </c>
      <c r="G728" s="1">
        <v>70</v>
      </c>
      <c r="H728" s="1">
        <v>70</v>
      </c>
      <c r="I728" s="1">
        <v>1</v>
      </c>
      <c r="J728" s="1">
        <v>70</v>
      </c>
      <c r="K728" s="1">
        <v>70</v>
      </c>
      <c r="L728" s="1" t="s">
        <v>273</v>
      </c>
      <c r="M728" s="1" t="s">
        <v>1343</v>
      </c>
      <c r="N728" s="1">
        <v>0</v>
      </c>
      <c r="O728" s="1">
        <v>0</v>
      </c>
    </row>
    <row r="729" spans="1:15" x14ac:dyDescent="0.3">
      <c r="A729" s="1">
        <v>98</v>
      </c>
      <c r="B729" s="1" t="s">
        <v>97</v>
      </c>
      <c r="C729" s="1" t="s">
        <v>1350</v>
      </c>
      <c r="D729" s="1" t="s">
        <v>211</v>
      </c>
      <c r="E729" s="1">
        <v>2020</v>
      </c>
      <c r="F729" s="1" t="s">
        <v>607</v>
      </c>
      <c r="G729" s="1">
        <v>70</v>
      </c>
      <c r="H729" s="1">
        <v>70</v>
      </c>
      <c r="I729" s="1">
        <v>0.5</v>
      </c>
      <c r="J729" s="1">
        <v>35</v>
      </c>
      <c r="K729" s="1">
        <v>35</v>
      </c>
      <c r="L729" s="1" t="s">
        <v>273</v>
      </c>
      <c r="M729" s="1" t="s">
        <v>1343</v>
      </c>
      <c r="N729" s="1">
        <v>0</v>
      </c>
      <c r="O729" s="1">
        <v>0</v>
      </c>
    </row>
    <row r="730" spans="1:15" x14ac:dyDescent="0.3">
      <c r="A730" s="1">
        <v>98</v>
      </c>
      <c r="B730" s="1" t="s">
        <v>97</v>
      </c>
      <c r="C730" s="1" t="s">
        <v>1351</v>
      </c>
      <c r="D730" s="1" t="s">
        <v>211</v>
      </c>
      <c r="E730" s="1">
        <v>2021</v>
      </c>
      <c r="F730" s="1" t="s">
        <v>288</v>
      </c>
      <c r="G730" s="1">
        <v>70</v>
      </c>
      <c r="H730" s="1">
        <v>70</v>
      </c>
      <c r="I730" s="1">
        <v>1</v>
      </c>
      <c r="J730" s="1">
        <v>70</v>
      </c>
      <c r="K730" s="1">
        <v>70</v>
      </c>
      <c r="L730" s="1" t="s">
        <v>273</v>
      </c>
      <c r="M730" s="1" t="s">
        <v>1343</v>
      </c>
      <c r="N730" s="1">
        <v>0</v>
      </c>
      <c r="O730" s="1">
        <v>0</v>
      </c>
    </row>
    <row r="731" spans="1:15" ht="15" thickBot="1" x14ac:dyDescent="0.35">
      <c r="A731" s="1">
        <v>98</v>
      </c>
      <c r="B731" s="1" t="s">
        <v>97</v>
      </c>
      <c r="C731" s="1" t="s">
        <v>1352</v>
      </c>
      <c r="D731" s="1" t="s">
        <v>211</v>
      </c>
      <c r="E731" s="1">
        <v>2022</v>
      </c>
      <c r="F731" s="1" t="s">
        <v>768</v>
      </c>
      <c r="G731" s="1">
        <v>70</v>
      </c>
      <c r="H731" s="1">
        <v>70</v>
      </c>
      <c r="I731" s="1">
        <v>0.5</v>
      </c>
      <c r="J731" s="1">
        <v>35</v>
      </c>
      <c r="K731" s="1">
        <v>35</v>
      </c>
      <c r="L731" s="1" t="s">
        <v>273</v>
      </c>
      <c r="M731" s="1" t="s">
        <v>1343</v>
      </c>
      <c r="N731" s="1">
        <v>483.33333333333337</v>
      </c>
      <c r="O731" s="1">
        <v>6.333333333333333</v>
      </c>
    </row>
    <row r="732" spans="1:15" x14ac:dyDescent="0.3">
      <c r="A732" s="2">
        <v>99</v>
      </c>
      <c r="B732" s="2" t="s">
        <v>98</v>
      </c>
      <c r="C732" s="2" t="s">
        <v>1353</v>
      </c>
      <c r="D732" s="2" t="s">
        <v>211</v>
      </c>
      <c r="E732" s="2">
        <v>2018</v>
      </c>
      <c r="F732" s="2" t="s">
        <v>572</v>
      </c>
      <c r="G732" s="2">
        <v>100</v>
      </c>
      <c r="H732" s="2">
        <v>100</v>
      </c>
      <c r="I732" s="2">
        <v>1</v>
      </c>
      <c r="J732" s="2">
        <v>100</v>
      </c>
      <c r="K732" s="2">
        <v>100</v>
      </c>
      <c r="L732" s="2" t="s">
        <v>1106</v>
      </c>
      <c r="M732" s="2" t="s">
        <v>1354</v>
      </c>
      <c r="N732" s="2">
        <v>0</v>
      </c>
      <c r="O732" s="2">
        <v>0</v>
      </c>
    </row>
    <row r="733" spans="1:15" x14ac:dyDescent="0.3">
      <c r="A733" s="1">
        <v>99</v>
      </c>
      <c r="B733" s="1" t="s">
        <v>98</v>
      </c>
      <c r="C733" s="1" t="s">
        <v>1355</v>
      </c>
      <c r="D733" s="1" t="s">
        <v>211</v>
      </c>
      <c r="E733" s="1">
        <v>2018</v>
      </c>
      <c r="F733" s="1" t="s">
        <v>1356</v>
      </c>
      <c r="G733" s="1">
        <v>100</v>
      </c>
      <c r="H733" s="1">
        <v>100</v>
      </c>
      <c r="I733" s="1">
        <v>1</v>
      </c>
      <c r="J733" s="1">
        <v>100</v>
      </c>
      <c r="K733" s="1">
        <v>100</v>
      </c>
      <c r="L733" s="1" t="s">
        <v>1106</v>
      </c>
      <c r="M733" s="1" t="s">
        <v>1354</v>
      </c>
      <c r="N733" s="1">
        <v>0</v>
      </c>
      <c r="O733" s="1">
        <v>0</v>
      </c>
    </row>
    <row r="734" spans="1:15" x14ac:dyDescent="0.3">
      <c r="A734" s="1">
        <v>99</v>
      </c>
      <c r="B734" s="1" t="s">
        <v>98</v>
      </c>
      <c r="C734" s="1" t="s">
        <v>1357</v>
      </c>
      <c r="D734" s="1" t="s">
        <v>211</v>
      </c>
      <c r="E734" s="1">
        <v>2019</v>
      </c>
      <c r="F734" s="1" t="s">
        <v>1356</v>
      </c>
      <c r="G734" s="1">
        <v>100</v>
      </c>
      <c r="H734" s="1">
        <v>100</v>
      </c>
      <c r="I734" s="1">
        <v>1</v>
      </c>
      <c r="J734" s="1">
        <v>100</v>
      </c>
      <c r="K734" s="1">
        <v>100</v>
      </c>
      <c r="L734" s="1" t="s">
        <v>1106</v>
      </c>
      <c r="M734" s="1" t="s">
        <v>1354</v>
      </c>
      <c r="N734" s="1">
        <v>0</v>
      </c>
      <c r="O734" s="1">
        <v>0</v>
      </c>
    </row>
    <row r="735" spans="1:15" x14ac:dyDescent="0.3">
      <c r="A735" s="1">
        <v>99</v>
      </c>
      <c r="B735" s="1" t="s">
        <v>98</v>
      </c>
      <c r="C735" s="1" t="s">
        <v>1358</v>
      </c>
      <c r="D735" s="1" t="s">
        <v>211</v>
      </c>
      <c r="E735" s="1">
        <v>2021</v>
      </c>
      <c r="F735" s="1" t="s">
        <v>1359</v>
      </c>
      <c r="G735" s="1">
        <v>100</v>
      </c>
      <c r="H735" s="1">
        <v>100</v>
      </c>
      <c r="I735" s="1">
        <v>1</v>
      </c>
      <c r="J735" s="1">
        <v>100</v>
      </c>
      <c r="K735" s="1">
        <v>100</v>
      </c>
      <c r="L735" s="1" t="s">
        <v>1106</v>
      </c>
      <c r="M735" s="1" t="s">
        <v>1354</v>
      </c>
      <c r="N735" s="1">
        <v>0</v>
      </c>
      <c r="O735" s="1">
        <v>0</v>
      </c>
    </row>
    <row r="736" spans="1:15" x14ac:dyDescent="0.3">
      <c r="A736" s="1">
        <v>99</v>
      </c>
      <c r="B736" s="1" t="s">
        <v>98</v>
      </c>
      <c r="C736" s="1" t="s">
        <v>1341</v>
      </c>
      <c r="D736" s="1" t="s">
        <v>211</v>
      </c>
      <c r="E736" s="1">
        <v>2022</v>
      </c>
      <c r="F736" s="1" t="s">
        <v>1342</v>
      </c>
      <c r="G736" s="1">
        <v>100</v>
      </c>
      <c r="H736" s="1">
        <v>100</v>
      </c>
      <c r="I736" s="1">
        <v>0.5</v>
      </c>
      <c r="J736" s="1">
        <v>50</v>
      </c>
      <c r="K736" s="1">
        <v>50</v>
      </c>
      <c r="L736" s="1" t="s">
        <v>1106</v>
      </c>
      <c r="M736" s="1" t="s">
        <v>1354</v>
      </c>
      <c r="N736" s="1">
        <v>0</v>
      </c>
      <c r="O736" s="1">
        <v>0</v>
      </c>
    </row>
    <row r="737" spans="1:15" x14ac:dyDescent="0.3">
      <c r="A737" s="1">
        <v>99</v>
      </c>
      <c r="B737" s="1" t="s">
        <v>98</v>
      </c>
      <c r="C737" s="1" t="s">
        <v>1360</v>
      </c>
      <c r="D737" s="1" t="s">
        <v>211</v>
      </c>
      <c r="E737" s="1">
        <v>2022</v>
      </c>
      <c r="F737" s="1" t="s">
        <v>873</v>
      </c>
      <c r="G737" s="1">
        <v>100</v>
      </c>
      <c r="H737" s="1">
        <v>100</v>
      </c>
      <c r="I737" s="1">
        <v>0.5</v>
      </c>
      <c r="J737" s="1">
        <v>50</v>
      </c>
      <c r="K737" s="1">
        <v>50</v>
      </c>
      <c r="L737" s="1" t="s">
        <v>1106</v>
      </c>
      <c r="M737" s="1" t="s">
        <v>1354</v>
      </c>
      <c r="N737" s="1">
        <v>0</v>
      </c>
      <c r="O737" s="1">
        <v>0</v>
      </c>
    </row>
    <row r="738" spans="1:15" x14ac:dyDescent="0.3">
      <c r="A738" s="1">
        <v>99</v>
      </c>
      <c r="B738" s="1" t="s">
        <v>98</v>
      </c>
      <c r="C738" s="1" t="s">
        <v>760</v>
      </c>
      <c r="D738" s="1" t="s">
        <v>211</v>
      </c>
      <c r="E738" s="1">
        <v>2022</v>
      </c>
      <c r="F738" s="1" t="s">
        <v>759</v>
      </c>
      <c r="G738" s="1">
        <v>100</v>
      </c>
      <c r="H738" s="1">
        <v>100</v>
      </c>
      <c r="I738" s="1">
        <v>0.5</v>
      </c>
      <c r="J738" s="1">
        <v>50</v>
      </c>
      <c r="K738" s="1">
        <v>50</v>
      </c>
      <c r="L738" s="1" t="s">
        <v>1106</v>
      </c>
      <c r="M738" s="1" t="s">
        <v>1354</v>
      </c>
      <c r="N738" s="1">
        <v>0</v>
      </c>
      <c r="O738" s="1">
        <v>0</v>
      </c>
    </row>
    <row r="739" spans="1:15" x14ac:dyDescent="0.3">
      <c r="A739" s="1">
        <v>99</v>
      </c>
      <c r="B739" s="1" t="s">
        <v>98</v>
      </c>
      <c r="C739" s="1" t="s">
        <v>1361</v>
      </c>
      <c r="D739" s="1" t="s">
        <v>211</v>
      </c>
      <c r="E739" s="1">
        <v>2022</v>
      </c>
      <c r="F739" s="1" t="s">
        <v>304</v>
      </c>
      <c r="G739" s="1">
        <v>100</v>
      </c>
      <c r="H739" s="1">
        <v>100</v>
      </c>
      <c r="I739" s="1">
        <v>1</v>
      </c>
      <c r="J739" s="1">
        <v>100</v>
      </c>
      <c r="K739" s="1">
        <v>100</v>
      </c>
      <c r="L739" s="1" t="s">
        <v>1106</v>
      </c>
      <c r="M739" s="1" t="s">
        <v>1354</v>
      </c>
      <c r="N739" s="1">
        <v>0</v>
      </c>
      <c r="O739" s="1">
        <v>0</v>
      </c>
    </row>
    <row r="740" spans="1:15" x14ac:dyDescent="0.3">
      <c r="A740" s="1">
        <v>99</v>
      </c>
      <c r="B740" s="1" t="s">
        <v>98</v>
      </c>
      <c r="C740" s="1" t="s">
        <v>1362</v>
      </c>
      <c r="D740" s="1" t="s">
        <v>211</v>
      </c>
      <c r="E740" s="1">
        <v>2022</v>
      </c>
      <c r="F740" s="1" t="s">
        <v>1363</v>
      </c>
      <c r="G740" s="1">
        <v>100</v>
      </c>
      <c r="H740" s="1">
        <v>100</v>
      </c>
      <c r="I740" s="1">
        <v>0.33333333333333331</v>
      </c>
      <c r="J740" s="1">
        <v>33.333333333333336</v>
      </c>
      <c r="K740" s="1">
        <v>33.333333333333336</v>
      </c>
      <c r="L740" s="1" t="s">
        <v>1106</v>
      </c>
      <c r="M740" s="1" t="s">
        <v>1354</v>
      </c>
      <c r="N740" s="1">
        <v>0</v>
      </c>
      <c r="O740" s="1">
        <v>0</v>
      </c>
    </row>
    <row r="741" spans="1:15" x14ac:dyDescent="0.3">
      <c r="A741" s="1">
        <v>99</v>
      </c>
      <c r="B741" s="1" t="s">
        <v>98</v>
      </c>
      <c r="C741" s="1" t="s">
        <v>761</v>
      </c>
      <c r="D741" s="1" t="s">
        <v>211</v>
      </c>
      <c r="E741" s="1">
        <v>2023</v>
      </c>
      <c r="F741" s="1" t="s">
        <v>402</v>
      </c>
      <c r="G741" s="1">
        <v>100</v>
      </c>
      <c r="H741" s="1">
        <v>100</v>
      </c>
      <c r="I741" s="1">
        <v>0.5</v>
      </c>
      <c r="J741" s="1">
        <v>50</v>
      </c>
      <c r="K741" s="1">
        <v>50</v>
      </c>
      <c r="L741" s="1" t="s">
        <v>1106</v>
      </c>
      <c r="M741" s="1" t="s">
        <v>1354</v>
      </c>
      <c r="N741" s="1">
        <v>0</v>
      </c>
      <c r="O741" s="1">
        <v>0</v>
      </c>
    </row>
    <row r="742" spans="1:15" x14ac:dyDescent="0.3">
      <c r="A742" s="1">
        <v>99</v>
      </c>
      <c r="B742" s="1" t="s">
        <v>98</v>
      </c>
      <c r="C742" s="1" t="s">
        <v>1344</v>
      </c>
      <c r="D742" s="1" t="s">
        <v>211</v>
      </c>
      <c r="E742" s="1">
        <v>2023</v>
      </c>
      <c r="F742" s="1" t="s">
        <v>1345</v>
      </c>
      <c r="G742" s="1">
        <v>100</v>
      </c>
      <c r="H742" s="1">
        <v>100</v>
      </c>
      <c r="I742" s="1">
        <v>0.33333333333333331</v>
      </c>
      <c r="J742" s="1">
        <v>33.333333333333336</v>
      </c>
      <c r="K742" s="1">
        <v>33.333333333333336</v>
      </c>
      <c r="L742" s="1" t="s">
        <v>1106</v>
      </c>
      <c r="M742" s="1" t="s">
        <v>1354</v>
      </c>
      <c r="N742" s="1">
        <v>0</v>
      </c>
      <c r="O742" s="1">
        <v>0</v>
      </c>
    </row>
    <row r="743" spans="1:15" x14ac:dyDescent="0.3">
      <c r="A743" s="1">
        <v>99</v>
      </c>
      <c r="B743" s="1" t="s">
        <v>98</v>
      </c>
      <c r="C743" s="1" t="s">
        <v>1364</v>
      </c>
      <c r="D743" s="1" t="s">
        <v>211</v>
      </c>
      <c r="E743" s="1">
        <v>2024</v>
      </c>
      <c r="F743" s="1" t="s">
        <v>1365</v>
      </c>
      <c r="G743" s="1">
        <v>100</v>
      </c>
      <c r="H743" s="1">
        <v>100</v>
      </c>
      <c r="I743" s="1">
        <v>0.5</v>
      </c>
      <c r="J743" s="1">
        <v>50</v>
      </c>
      <c r="K743" s="1">
        <v>50</v>
      </c>
      <c r="L743" s="1" t="s">
        <v>1106</v>
      </c>
      <c r="M743" s="1" t="s">
        <v>1354</v>
      </c>
      <c r="N743" s="1">
        <v>0</v>
      </c>
      <c r="O743" s="1">
        <v>0</v>
      </c>
    </row>
    <row r="744" spans="1:15" x14ac:dyDescent="0.3">
      <c r="A744" s="1">
        <v>99</v>
      </c>
      <c r="B744" s="1" t="s">
        <v>98</v>
      </c>
      <c r="C744" s="1" t="s">
        <v>762</v>
      </c>
      <c r="D744" s="1" t="s">
        <v>211</v>
      </c>
      <c r="E744" s="1">
        <v>2024</v>
      </c>
      <c r="F744" s="1" t="s">
        <v>558</v>
      </c>
      <c r="G744" s="1">
        <v>100</v>
      </c>
      <c r="H744" s="1">
        <v>100</v>
      </c>
      <c r="I744" s="1">
        <v>0.5</v>
      </c>
      <c r="J744" s="1">
        <v>50</v>
      </c>
      <c r="K744" s="1">
        <v>50</v>
      </c>
      <c r="L744" s="1" t="s">
        <v>1106</v>
      </c>
      <c r="M744" s="1" t="s">
        <v>1354</v>
      </c>
      <c r="N744" s="1">
        <v>0</v>
      </c>
      <c r="O744" s="1">
        <v>0</v>
      </c>
    </row>
    <row r="745" spans="1:15" x14ac:dyDescent="0.3">
      <c r="A745" s="1">
        <v>99</v>
      </c>
      <c r="B745" s="1" t="s">
        <v>98</v>
      </c>
      <c r="C745" s="1" t="s">
        <v>1366</v>
      </c>
      <c r="D745" s="1" t="s">
        <v>352</v>
      </c>
      <c r="E745" s="1">
        <v>2024</v>
      </c>
      <c r="F745" s="1" t="s">
        <v>353</v>
      </c>
      <c r="G745" s="1">
        <v>75</v>
      </c>
      <c r="H745" s="1">
        <v>75</v>
      </c>
      <c r="I745" s="1">
        <v>0.5</v>
      </c>
      <c r="J745" s="1">
        <v>37.5</v>
      </c>
      <c r="K745" s="1">
        <v>37.5</v>
      </c>
      <c r="L745" s="1" t="s">
        <v>1106</v>
      </c>
      <c r="M745" s="1" t="s">
        <v>1354</v>
      </c>
      <c r="N745" s="1">
        <v>0</v>
      </c>
      <c r="O745" s="1">
        <v>0</v>
      </c>
    </row>
    <row r="746" spans="1:15" x14ac:dyDescent="0.3">
      <c r="A746" s="1">
        <v>99</v>
      </c>
      <c r="B746" s="1" t="s">
        <v>98</v>
      </c>
      <c r="C746" s="1" t="s">
        <v>1367</v>
      </c>
      <c r="D746" s="1" t="s">
        <v>211</v>
      </c>
      <c r="E746" s="1">
        <v>2018</v>
      </c>
      <c r="F746" s="1" t="s">
        <v>230</v>
      </c>
      <c r="G746" s="1">
        <v>70</v>
      </c>
      <c r="H746" s="1">
        <v>70</v>
      </c>
      <c r="I746" s="1">
        <v>1</v>
      </c>
      <c r="J746" s="1">
        <v>70</v>
      </c>
      <c r="K746" s="1">
        <v>70</v>
      </c>
      <c r="L746" s="1" t="s">
        <v>1106</v>
      </c>
      <c r="M746" s="1" t="s">
        <v>1354</v>
      </c>
      <c r="N746" s="1">
        <v>0</v>
      </c>
      <c r="O746" s="1">
        <v>0</v>
      </c>
    </row>
    <row r="747" spans="1:15" x14ac:dyDescent="0.3">
      <c r="A747" s="1">
        <v>99</v>
      </c>
      <c r="B747" s="1" t="s">
        <v>98</v>
      </c>
      <c r="C747" s="1" t="s">
        <v>1350</v>
      </c>
      <c r="D747" s="1" t="s">
        <v>211</v>
      </c>
      <c r="E747" s="1">
        <v>2020</v>
      </c>
      <c r="F747" s="1" t="s">
        <v>607</v>
      </c>
      <c r="G747" s="1">
        <v>70</v>
      </c>
      <c r="H747" s="1">
        <v>70</v>
      </c>
      <c r="I747" s="1">
        <v>0.5</v>
      </c>
      <c r="J747" s="1">
        <v>35</v>
      </c>
      <c r="K747" s="1">
        <v>35</v>
      </c>
      <c r="L747" s="1" t="s">
        <v>1106</v>
      </c>
      <c r="M747" s="1" t="s">
        <v>1354</v>
      </c>
      <c r="N747" s="1">
        <v>0</v>
      </c>
      <c r="O747" s="1">
        <v>0</v>
      </c>
    </row>
    <row r="748" spans="1:15" x14ac:dyDescent="0.3">
      <c r="A748" s="1">
        <v>99</v>
      </c>
      <c r="B748" s="1" t="s">
        <v>98</v>
      </c>
      <c r="C748" s="1" t="s">
        <v>765</v>
      </c>
      <c r="D748" s="1" t="s">
        <v>211</v>
      </c>
      <c r="E748" s="1">
        <v>2021</v>
      </c>
      <c r="F748" s="1" t="s">
        <v>766</v>
      </c>
      <c r="G748" s="1">
        <v>70</v>
      </c>
      <c r="H748" s="1">
        <v>70</v>
      </c>
      <c r="I748" s="1">
        <v>0.5</v>
      </c>
      <c r="J748" s="1">
        <v>35</v>
      </c>
      <c r="K748" s="1">
        <v>35</v>
      </c>
      <c r="L748" s="1" t="s">
        <v>1106</v>
      </c>
      <c r="M748" s="1" t="s">
        <v>1354</v>
      </c>
      <c r="N748" s="1">
        <v>0</v>
      </c>
      <c r="O748" s="1">
        <v>0</v>
      </c>
    </row>
    <row r="749" spans="1:15" x14ac:dyDescent="0.3">
      <c r="A749" s="1">
        <v>99</v>
      </c>
      <c r="B749" s="1" t="s">
        <v>98</v>
      </c>
      <c r="C749" s="1" t="s">
        <v>621</v>
      </c>
      <c r="D749" s="1" t="s">
        <v>211</v>
      </c>
      <c r="E749" s="1">
        <v>2021</v>
      </c>
      <c r="F749" s="1" t="s">
        <v>342</v>
      </c>
      <c r="G749" s="1">
        <v>70</v>
      </c>
      <c r="H749" s="1">
        <v>70</v>
      </c>
      <c r="I749" s="1">
        <v>0.2</v>
      </c>
      <c r="J749" s="1">
        <v>14</v>
      </c>
      <c r="K749" s="1">
        <v>14</v>
      </c>
      <c r="L749" s="1" t="s">
        <v>1106</v>
      </c>
      <c r="M749" s="1" t="s">
        <v>1354</v>
      </c>
      <c r="N749" s="1">
        <v>0</v>
      </c>
      <c r="O749" s="1">
        <v>0</v>
      </c>
    </row>
    <row r="750" spans="1:15" x14ac:dyDescent="0.3">
      <c r="A750" s="1">
        <v>99</v>
      </c>
      <c r="B750" s="1" t="s">
        <v>98</v>
      </c>
      <c r="C750" s="1" t="s">
        <v>1368</v>
      </c>
      <c r="D750" s="1" t="s">
        <v>211</v>
      </c>
      <c r="E750" s="1">
        <v>2021</v>
      </c>
      <c r="F750" s="1" t="s">
        <v>770</v>
      </c>
      <c r="G750" s="1">
        <v>70</v>
      </c>
      <c r="H750" s="1">
        <v>70</v>
      </c>
      <c r="I750" s="1">
        <v>0.5</v>
      </c>
      <c r="J750" s="1">
        <v>35</v>
      </c>
      <c r="K750" s="1">
        <v>35</v>
      </c>
      <c r="L750" s="1" t="s">
        <v>1106</v>
      </c>
      <c r="M750" s="1" t="s">
        <v>1354</v>
      </c>
      <c r="N750" s="1">
        <v>0</v>
      </c>
      <c r="O750" s="1">
        <v>0</v>
      </c>
    </row>
    <row r="751" spans="1:15" x14ac:dyDescent="0.3">
      <c r="A751" s="1">
        <v>99</v>
      </c>
      <c r="B751" s="1" t="s">
        <v>98</v>
      </c>
      <c r="C751" s="1" t="s">
        <v>1369</v>
      </c>
      <c r="D751" s="1" t="s">
        <v>211</v>
      </c>
      <c r="E751" s="1">
        <v>2022</v>
      </c>
      <c r="F751" s="1" t="s">
        <v>607</v>
      </c>
      <c r="G751" s="1">
        <v>70</v>
      </c>
      <c r="H751" s="1">
        <v>70</v>
      </c>
      <c r="I751" s="1">
        <v>0.5</v>
      </c>
      <c r="J751" s="1">
        <v>35</v>
      </c>
      <c r="K751" s="1">
        <v>35</v>
      </c>
      <c r="L751" s="1" t="s">
        <v>1106</v>
      </c>
      <c r="M751" s="1" t="s">
        <v>1354</v>
      </c>
      <c r="N751" s="1">
        <v>0</v>
      </c>
      <c r="O751" s="1">
        <v>0</v>
      </c>
    </row>
    <row r="752" spans="1:15" x14ac:dyDescent="0.3">
      <c r="A752" s="1">
        <v>99</v>
      </c>
      <c r="B752" s="1" t="s">
        <v>98</v>
      </c>
      <c r="C752" s="1" t="s">
        <v>767</v>
      </c>
      <c r="D752" s="1" t="s">
        <v>211</v>
      </c>
      <c r="E752" s="1">
        <v>2022</v>
      </c>
      <c r="F752" s="1" t="s">
        <v>768</v>
      </c>
      <c r="G752" s="1">
        <v>70</v>
      </c>
      <c r="H752" s="1">
        <v>70</v>
      </c>
      <c r="I752" s="1">
        <v>0.5</v>
      </c>
      <c r="J752" s="1">
        <v>35</v>
      </c>
      <c r="K752" s="1">
        <v>35</v>
      </c>
      <c r="L752" s="1" t="s">
        <v>1106</v>
      </c>
      <c r="M752" s="1" t="s">
        <v>1354</v>
      </c>
      <c r="N752" s="1">
        <v>0</v>
      </c>
      <c r="O752" s="1">
        <v>0</v>
      </c>
    </row>
    <row r="753" spans="1:15" x14ac:dyDescent="0.3">
      <c r="A753" s="1">
        <v>99</v>
      </c>
      <c r="B753" s="1" t="s">
        <v>98</v>
      </c>
      <c r="C753" s="1" t="s">
        <v>1370</v>
      </c>
      <c r="D753" s="1" t="s">
        <v>211</v>
      </c>
      <c r="E753" s="1">
        <v>2023</v>
      </c>
      <c r="F753" s="1" t="s">
        <v>344</v>
      </c>
      <c r="G753" s="1">
        <v>70</v>
      </c>
      <c r="H753" s="1">
        <v>70</v>
      </c>
      <c r="I753" s="1">
        <v>0.5</v>
      </c>
      <c r="J753" s="1">
        <v>35</v>
      </c>
      <c r="K753" s="1">
        <v>35</v>
      </c>
      <c r="L753" s="1" t="s">
        <v>1106</v>
      </c>
      <c r="M753" s="1" t="s">
        <v>1354</v>
      </c>
      <c r="N753" s="1">
        <v>0</v>
      </c>
      <c r="O753" s="1">
        <v>0</v>
      </c>
    </row>
    <row r="754" spans="1:15" x14ac:dyDescent="0.3">
      <c r="A754" s="1">
        <v>99</v>
      </c>
      <c r="B754" s="1" t="s">
        <v>98</v>
      </c>
      <c r="C754" s="1" t="s">
        <v>1370</v>
      </c>
      <c r="D754" s="1" t="s">
        <v>211</v>
      </c>
      <c r="E754" s="1">
        <v>2023</v>
      </c>
      <c r="F754" s="1" t="s">
        <v>288</v>
      </c>
      <c r="G754" s="1">
        <v>70</v>
      </c>
      <c r="H754" s="1">
        <v>70</v>
      </c>
      <c r="I754" s="1">
        <v>0.5</v>
      </c>
      <c r="J754" s="1">
        <v>35</v>
      </c>
      <c r="K754" s="1">
        <v>35</v>
      </c>
      <c r="L754" s="1" t="s">
        <v>1106</v>
      </c>
      <c r="M754" s="1" t="s">
        <v>1354</v>
      </c>
      <c r="N754" s="1">
        <v>0</v>
      </c>
      <c r="O754" s="1">
        <v>0</v>
      </c>
    </row>
    <row r="755" spans="1:15" x14ac:dyDescent="0.3">
      <c r="A755" s="1">
        <v>99</v>
      </c>
      <c r="B755" s="1" t="s">
        <v>98</v>
      </c>
      <c r="C755" s="1" t="s">
        <v>769</v>
      </c>
      <c r="D755" s="1" t="s">
        <v>211</v>
      </c>
      <c r="E755" s="1">
        <v>2024</v>
      </c>
      <c r="F755" s="1" t="s">
        <v>770</v>
      </c>
      <c r="G755" s="1">
        <v>70</v>
      </c>
      <c r="H755" s="1">
        <v>70</v>
      </c>
      <c r="I755" s="1">
        <v>0.33333333333333331</v>
      </c>
      <c r="J755" s="1">
        <v>23.333333333333332</v>
      </c>
      <c r="K755" s="1">
        <v>23.333333333333332</v>
      </c>
      <c r="L755" s="1" t="s">
        <v>1106</v>
      </c>
      <c r="M755" s="1" t="s">
        <v>1354</v>
      </c>
      <c r="N755" s="1">
        <v>0</v>
      </c>
      <c r="O755" s="1">
        <v>0</v>
      </c>
    </row>
    <row r="756" spans="1:15" ht="15" thickBot="1" x14ac:dyDescent="0.35">
      <c r="A756" s="1">
        <v>99</v>
      </c>
      <c r="B756" s="1" t="s">
        <v>98</v>
      </c>
      <c r="C756" s="1" t="s">
        <v>1371</v>
      </c>
      <c r="D756" s="1" t="s">
        <v>211</v>
      </c>
      <c r="E756" s="1">
        <v>2024</v>
      </c>
      <c r="F756" s="1" t="s">
        <v>270</v>
      </c>
      <c r="G756" s="1">
        <v>70</v>
      </c>
      <c r="H756" s="1">
        <v>70</v>
      </c>
      <c r="I756" s="1">
        <v>1</v>
      </c>
      <c r="J756" s="1">
        <v>70</v>
      </c>
      <c r="K756" s="1">
        <v>70</v>
      </c>
      <c r="L756" s="1" t="s">
        <v>1106</v>
      </c>
      <c r="M756" s="1" t="s">
        <v>1354</v>
      </c>
      <c r="N756" s="1">
        <v>1326.5</v>
      </c>
      <c r="O756" s="1">
        <v>15.2</v>
      </c>
    </row>
    <row r="757" spans="1:15" x14ac:dyDescent="0.3">
      <c r="A757" s="2">
        <v>100</v>
      </c>
      <c r="B757" s="2" t="s">
        <v>99</v>
      </c>
      <c r="C757" s="2" t="s">
        <v>1372</v>
      </c>
      <c r="D757" s="2" t="s">
        <v>211</v>
      </c>
      <c r="E757" s="2">
        <v>2018</v>
      </c>
      <c r="F757" s="2" t="s">
        <v>1373</v>
      </c>
      <c r="G757" s="2">
        <v>70</v>
      </c>
      <c r="H757" s="2">
        <v>70</v>
      </c>
      <c r="I757" s="2">
        <v>1</v>
      </c>
      <c r="J757" s="2">
        <v>70</v>
      </c>
      <c r="K757" s="2">
        <v>70</v>
      </c>
      <c r="L757" s="2" t="s">
        <v>1374</v>
      </c>
      <c r="M757" s="2" t="s">
        <v>1375</v>
      </c>
      <c r="N757" s="2">
        <v>0</v>
      </c>
      <c r="O757" s="2">
        <v>0</v>
      </c>
    </row>
    <row r="758" spans="1:15" ht="15" thickBot="1" x14ac:dyDescent="0.35">
      <c r="A758" s="1">
        <v>100</v>
      </c>
      <c r="B758" s="1" t="s">
        <v>99</v>
      </c>
      <c r="C758" s="1" t="s">
        <v>1376</v>
      </c>
      <c r="D758" s="1" t="s">
        <v>211</v>
      </c>
      <c r="E758" s="1">
        <v>2023</v>
      </c>
      <c r="F758" s="1" t="s">
        <v>658</v>
      </c>
      <c r="G758" s="1">
        <v>70</v>
      </c>
      <c r="H758" s="1">
        <v>40.414518843273804</v>
      </c>
      <c r="I758" s="1">
        <v>0.57735026918962573</v>
      </c>
      <c r="J758" s="1">
        <v>40.414518843273804</v>
      </c>
      <c r="K758" s="1">
        <v>40.414518843273804</v>
      </c>
      <c r="L758" s="1" t="s">
        <v>1374</v>
      </c>
      <c r="M758" s="1" t="s">
        <v>1375</v>
      </c>
      <c r="N758" s="1">
        <v>110.41451884327381</v>
      </c>
      <c r="O758" s="1">
        <v>1.5773502691896257</v>
      </c>
    </row>
    <row r="759" spans="1:15" ht="15" thickBot="1" x14ac:dyDescent="0.35">
      <c r="A759" s="2">
        <v>101</v>
      </c>
      <c r="B759" s="2" t="s">
        <v>100</v>
      </c>
      <c r="C759" s="2" t="s">
        <v>534</v>
      </c>
      <c r="D759" s="2" t="s">
        <v>211</v>
      </c>
      <c r="E759" s="2">
        <v>2023</v>
      </c>
      <c r="F759" s="2" t="s">
        <v>270</v>
      </c>
      <c r="G759" s="2">
        <v>70</v>
      </c>
      <c r="H759" s="2">
        <v>70</v>
      </c>
      <c r="I759" s="2">
        <v>0.5</v>
      </c>
      <c r="J759" s="2">
        <v>35</v>
      </c>
      <c r="K759" s="2">
        <v>35</v>
      </c>
      <c r="L759" s="2" t="s">
        <v>1377</v>
      </c>
      <c r="M759" s="2" t="s">
        <v>1378</v>
      </c>
      <c r="N759" s="2">
        <v>35</v>
      </c>
      <c r="O759" s="2">
        <v>0.5</v>
      </c>
    </row>
    <row r="760" spans="1:15" x14ac:dyDescent="0.3">
      <c r="A760" s="2">
        <v>102</v>
      </c>
      <c r="B760" s="2" t="s">
        <v>101</v>
      </c>
      <c r="C760" s="2" t="s">
        <v>1379</v>
      </c>
      <c r="D760" s="2" t="s">
        <v>211</v>
      </c>
      <c r="E760" s="2">
        <v>2021</v>
      </c>
      <c r="F760" s="2" t="s">
        <v>680</v>
      </c>
      <c r="G760" s="2">
        <v>140</v>
      </c>
      <c r="H760" s="2">
        <v>140</v>
      </c>
      <c r="I760" s="2">
        <v>1</v>
      </c>
      <c r="J760" s="2">
        <v>140</v>
      </c>
      <c r="K760" s="2">
        <v>140</v>
      </c>
      <c r="L760" s="2" t="s">
        <v>1106</v>
      </c>
      <c r="M760" s="2" t="s">
        <v>1380</v>
      </c>
      <c r="N760" s="2">
        <v>0</v>
      </c>
      <c r="O760" s="2">
        <v>0</v>
      </c>
    </row>
    <row r="761" spans="1:15" x14ac:dyDescent="0.3">
      <c r="A761" s="1">
        <v>102</v>
      </c>
      <c r="B761" s="1" t="s">
        <v>101</v>
      </c>
      <c r="C761" s="1" t="s">
        <v>1381</v>
      </c>
      <c r="D761" s="1" t="s">
        <v>211</v>
      </c>
      <c r="E761" s="1">
        <v>2024</v>
      </c>
      <c r="F761" s="1" t="s">
        <v>1382</v>
      </c>
      <c r="G761" s="1">
        <v>100</v>
      </c>
      <c r="H761" s="1">
        <v>100</v>
      </c>
      <c r="I761" s="1">
        <v>1</v>
      </c>
      <c r="J761" s="1">
        <v>100</v>
      </c>
      <c r="K761" s="1">
        <v>100</v>
      </c>
      <c r="L761" s="1" t="s">
        <v>1106</v>
      </c>
      <c r="M761" s="1" t="s">
        <v>1380</v>
      </c>
      <c r="N761" s="1">
        <v>0</v>
      </c>
      <c r="O761" s="1">
        <v>0</v>
      </c>
    </row>
    <row r="762" spans="1:15" x14ac:dyDescent="0.3">
      <c r="A762" s="1">
        <v>102</v>
      </c>
      <c r="B762" s="1" t="s">
        <v>101</v>
      </c>
      <c r="C762" s="1" t="s">
        <v>1383</v>
      </c>
      <c r="D762" s="1" t="s">
        <v>211</v>
      </c>
      <c r="E762" s="1">
        <v>2019</v>
      </c>
      <c r="F762" s="1" t="s">
        <v>1384</v>
      </c>
      <c r="G762" s="1">
        <v>70</v>
      </c>
      <c r="H762" s="1">
        <v>70</v>
      </c>
      <c r="I762" s="1">
        <v>1</v>
      </c>
      <c r="J762" s="1">
        <v>70</v>
      </c>
      <c r="K762" s="1">
        <v>70</v>
      </c>
      <c r="L762" s="1" t="s">
        <v>1106</v>
      </c>
      <c r="M762" s="1" t="s">
        <v>1380</v>
      </c>
      <c r="N762" s="1">
        <v>0</v>
      </c>
      <c r="O762" s="1">
        <v>0</v>
      </c>
    </row>
    <row r="763" spans="1:15" x14ac:dyDescent="0.3">
      <c r="A763" s="1">
        <v>102</v>
      </c>
      <c r="B763" s="1" t="s">
        <v>101</v>
      </c>
      <c r="C763" s="1" t="s">
        <v>1385</v>
      </c>
      <c r="D763" s="1" t="s">
        <v>211</v>
      </c>
      <c r="E763" s="1">
        <v>2019</v>
      </c>
      <c r="F763" s="1" t="s">
        <v>764</v>
      </c>
      <c r="G763" s="1">
        <v>70</v>
      </c>
      <c r="H763" s="1">
        <v>70</v>
      </c>
      <c r="I763" s="1">
        <v>1</v>
      </c>
      <c r="J763" s="1">
        <v>70</v>
      </c>
      <c r="K763" s="1">
        <v>70</v>
      </c>
      <c r="L763" s="1" t="s">
        <v>1106</v>
      </c>
      <c r="M763" s="1" t="s">
        <v>1380</v>
      </c>
      <c r="N763" s="1">
        <v>0</v>
      </c>
      <c r="O763" s="1">
        <v>0</v>
      </c>
    </row>
    <row r="764" spans="1:15" x14ac:dyDescent="0.3">
      <c r="A764" s="1">
        <v>102</v>
      </c>
      <c r="B764" s="1" t="s">
        <v>101</v>
      </c>
      <c r="C764" s="1" t="s">
        <v>1386</v>
      </c>
      <c r="D764" s="1" t="s">
        <v>211</v>
      </c>
      <c r="E764" s="1">
        <v>2020</v>
      </c>
      <c r="F764" s="1" t="s">
        <v>1387</v>
      </c>
      <c r="G764" s="1">
        <v>70</v>
      </c>
      <c r="H764" s="1">
        <v>70</v>
      </c>
      <c r="I764" s="1">
        <v>1</v>
      </c>
      <c r="J764" s="1">
        <v>70</v>
      </c>
      <c r="K764" s="1">
        <v>70</v>
      </c>
      <c r="L764" s="1" t="s">
        <v>1106</v>
      </c>
      <c r="M764" s="1" t="s">
        <v>1380</v>
      </c>
      <c r="N764" s="1">
        <v>0</v>
      </c>
      <c r="O764" s="1">
        <v>0</v>
      </c>
    </row>
    <row r="765" spans="1:15" ht="15" thickBot="1" x14ac:dyDescent="0.35">
      <c r="A765" s="1">
        <v>102</v>
      </c>
      <c r="B765" s="1" t="s">
        <v>101</v>
      </c>
      <c r="C765" s="1" t="s">
        <v>1388</v>
      </c>
      <c r="D765" s="1" t="s">
        <v>211</v>
      </c>
      <c r="E765" s="1">
        <v>2022</v>
      </c>
      <c r="F765" s="1" t="s">
        <v>847</v>
      </c>
      <c r="G765" s="1">
        <v>70</v>
      </c>
      <c r="H765" s="1">
        <v>70</v>
      </c>
      <c r="I765" s="1">
        <v>1</v>
      </c>
      <c r="J765" s="1">
        <v>70</v>
      </c>
      <c r="K765" s="1">
        <v>70</v>
      </c>
      <c r="L765" s="1" t="s">
        <v>1106</v>
      </c>
      <c r="M765" s="1" t="s">
        <v>1380</v>
      </c>
      <c r="N765" s="1">
        <v>520</v>
      </c>
      <c r="O765" s="1">
        <v>6</v>
      </c>
    </row>
    <row r="766" spans="1:15" x14ac:dyDescent="0.3">
      <c r="A766" s="2">
        <v>103</v>
      </c>
      <c r="B766" s="2" t="s">
        <v>102</v>
      </c>
      <c r="C766" s="2" t="s">
        <v>1389</v>
      </c>
      <c r="D766" s="2" t="s">
        <v>211</v>
      </c>
      <c r="E766" s="2">
        <v>2022</v>
      </c>
      <c r="F766" s="2" t="s">
        <v>1390</v>
      </c>
      <c r="G766" s="2">
        <v>200</v>
      </c>
      <c r="H766" s="2">
        <v>200</v>
      </c>
      <c r="I766" s="2">
        <v>1</v>
      </c>
      <c r="J766" s="2">
        <v>200</v>
      </c>
      <c r="K766" s="2">
        <v>200</v>
      </c>
      <c r="L766" s="2" t="s">
        <v>1391</v>
      </c>
      <c r="M766" s="2" t="s">
        <v>1392</v>
      </c>
      <c r="N766" s="2">
        <v>0</v>
      </c>
      <c r="O766" s="2">
        <v>0</v>
      </c>
    </row>
    <row r="767" spans="1:15" x14ac:dyDescent="0.3">
      <c r="A767" s="1">
        <v>103</v>
      </c>
      <c r="B767" s="1" t="s">
        <v>102</v>
      </c>
      <c r="C767" s="1" t="s">
        <v>1393</v>
      </c>
      <c r="D767" s="1" t="s">
        <v>211</v>
      </c>
      <c r="E767" s="1">
        <v>2019</v>
      </c>
      <c r="F767" s="1" t="s">
        <v>282</v>
      </c>
      <c r="G767" s="1">
        <v>140</v>
      </c>
      <c r="H767" s="1">
        <v>140</v>
      </c>
      <c r="I767" s="1">
        <v>1</v>
      </c>
      <c r="J767" s="1">
        <v>140</v>
      </c>
      <c r="K767" s="1">
        <v>140</v>
      </c>
      <c r="L767" s="1" t="s">
        <v>1391</v>
      </c>
      <c r="M767" s="1" t="s">
        <v>1392</v>
      </c>
      <c r="N767" s="1">
        <v>0</v>
      </c>
      <c r="O767" s="1">
        <v>0</v>
      </c>
    </row>
    <row r="768" spans="1:15" x14ac:dyDescent="0.3">
      <c r="A768" s="1">
        <v>103</v>
      </c>
      <c r="B768" s="1" t="s">
        <v>102</v>
      </c>
      <c r="C768" s="1" t="s">
        <v>1394</v>
      </c>
      <c r="D768" s="1" t="s">
        <v>211</v>
      </c>
      <c r="E768" s="1">
        <v>2021</v>
      </c>
      <c r="F768" s="1" t="s">
        <v>276</v>
      </c>
      <c r="G768" s="1">
        <v>140</v>
      </c>
      <c r="H768" s="1">
        <v>140</v>
      </c>
      <c r="I768" s="1">
        <v>1</v>
      </c>
      <c r="J768" s="1">
        <v>140</v>
      </c>
      <c r="K768" s="1">
        <v>140</v>
      </c>
      <c r="L768" s="1" t="s">
        <v>1391</v>
      </c>
      <c r="M768" s="1" t="s">
        <v>1392</v>
      </c>
      <c r="N768" s="1">
        <v>0</v>
      </c>
      <c r="O768" s="1">
        <v>0</v>
      </c>
    </row>
    <row r="769" spans="1:15" x14ac:dyDescent="0.3">
      <c r="A769" s="1">
        <v>103</v>
      </c>
      <c r="B769" s="1" t="s">
        <v>102</v>
      </c>
      <c r="C769" s="1" t="s">
        <v>1395</v>
      </c>
      <c r="D769" s="1" t="s">
        <v>211</v>
      </c>
      <c r="E769" s="1">
        <v>2023</v>
      </c>
      <c r="F769" s="1" t="s">
        <v>280</v>
      </c>
      <c r="G769" s="1">
        <v>140</v>
      </c>
      <c r="H769" s="1">
        <v>140</v>
      </c>
      <c r="I769" s="1">
        <v>1</v>
      </c>
      <c r="J769" s="1">
        <v>140</v>
      </c>
      <c r="K769" s="1">
        <v>140</v>
      </c>
      <c r="L769" s="1" t="s">
        <v>1391</v>
      </c>
      <c r="M769" s="1" t="s">
        <v>1392</v>
      </c>
      <c r="N769" s="1">
        <v>0</v>
      </c>
      <c r="O769" s="1">
        <v>0</v>
      </c>
    </row>
    <row r="770" spans="1:15" x14ac:dyDescent="0.3">
      <c r="A770" s="1">
        <v>103</v>
      </c>
      <c r="B770" s="1" t="s">
        <v>102</v>
      </c>
      <c r="C770" s="1" t="s">
        <v>1396</v>
      </c>
      <c r="D770" s="1" t="s">
        <v>211</v>
      </c>
      <c r="E770" s="1">
        <v>2025</v>
      </c>
      <c r="F770" s="1" t="s">
        <v>1397</v>
      </c>
      <c r="G770" s="1">
        <v>140</v>
      </c>
      <c r="H770" s="1">
        <v>140</v>
      </c>
      <c r="I770" s="1">
        <v>0.5</v>
      </c>
      <c r="J770" s="1">
        <v>70</v>
      </c>
      <c r="K770" s="1">
        <v>70</v>
      </c>
      <c r="L770" s="1" t="s">
        <v>1391</v>
      </c>
      <c r="M770" s="1" t="s">
        <v>1392</v>
      </c>
      <c r="N770" s="1">
        <v>0</v>
      </c>
      <c r="O770" s="1">
        <v>0</v>
      </c>
    </row>
    <row r="771" spans="1:15" x14ac:dyDescent="0.3">
      <c r="A771" s="1">
        <v>103</v>
      </c>
      <c r="B771" s="1" t="s">
        <v>102</v>
      </c>
      <c r="C771" s="1" t="s">
        <v>860</v>
      </c>
      <c r="D771" s="1" t="s">
        <v>293</v>
      </c>
      <c r="E771" s="1">
        <v>2021</v>
      </c>
      <c r="F771" s="1" t="s">
        <v>296</v>
      </c>
      <c r="G771" s="1">
        <v>120</v>
      </c>
      <c r="H771" s="1">
        <v>60</v>
      </c>
      <c r="I771" s="1">
        <v>0.125</v>
      </c>
      <c r="J771" s="1">
        <v>15</v>
      </c>
      <c r="K771" s="1">
        <v>15</v>
      </c>
      <c r="L771" s="1" t="s">
        <v>1391</v>
      </c>
      <c r="M771" s="1" t="s">
        <v>1392</v>
      </c>
      <c r="N771" s="1">
        <v>0</v>
      </c>
      <c r="O771" s="1">
        <v>0</v>
      </c>
    </row>
    <row r="772" spans="1:15" x14ac:dyDescent="0.3">
      <c r="A772" s="1">
        <v>103</v>
      </c>
      <c r="B772" s="1" t="s">
        <v>102</v>
      </c>
      <c r="C772" s="1" t="s">
        <v>1398</v>
      </c>
      <c r="D772" s="1" t="s">
        <v>211</v>
      </c>
      <c r="E772" s="1">
        <v>2019</v>
      </c>
      <c r="F772" s="1" t="s">
        <v>259</v>
      </c>
      <c r="G772" s="1">
        <v>100</v>
      </c>
      <c r="H772" s="1">
        <v>100</v>
      </c>
      <c r="I772" s="1">
        <v>1</v>
      </c>
      <c r="J772" s="1">
        <v>100</v>
      </c>
      <c r="K772" s="1">
        <v>100</v>
      </c>
      <c r="L772" s="1" t="s">
        <v>1391</v>
      </c>
      <c r="M772" s="1" t="s">
        <v>1392</v>
      </c>
      <c r="N772" s="1">
        <v>0</v>
      </c>
      <c r="O772" s="1">
        <v>0</v>
      </c>
    </row>
    <row r="773" spans="1:15" ht="15" thickBot="1" x14ac:dyDescent="0.35">
      <c r="A773" s="1">
        <v>103</v>
      </c>
      <c r="B773" s="1" t="s">
        <v>102</v>
      </c>
      <c r="C773" s="1" t="s">
        <v>1098</v>
      </c>
      <c r="D773" s="1" t="s">
        <v>211</v>
      </c>
      <c r="E773" s="1">
        <v>2022</v>
      </c>
      <c r="F773" s="1" t="s">
        <v>1099</v>
      </c>
      <c r="G773" s="1">
        <v>100</v>
      </c>
      <c r="H773" s="1">
        <v>100</v>
      </c>
      <c r="I773" s="1">
        <v>0.5</v>
      </c>
      <c r="J773" s="1">
        <v>50</v>
      </c>
      <c r="K773" s="1">
        <v>50</v>
      </c>
      <c r="L773" s="1" t="s">
        <v>1391</v>
      </c>
      <c r="M773" s="1" t="s">
        <v>1392</v>
      </c>
      <c r="N773" s="1">
        <v>855</v>
      </c>
      <c r="O773" s="1">
        <v>6.125</v>
      </c>
    </row>
    <row r="774" spans="1:15" x14ac:dyDescent="0.3">
      <c r="A774" s="2">
        <v>104</v>
      </c>
      <c r="B774" s="2" t="s">
        <v>103</v>
      </c>
      <c r="C774" s="2" t="s">
        <v>1399</v>
      </c>
      <c r="D774" s="2" t="s">
        <v>211</v>
      </c>
      <c r="E774" s="2">
        <v>2019</v>
      </c>
      <c r="F774" s="2" t="s">
        <v>873</v>
      </c>
      <c r="G774" s="2">
        <v>100</v>
      </c>
      <c r="H774" s="2">
        <v>100</v>
      </c>
      <c r="I774" s="2">
        <v>1</v>
      </c>
      <c r="J774" s="2">
        <v>100</v>
      </c>
      <c r="K774" s="2">
        <v>100</v>
      </c>
      <c r="L774" s="2" t="s">
        <v>1400</v>
      </c>
      <c r="M774" s="2" t="s">
        <v>1401</v>
      </c>
      <c r="N774" s="2">
        <v>0</v>
      </c>
      <c r="O774" s="2">
        <v>0</v>
      </c>
    </row>
    <row r="775" spans="1:15" x14ac:dyDescent="0.3">
      <c r="A775" s="1">
        <v>104</v>
      </c>
      <c r="B775" s="1" t="s">
        <v>103</v>
      </c>
      <c r="C775" s="1" t="s">
        <v>1094</v>
      </c>
      <c r="D775" s="1" t="s">
        <v>211</v>
      </c>
      <c r="E775" s="1">
        <v>2019</v>
      </c>
      <c r="F775" s="1" t="s">
        <v>1095</v>
      </c>
      <c r="G775" s="1">
        <v>100</v>
      </c>
      <c r="H775" s="1">
        <v>100</v>
      </c>
      <c r="I775" s="1">
        <v>0.5</v>
      </c>
      <c r="J775" s="1">
        <v>50</v>
      </c>
      <c r="K775" s="1">
        <v>50</v>
      </c>
      <c r="L775" s="1" t="s">
        <v>1400</v>
      </c>
      <c r="M775" s="1" t="s">
        <v>1401</v>
      </c>
      <c r="N775" s="1">
        <v>0</v>
      </c>
      <c r="O775" s="1">
        <v>0</v>
      </c>
    </row>
    <row r="776" spans="1:15" x14ac:dyDescent="0.3">
      <c r="A776" s="1">
        <v>104</v>
      </c>
      <c r="B776" s="1" t="s">
        <v>103</v>
      </c>
      <c r="C776" s="1" t="s">
        <v>1096</v>
      </c>
      <c r="D776" s="1" t="s">
        <v>211</v>
      </c>
      <c r="E776" s="1">
        <v>2022</v>
      </c>
      <c r="F776" s="1" t="s">
        <v>1097</v>
      </c>
      <c r="G776" s="1">
        <v>100</v>
      </c>
      <c r="H776" s="1">
        <v>100</v>
      </c>
      <c r="I776" s="1">
        <v>0.33333333333333331</v>
      </c>
      <c r="J776" s="1">
        <v>33.333333333333336</v>
      </c>
      <c r="K776" s="1">
        <v>33.333333333333336</v>
      </c>
      <c r="L776" s="1" t="s">
        <v>1400</v>
      </c>
      <c r="M776" s="1" t="s">
        <v>1401</v>
      </c>
      <c r="N776" s="1">
        <v>0</v>
      </c>
      <c r="O776" s="1">
        <v>0</v>
      </c>
    </row>
    <row r="777" spans="1:15" x14ac:dyDescent="0.3">
      <c r="A777" s="1">
        <v>104</v>
      </c>
      <c r="B777" s="1" t="s">
        <v>103</v>
      </c>
      <c r="C777" s="1" t="s">
        <v>1168</v>
      </c>
      <c r="D777" s="1" t="s">
        <v>211</v>
      </c>
      <c r="E777" s="1">
        <v>2023</v>
      </c>
      <c r="F777" s="1" t="s">
        <v>402</v>
      </c>
      <c r="G777" s="1">
        <v>100</v>
      </c>
      <c r="H777" s="1">
        <v>100</v>
      </c>
      <c r="I777" s="1">
        <v>0.5</v>
      </c>
      <c r="J777" s="1">
        <v>50</v>
      </c>
      <c r="K777" s="1">
        <v>50</v>
      </c>
      <c r="L777" s="1" t="s">
        <v>1400</v>
      </c>
      <c r="M777" s="1" t="s">
        <v>1401</v>
      </c>
      <c r="N777" s="1">
        <v>0</v>
      </c>
      <c r="O777" s="1">
        <v>0</v>
      </c>
    </row>
    <row r="778" spans="1:15" x14ac:dyDescent="0.3">
      <c r="A778" s="1">
        <v>104</v>
      </c>
      <c r="B778" s="1" t="s">
        <v>103</v>
      </c>
      <c r="C778" s="1" t="s">
        <v>1102</v>
      </c>
      <c r="D778" s="1" t="s">
        <v>211</v>
      </c>
      <c r="E778" s="1">
        <v>2020</v>
      </c>
      <c r="F778" s="1" t="s">
        <v>788</v>
      </c>
      <c r="G778" s="1">
        <v>70</v>
      </c>
      <c r="H778" s="1">
        <v>70</v>
      </c>
      <c r="I778" s="1">
        <v>0.5</v>
      </c>
      <c r="J778" s="1">
        <v>35</v>
      </c>
      <c r="K778" s="1">
        <v>35</v>
      </c>
      <c r="L778" s="1" t="s">
        <v>1400</v>
      </c>
      <c r="M778" s="1" t="s">
        <v>1401</v>
      </c>
      <c r="N778" s="1">
        <v>0</v>
      </c>
      <c r="O778" s="1">
        <v>0</v>
      </c>
    </row>
    <row r="779" spans="1:15" x14ac:dyDescent="0.3">
      <c r="A779" s="1">
        <v>104</v>
      </c>
      <c r="B779" s="1" t="s">
        <v>103</v>
      </c>
      <c r="C779" s="1" t="s">
        <v>1169</v>
      </c>
      <c r="D779" s="1" t="s">
        <v>211</v>
      </c>
      <c r="E779" s="1">
        <v>2020</v>
      </c>
      <c r="F779" s="1" t="s">
        <v>250</v>
      </c>
      <c r="G779" s="1">
        <v>70</v>
      </c>
      <c r="H779" s="1">
        <v>70</v>
      </c>
      <c r="I779" s="1">
        <v>0.5</v>
      </c>
      <c r="J779" s="1">
        <v>35</v>
      </c>
      <c r="K779" s="1">
        <v>35</v>
      </c>
      <c r="L779" s="1" t="s">
        <v>1400</v>
      </c>
      <c r="M779" s="1" t="s">
        <v>1401</v>
      </c>
      <c r="N779" s="1">
        <v>0</v>
      </c>
      <c r="O779" s="1">
        <v>0</v>
      </c>
    </row>
    <row r="780" spans="1:15" x14ac:dyDescent="0.3">
      <c r="A780" s="1">
        <v>104</v>
      </c>
      <c r="B780" s="1" t="s">
        <v>103</v>
      </c>
      <c r="C780" s="1" t="s">
        <v>1402</v>
      </c>
      <c r="D780" s="1" t="s">
        <v>211</v>
      </c>
      <c r="E780" s="1">
        <v>2020</v>
      </c>
      <c r="F780" s="1" t="s">
        <v>1403</v>
      </c>
      <c r="G780" s="1">
        <v>70</v>
      </c>
      <c r="H780" s="1">
        <v>49.497474683058329</v>
      </c>
      <c r="I780" s="1">
        <v>0.70710678118654757</v>
      </c>
      <c r="J780" s="1">
        <v>49.497474683058329</v>
      </c>
      <c r="K780" s="1">
        <v>49.497474683058329</v>
      </c>
      <c r="L780" s="1" t="s">
        <v>1400</v>
      </c>
      <c r="M780" s="1" t="s">
        <v>1401</v>
      </c>
      <c r="N780" s="1">
        <v>0</v>
      </c>
      <c r="O780" s="1">
        <v>0</v>
      </c>
    </row>
    <row r="781" spans="1:15" ht="15" thickBot="1" x14ac:dyDescent="0.35">
      <c r="A781" s="1">
        <v>104</v>
      </c>
      <c r="B781" s="1" t="s">
        <v>103</v>
      </c>
      <c r="C781" s="1" t="s">
        <v>1103</v>
      </c>
      <c r="D781" s="1" t="s">
        <v>211</v>
      </c>
      <c r="E781" s="1">
        <v>2020</v>
      </c>
      <c r="F781" s="1" t="s">
        <v>1104</v>
      </c>
      <c r="G781" s="1">
        <v>70</v>
      </c>
      <c r="H781" s="1">
        <v>70</v>
      </c>
      <c r="I781" s="1">
        <v>0.5</v>
      </c>
      <c r="J781" s="1">
        <v>35</v>
      </c>
      <c r="K781" s="1">
        <v>35</v>
      </c>
      <c r="L781" s="1" t="s">
        <v>1400</v>
      </c>
      <c r="M781" s="1" t="s">
        <v>1401</v>
      </c>
      <c r="N781" s="1">
        <v>387.8308080163917</v>
      </c>
      <c r="O781" s="1">
        <v>4.5404401145198809</v>
      </c>
    </row>
    <row r="782" spans="1:15" x14ac:dyDescent="0.3">
      <c r="A782" s="2">
        <v>105</v>
      </c>
      <c r="B782" s="2" t="s">
        <v>104</v>
      </c>
      <c r="C782" s="2" t="s">
        <v>1404</v>
      </c>
      <c r="D782" s="2" t="s">
        <v>293</v>
      </c>
      <c r="E782" s="2">
        <v>2023</v>
      </c>
      <c r="F782" s="2" t="s">
        <v>1405</v>
      </c>
      <c r="G782" s="2">
        <v>120</v>
      </c>
      <c r="H782" s="2">
        <v>69.282032302755084</v>
      </c>
      <c r="I782" s="2">
        <v>0.57735026918962573</v>
      </c>
      <c r="J782" s="2">
        <v>69.282032302755084</v>
      </c>
      <c r="K782" s="2">
        <v>69.282032302755084</v>
      </c>
      <c r="L782" s="2" t="s">
        <v>890</v>
      </c>
      <c r="M782" s="2" t="s">
        <v>1406</v>
      </c>
      <c r="N782" s="2">
        <v>0</v>
      </c>
      <c r="O782" s="2">
        <v>0</v>
      </c>
    </row>
    <row r="783" spans="1:15" x14ac:dyDescent="0.3">
      <c r="A783" s="1">
        <v>105</v>
      </c>
      <c r="B783" s="1" t="s">
        <v>104</v>
      </c>
      <c r="C783" s="1" t="s">
        <v>1407</v>
      </c>
      <c r="D783" s="1" t="s">
        <v>211</v>
      </c>
      <c r="E783" s="1">
        <v>2021</v>
      </c>
      <c r="F783" s="1" t="s">
        <v>1408</v>
      </c>
      <c r="G783" s="1">
        <v>70</v>
      </c>
      <c r="H783" s="1">
        <v>70</v>
      </c>
      <c r="I783" s="1">
        <v>1</v>
      </c>
      <c r="J783" s="1">
        <v>70</v>
      </c>
      <c r="K783" s="1">
        <v>70</v>
      </c>
      <c r="L783" s="1" t="s">
        <v>890</v>
      </c>
      <c r="M783" s="1" t="s">
        <v>1406</v>
      </c>
      <c r="N783" s="1">
        <v>0</v>
      </c>
      <c r="O783" s="1">
        <v>0</v>
      </c>
    </row>
    <row r="784" spans="1:15" ht="15" thickBot="1" x14ac:dyDescent="0.35">
      <c r="A784" s="1">
        <v>105</v>
      </c>
      <c r="B784" s="1" t="s">
        <v>104</v>
      </c>
      <c r="C784" s="1" t="s">
        <v>1409</v>
      </c>
      <c r="D784" s="1" t="s">
        <v>211</v>
      </c>
      <c r="E784" s="1">
        <v>2023</v>
      </c>
      <c r="F784" s="1" t="s">
        <v>1408</v>
      </c>
      <c r="G784" s="1">
        <v>70</v>
      </c>
      <c r="H784" s="1">
        <v>70</v>
      </c>
      <c r="I784" s="1">
        <v>1</v>
      </c>
      <c r="J784" s="1">
        <v>70</v>
      </c>
      <c r="K784" s="1">
        <v>70</v>
      </c>
      <c r="L784" s="1" t="s">
        <v>890</v>
      </c>
      <c r="M784" s="1" t="s">
        <v>1406</v>
      </c>
      <c r="N784" s="1">
        <v>209.28203230275508</v>
      </c>
      <c r="O784" s="1">
        <v>2.5773502691896257</v>
      </c>
    </row>
    <row r="785" spans="1:15" x14ac:dyDescent="0.3">
      <c r="A785" s="2">
        <v>106</v>
      </c>
      <c r="B785" s="2" t="s">
        <v>105</v>
      </c>
      <c r="C785" s="2" t="s">
        <v>689</v>
      </c>
      <c r="D785" s="2" t="s">
        <v>211</v>
      </c>
      <c r="E785" s="2">
        <v>2023</v>
      </c>
      <c r="F785" s="2" t="s">
        <v>450</v>
      </c>
      <c r="G785" s="2">
        <v>140</v>
      </c>
      <c r="H785" s="2">
        <v>140</v>
      </c>
      <c r="I785" s="2">
        <v>0.33333333333333331</v>
      </c>
      <c r="J785" s="2">
        <v>46.666666666666664</v>
      </c>
      <c r="K785" s="2">
        <v>46.666666666666664</v>
      </c>
      <c r="L785" s="2" t="s">
        <v>1410</v>
      </c>
      <c r="M785" s="2" t="s">
        <v>1411</v>
      </c>
      <c r="N785" s="2">
        <v>0</v>
      </c>
      <c r="O785" s="2">
        <v>0</v>
      </c>
    </row>
    <row r="786" spans="1:15" ht="15" thickBot="1" x14ac:dyDescent="0.35">
      <c r="A786" s="1">
        <v>106</v>
      </c>
      <c r="B786" s="1" t="s">
        <v>105</v>
      </c>
      <c r="C786" s="1" t="s">
        <v>1412</v>
      </c>
      <c r="D786" s="1" t="s">
        <v>211</v>
      </c>
      <c r="E786" s="1">
        <v>2021</v>
      </c>
      <c r="F786" s="1" t="s">
        <v>270</v>
      </c>
      <c r="G786" s="1">
        <v>70</v>
      </c>
      <c r="H786" s="1">
        <v>70</v>
      </c>
      <c r="I786" s="1">
        <v>1</v>
      </c>
      <c r="J786" s="1">
        <v>70</v>
      </c>
      <c r="K786" s="1">
        <v>70</v>
      </c>
      <c r="L786" s="1" t="s">
        <v>1410</v>
      </c>
      <c r="M786" s="1" t="s">
        <v>1411</v>
      </c>
      <c r="N786" s="1">
        <v>116.66666666666666</v>
      </c>
      <c r="O786" s="1">
        <v>1.3333333333333333</v>
      </c>
    </row>
    <row r="787" spans="1:15" x14ac:dyDescent="0.3">
      <c r="A787" s="2">
        <v>107</v>
      </c>
      <c r="B787" s="2" t="s">
        <v>106</v>
      </c>
      <c r="C787" s="2" t="s">
        <v>1413</v>
      </c>
      <c r="D787" s="2" t="s">
        <v>211</v>
      </c>
      <c r="E787" s="2">
        <v>2019</v>
      </c>
      <c r="F787" s="2" t="s">
        <v>288</v>
      </c>
      <c r="G787" s="2">
        <v>70</v>
      </c>
      <c r="H787" s="2">
        <v>70</v>
      </c>
      <c r="I787" s="2">
        <v>1</v>
      </c>
      <c r="J787" s="2">
        <v>70</v>
      </c>
      <c r="K787" s="2">
        <v>70</v>
      </c>
      <c r="L787" s="2" t="s">
        <v>504</v>
      </c>
      <c r="M787" s="2" t="s">
        <v>1414</v>
      </c>
      <c r="N787" s="2">
        <v>0</v>
      </c>
      <c r="O787" s="2">
        <v>0</v>
      </c>
    </row>
    <row r="788" spans="1:15" x14ac:dyDescent="0.3">
      <c r="A788" s="1">
        <v>107</v>
      </c>
      <c r="B788" s="1" t="s">
        <v>106</v>
      </c>
      <c r="C788" s="1" t="s">
        <v>1415</v>
      </c>
      <c r="D788" s="1" t="s">
        <v>211</v>
      </c>
      <c r="E788" s="1">
        <v>2020</v>
      </c>
      <c r="F788" s="1" t="s">
        <v>546</v>
      </c>
      <c r="G788" s="1">
        <v>70</v>
      </c>
      <c r="H788" s="1">
        <v>70</v>
      </c>
      <c r="I788" s="1">
        <v>1</v>
      </c>
      <c r="J788" s="1">
        <v>70</v>
      </c>
      <c r="K788" s="1">
        <v>70</v>
      </c>
      <c r="L788" s="1" t="s">
        <v>504</v>
      </c>
      <c r="M788" s="1" t="s">
        <v>1414</v>
      </c>
      <c r="N788" s="1">
        <v>0</v>
      </c>
      <c r="O788" s="1">
        <v>0</v>
      </c>
    </row>
    <row r="789" spans="1:15" ht="15" thickBot="1" x14ac:dyDescent="0.35">
      <c r="A789" s="1">
        <v>107</v>
      </c>
      <c r="B789" s="1" t="s">
        <v>106</v>
      </c>
      <c r="C789" s="1" t="s">
        <v>973</v>
      </c>
      <c r="D789" s="1" t="s">
        <v>211</v>
      </c>
      <c r="E789" s="1">
        <v>2024</v>
      </c>
      <c r="F789" s="1" t="s">
        <v>270</v>
      </c>
      <c r="G789" s="1">
        <v>70</v>
      </c>
      <c r="H789" s="1">
        <v>70</v>
      </c>
      <c r="I789" s="1">
        <v>0.5</v>
      </c>
      <c r="J789" s="1">
        <v>35</v>
      </c>
      <c r="K789" s="1">
        <v>35</v>
      </c>
      <c r="L789" s="1" t="s">
        <v>504</v>
      </c>
      <c r="M789" s="1" t="s">
        <v>1414</v>
      </c>
      <c r="N789" s="1">
        <v>175</v>
      </c>
      <c r="O789" s="1">
        <v>2.5</v>
      </c>
    </row>
    <row r="790" spans="1:15" x14ac:dyDescent="0.3">
      <c r="A790" s="2">
        <v>108</v>
      </c>
      <c r="B790" s="2" t="s">
        <v>107</v>
      </c>
      <c r="C790" s="2" t="s">
        <v>1416</v>
      </c>
      <c r="D790" s="2" t="s">
        <v>211</v>
      </c>
      <c r="E790" s="2">
        <v>2018</v>
      </c>
      <c r="F790" s="2" t="s">
        <v>1417</v>
      </c>
      <c r="G790" s="2">
        <v>140</v>
      </c>
      <c r="H790" s="2">
        <v>140</v>
      </c>
      <c r="I790" s="2">
        <v>1</v>
      </c>
      <c r="J790" s="2">
        <v>140</v>
      </c>
      <c r="K790" s="2">
        <v>140</v>
      </c>
      <c r="L790" s="2" t="s">
        <v>273</v>
      </c>
      <c r="M790" s="2" t="s">
        <v>1418</v>
      </c>
      <c r="N790" s="2">
        <v>0</v>
      </c>
      <c r="O790" s="2">
        <v>0</v>
      </c>
    </row>
    <row r="791" spans="1:15" x14ac:dyDescent="0.3">
      <c r="A791" s="1">
        <v>108</v>
      </c>
      <c r="B791" s="1" t="s">
        <v>107</v>
      </c>
      <c r="C791" s="1" t="s">
        <v>1419</v>
      </c>
      <c r="D791" s="1" t="s">
        <v>211</v>
      </c>
      <c r="E791" s="1">
        <v>2021</v>
      </c>
      <c r="F791" s="1" t="s">
        <v>1420</v>
      </c>
      <c r="G791" s="1">
        <v>140</v>
      </c>
      <c r="H791" s="1">
        <v>140</v>
      </c>
      <c r="I791" s="1">
        <v>1</v>
      </c>
      <c r="J791" s="1">
        <v>140</v>
      </c>
      <c r="K791" s="1">
        <v>140</v>
      </c>
      <c r="L791" s="1" t="s">
        <v>273</v>
      </c>
      <c r="M791" s="1" t="s">
        <v>1418</v>
      </c>
      <c r="N791" s="1">
        <v>0</v>
      </c>
      <c r="O791" s="1">
        <v>0</v>
      </c>
    </row>
    <row r="792" spans="1:15" x14ac:dyDescent="0.3">
      <c r="A792" s="1">
        <v>108</v>
      </c>
      <c r="B792" s="1" t="s">
        <v>107</v>
      </c>
      <c r="C792" s="1" t="s">
        <v>1131</v>
      </c>
      <c r="D792" s="1" t="s">
        <v>211</v>
      </c>
      <c r="E792" s="1">
        <v>2023</v>
      </c>
      <c r="F792" s="1" t="s">
        <v>1132</v>
      </c>
      <c r="G792" s="1">
        <v>140</v>
      </c>
      <c r="H792" s="1">
        <v>140</v>
      </c>
      <c r="I792" s="1">
        <v>0.5</v>
      </c>
      <c r="J792" s="1">
        <v>70</v>
      </c>
      <c r="K792" s="1">
        <v>70</v>
      </c>
      <c r="L792" s="1" t="s">
        <v>273</v>
      </c>
      <c r="M792" s="1" t="s">
        <v>1418</v>
      </c>
      <c r="N792" s="1">
        <v>0</v>
      </c>
      <c r="O792" s="1">
        <v>0</v>
      </c>
    </row>
    <row r="793" spans="1:15" x14ac:dyDescent="0.3">
      <c r="A793" s="1">
        <v>108</v>
      </c>
      <c r="B793" s="1" t="s">
        <v>107</v>
      </c>
      <c r="C793" s="1" t="s">
        <v>1030</v>
      </c>
      <c r="D793" s="1" t="s">
        <v>211</v>
      </c>
      <c r="E793" s="1">
        <v>2023</v>
      </c>
      <c r="F793" s="1" t="s">
        <v>1031</v>
      </c>
      <c r="G793" s="1">
        <v>140</v>
      </c>
      <c r="H793" s="1">
        <v>140</v>
      </c>
      <c r="I793" s="1">
        <v>0.33333333333333331</v>
      </c>
      <c r="J793" s="1">
        <v>46.666666666666664</v>
      </c>
      <c r="K793" s="1">
        <v>46.666666666666664</v>
      </c>
      <c r="L793" s="1" t="s">
        <v>273</v>
      </c>
      <c r="M793" s="1" t="s">
        <v>1418</v>
      </c>
      <c r="N793" s="1">
        <v>0</v>
      </c>
      <c r="O793" s="1">
        <v>0</v>
      </c>
    </row>
    <row r="794" spans="1:15" x14ac:dyDescent="0.3">
      <c r="A794" s="1">
        <v>108</v>
      </c>
      <c r="B794" s="1" t="s">
        <v>107</v>
      </c>
      <c r="C794" s="1" t="s">
        <v>982</v>
      </c>
      <c r="D794" s="1" t="s">
        <v>211</v>
      </c>
      <c r="E794" s="1">
        <v>2024</v>
      </c>
      <c r="F794" s="1" t="s">
        <v>983</v>
      </c>
      <c r="G794" s="1">
        <v>140</v>
      </c>
      <c r="H794" s="1">
        <v>140</v>
      </c>
      <c r="I794" s="1">
        <v>0.33333333333333331</v>
      </c>
      <c r="J794" s="1">
        <v>46.666666666666664</v>
      </c>
      <c r="K794" s="1">
        <v>46.666666666666664</v>
      </c>
      <c r="L794" s="1" t="s">
        <v>273</v>
      </c>
      <c r="M794" s="1" t="s">
        <v>1418</v>
      </c>
      <c r="N794" s="1">
        <v>0</v>
      </c>
      <c r="O794" s="1">
        <v>0</v>
      </c>
    </row>
    <row r="795" spans="1:15" x14ac:dyDescent="0.3">
      <c r="A795" s="1">
        <v>108</v>
      </c>
      <c r="B795" s="1" t="s">
        <v>107</v>
      </c>
      <c r="C795" s="1" t="s">
        <v>1421</v>
      </c>
      <c r="D795" s="1" t="s">
        <v>211</v>
      </c>
      <c r="E795" s="1">
        <v>2018</v>
      </c>
      <c r="F795" s="1" t="s">
        <v>649</v>
      </c>
      <c r="G795" s="1">
        <v>100</v>
      </c>
      <c r="H795" s="1">
        <v>100</v>
      </c>
      <c r="I795" s="1">
        <v>1</v>
      </c>
      <c r="J795" s="1">
        <v>100</v>
      </c>
      <c r="K795" s="1">
        <v>100</v>
      </c>
      <c r="L795" s="1" t="s">
        <v>273</v>
      </c>
      <c r="M795" s="1" t="s">
        <v>1418</v>
      </c>
      <c r="N795" s="1">
        <v>0</v>
      </c>
      <c r="O795" s="1">
        <v>0</v>
      </c>
    </row>
    <row r="796" spans="1:15" x14ac:dyDescent="0.3">
      <c r="A796" s="1">
        <v>108</v>
      </c>
      <c r="B796" s="1" t="s">
        <v>107</v>
      </c>
      <c r="C796" s="1" t="s">
        <v>645</v>
      </c>
      <c r="D796" s="1" t="s">
        <v>211</v>
      </c>
      <c r="E796" s="1">
        <v>2020</v>
      </c>
      <c r="F796" s="1" t="s">
        <v>646</v>
      </c>
      <c r="G796" s="1">
        <v>100</v>
      </c>
      <c r="H796" s="1">
        <v>100</v>
      </c>
      <c r="I796" s="1">
        <v>0.5</v>
      </c>
      <c r="J796" s="1">
        <v>50</v>
      </c>
      <c r="K796" s="1">
        <v>50</v>
      </c>
      <c r="L796" s="1" t="s">
        <v>273</v>
      </c>
      <c r="M796" s="1" t="s">
        <v>1418</v>
      </c>
      <c r="N796" s="1">
        <v>0</v>
      </c>
      <c r="O796" s="1">
        <v>0</v>
      </c>
    </row>
    <row r="797" spans="1:15" x14ac:dyDescent="0.3">
      <c r="A797" s="1">
        <v>108</v>
      </c>
      <c r="B797" s="1" t="s">
        <v>107</v>
      </c>
      <c r="C797" s="1" t="s">
        <v>1422</v>
      </c>
      <c r="D797" s="1" t="s">
        <v>211</v>
      </c>
      <c r="E797" s="1">
        <v>2021</v>
      </c>
      <c r="F797" s="1" t="s">
        <v>346</v>
      </c>
      <c r="G797" s="1">
        <v>100</v>
      </c>
      <c r="H797" s="1">
        <v>100</v>
      </c>
      <c r="I797" s="1">
        <v>1</v>
      </c>
      <c r="J797" s="1">
        <v>100</v>
      </c>
      <c r="K797" s="1">
        <v>100</v>
      </c>
      <c r="L797" s="1" t="s">
        <v>273</v>
      </c>
      <c r="M797" s="1" t="s">
        <v>1418</v>
      </c>
      <c r="N797" s="1">
        <v>0</v>
      </c>
      <c r="O797" s="1">
        <v>0</v>
      </c>
    </row>
    <row r="798" spans="1:15" x14ac:dyDescent="0.3">
      <c r="A798" s="1">
        <v>108</v>
      </c>
      <c r="B798" s="1" t="s">
        <v>107</v>
      </c>
      <c r="C798" s="1" t="s">
        <v>1423</v>
      </c>
      <c r="D798" s="1" t="s">
        <v>211</v>
      </c>
      <c r="E798" s="1">
        <v>2022</v>
      </c>
      <c r="F798" s="1" t="s">
        <v>1424</v>
      </c>
      <c r="G798" s="1">
        <v>100</v>
      </c>
      <c r="H798" s="1">
        <v>100</v>
      </c>
      <c r="I798" s="1">
        <v>1</v>
      </c>
      <c r="J798" s="1">
        <v>100</v>
      </c>
      <c r="K798" s="1">
        <v>100</v>
      </c>
      <c r="L798" s="1" t="s">
        <v>273</v>
      </c>
      <c r="M798" s="1" t="s">
        <v>1418</v>
      </c>
      <c r="N798" s="1">
        <v>0</v>
      </c>
      <c r="O798" s="1">
        <v>0</v>
      </c>
    </row>
    <row r="799" spans="1:15" x14ac:dyDescent="0.3">
      <c r="A799" s="1">
        <v>108</v>
      </c>
      <c r="B799" s="1" t="s">
        <v>107</v>
      </c>
      <c r="C799" s="1" t="s">
        <v>1425</v>
      </c>
      <c r="D799" s="1" t="s">
        <v>211</v>
      </c>
      <c r="E799" s="1">
        <v>2022</v>
      </c>
      <c r="F799" s="1" t="s">
        <v>346</v>
      </c>
      <c r="G799" s="1">
        <v>100</v>
      </c>
      <c r="H799" s="1">
        <v>100</v>
      </c>
      <c r="I799" s="1">
        <v>1</v>
      </c>
      <c r="J799" s="1">
        <v>100</v>
      </c>
      <c r="K799" s="1">
        <v>100</v>
      </c>
      <c r="L799" s="1" t="s">
        <v>273</v>
      </c>
      <c r="M799" s="1" t="s">
        <v>1418</v>
      </c>
      <c r="N799" s="1">
        <v>0</v>
      </c>
      <c r="O799" s="1">
        <v>0</v>
      </c>
    </row>
    <row r="800" spans="1:15" x14ac:dyDescent="0.3">
      <c r="A800" s="1">
        <v>108</v>
      </c>
      <c r="B800" s="1" t="s">
        <v>107</v>
      </c>
      <c r="C800" s="1" t="s">
        <v>1426</v>
      </c>
      <c r="D800" s="1" t="s">
        <v>211</v>
      </c>
      <c r="E800" s="1">
        <v>2023</v>
      </c>
      <c r="F800" s="1" t="s">
        <v>421</v>
      </c>
      <c r="G800" s="1">
        <v>100</v>
      </c>
      <c r="H800" s="1">
        <v>100</v>
      </c>
      <c r="I800" s="1">
        <v>0.5</v>
      </c>
      <c r="J800" s="1">
        <v>50</v>
      </c>
      <c r="K800" s="1">
        <v>50</v>
      </c>
      <c r="L800" s="1" t="s">
        <v>273</v>
      </c>
      <c r="M800" s="1" t="s">
        <v>1418</v>
      </c>
      <c r="N800" s="1">
        <v>0</v>
      </c>
      <c r="O800" s="1">
        <v>0</v>
      </c>
    </row>
    <row r="801" spans="1:15" x14ac:dyDescent="0.3">
      <c r="A801" s="1">
        <v>108</v>
      </c>
      <c r="B801" s="1" t="s">
        <v>107</v>
      </c>
      <c r="C801" s="1" t="s">
        <v>345</v>
      </c>
      <c r="D801" s="1" t="s">
        <v>211</v>
      </c>
      <c r="E801" s="1">
        <v>2023</v>
      </c>
      <c r="F801" s="1" t="s">
        <v>346</v>
      </c>
      <c r="G801" s="1">
        <v>100</v>
      </c>
      <c r="H801" s="1">
        <v>100</v>
      </c>
      <c r="I801" s="1">
        <v>0.5</v>
      </c>
      <c r="J801" s="1">
        <v>50</v>
      </c>
      <c r="K801" s="1">
        <v>50</v>
      </c>
      <c r="L801" s="1" t="s">
        <v>273</v>
      </c>
      <c r="M801" s="1" t="s">
        <v>1418</v>
      </c>
      <c r="N801" s="1">
        <v>0</v>
      </c>
      <c r="O801" s="1">
        <v>0</v>
      </c>
    </row>
    <row r="802" spans="1:15" x14ac:dyDescent="0.3">
      <c r="A802" s="1">
        <v>108</v>
      </c>
      <c r="B802" s="1" t="s">
        <v>107</v>
      </c>
      <c r="C802" s="1" t="s">
        <v>1427</v>
      </c>
      <c r="D802" s="1" t="s">
        <v>211</v>
      </c>
      <c r="E802" s="1">
        <v>2023</v>
      </c>
      <c r="F802" s="1" t="s">
        <v>346</v>
      </c>
      <c r="G802" s="1">
        <v>100</v>
      </c>
      <c r="H802" s="1">
        <v>100</v>
      </c>
      <c r="I802" s="1">
        <v>0.5</v>
      </c>
      <c r="J802" s="1">
        <v>50</v>
      </c>
      <c r="K802" s="1">
        <v>50</v>
      </c>
      <c r="L802" s="1" t="s">
        <v>273</v>
      </c>
      <c r="M802" s="1" t="s">
        <v>1418</v>
      </c>
      <c r="N802" s="1">
        <v>0</v>
      </c>
      <c r="O802" s="1">
        <v>0</v>
      </c>
    </row>
    <row r="803" spans="1:15" x14ac:dyDescent="0.3">
      <c r="A803" s="1">
        <v>108</v>
      </c>
      <c r="B803" s="1" t="s">
        <v>107</v>
      </c>
      <c r="C803" s="1" t="s">
        <v>1428</v>
      </c>
      <c r="D803" s="1" t="s">
        <v>211</v>
      </c>
      <c r="E803" s="1">
        <v>2024</v>
      </c>
      <c r="F803" s="1" t="s">
        <v>346</v>
      </c>
      <c r="G803" s="1">
        <v>100</v>
      </c>
      <c r="H803" s="1">
        <v>100</v>
      </c>
      <c r="I803" s="1">
        <v>1</v>
      </c>
      <c r="J803" s="1">
        <v>100</v>
      </c>
      <c r="K803" s="1">
        <v>100</v>
      </c>
      <c r="L803" s="1" t="s">
        <v>273</v>
      </c>
      <c r="M803" s="1" t="s">
        <v>1418</v>
      </c>
      <c r="N803" s="1">
        <v>0</v>
      </c>
      <c r="O803" s="1">
        <v>0</v>
      </c>
    </row>
    <row r="804" spans="1:15" x14ac:dyDescent="0.3">
      <c r="A804" s="1">
        <v>108</v>
      </c>
      <c r="B804" s="1" t="s">
        <v>107</v>
      </c>
      <c r="C804" s="1" t="s">
        <v>1429</v>
      </c>
      <c r="D804" s="1" t="s">
        <v>211</v>
      </c>
      <c r="E804" s="1">
        <v>2024</v>
      </c>
      <c r="F804" s="1" t="s">
        <v>421</v>
      </c>
      <c r="G804" s="1">
        <v>100</v>
      </c>
      <c r="H804" s="1">
        <v>100</v>
      </c>
      <c r="I804" s="1">
        <v>0.5</v>
      </c>
      <c r="J804" s="1">
        <v>50</v>
      </c>
      <c r="K804" s="1">
        <v>50</v>
      </c>
      <c r="L804" s="1" t="s">
        <v>273</v>
      </c>
      <c r="M804" s="1" t="s">
        <v>1418</v>
      </c>
      <c r="N804" s="1">
        <v>0</v>
      </c>
      <c r="O804" s="1">
        <v>0</v>
      </c>
    </row>
    <row r="805" spans="1:15" x14ac:dyDescent="0.3">
      <c r="A805" s="1">
        <v>108</v>
      </c>
      <c r="B805" s="1" t="s">
        <v>107</v>
      </c>
      <c r="C805" s="1" t="s">
        <v>1430</v>
      </c>
      <c r="D805" s="1" t="s">
        <v>211</v>
      </c>
      <c r="E805" s="1">
        <v>2024</v>
      </c>
      <c r="F805" s="1" t="s">
        <v>350</v>
      </c>
      <c r="G805" s="1">
        <v>100</v>
      </c>
      <c r="H805" s="1">
        <v>100</v>
      </c>
      <c r="I805" s="1">
        <v>0.5</v>
      </c>
      <c r="J805" s="1">
        <v>50</v>
      </c>
      <c r="K805" s="1">
        <v>50</v>
      </c>
      <c r="L805" s="1" t="s">
        <v>273</v>
      </c>
      <c r="M805" s="1" t="s">
        <v>1418</v>
      </c>
      <c r="N805" s="1">
        <v>0</v>
      </c>
      <c r="O805" s="1">
        <v>0</v>
      </c>
    </row>
    <row r="806" spans="1:15" x14ac:dyDescent="0.3">
      <c r="A806" s="1">
        <v>108</v>
      </c>
      <c r="B806" s="1" t="s">
        <v>107</v>
      </c>
      <c r="C806" s="1" t="s">
        <v>1431</v>
      </c>
      <c r="D806" s="1" t="s">
        <v>211</v>
      </c>
      <c r="E806" s="1">
        <v>2024</v>
      </c>
      <c r="F806" s="1" t="s">
        <v>649</v>
      </c>
      <c r="G806" s="1">
        <v>100</v>
      </c>
      <c r="H806" s="1">
        <v>100</v>
      </c>
      <c r="I806" s="1">
        <v>1</v>
      </c>
      <c r="J806" s="1">
        <v>100</v>
      </c>
      <c r="K806" s="1">
        <v>100</v>
      </c>
      <c r="L806" s="1" t="s">
        <v>273</v>
      </c>
      <c r="M806" s="1" t="s">
        <v>1418</v>
      </c>
      <c r="N806" s="1">
        <v>0</v>
      </c>
      <c r="O806" s="1">
        <v>0</v>
      </c>
    </row>
    <row r="807" spans="1:15" x14ac:dyDescent="0.3">
      <c r="A807" s="1">
        <v>108</v>
      </c>
      <c r="B807" s="1" t="s">
        <v>107</v>
      </c>
      <c r="C807" s="1" t="s">
        <v>650</v>
      </c>
      <c r="D807" s="1" t="s">
        <v>211</v>
      </c>
      <c r="E807" s="1">
        <v>2024</v>
      </c>
      <c r="F807" s="1" t="s">
        <v>421</v>
      </c>
      <c r="G807" s="1">
        <v>100</v>
      </c>
      <c r="H807" s="1">
        <v>100</v>
      </c>
      <c r="I807" s="1">
        <v>0.33333333333333331</v>
      </c>
      <c r="J807" s="1">
        <v>33.333333333333336</v>
      </c>
      <c r="K807" s="1">
        <v>33.333333333333336</v>
      </c>
      <c r="L807" s="1" t="s">
        <v>273</v>
      </c>
      <c r="M807" s="1" t="s">
        <v>1418</v>
      </c>
      <c r="N807" s="1">
        <v>0</v>
      </c>
      <c r="O807" s="1">
        <v>0</v>
      </c>
    </row>
    <row r="808" spans="1:15" x14ac:dyDescent="0.3">
      <c r="A808" s="1">
        <v>108</v>
      </c>
      <c r="B808" s="1" t="s">
        <v>107</v>
      </c>
      <c r="C808" s="1" t="s">
        <v>1033</v>
      </c>
      <c r="D808" s="1" t="s">
        <v>211</v>
      </c>
      <c r="E808" s="1">
        <v>2024</v>
      </c>
      <c r="F808" s="1" t="s">
        <v>1034</v>
      </c>
      <c r="G808" s="1">
        <v>100</v>
      </c>
      <c r="H808" s="1">
        <v>100</v>
      </c>
      <c r="I808" s="1">
        <v>0.33333333333333331</v>
      </c>
      <c r="J808" s="1">
        <v>33.333333333333336</v>
      </c>
      <c r="K808" s="1">
        <v>33.333333333333336</v>
      </c>
      <c r="L808" s="1" t="s">
        <v>273</v>
      </c>
      <c r="M808" s="1" t="s">
        <v>1418</v>
      </c>
      <c r="N808" s="1">
        <v>0</v>
      </c>
      <c r="O808" s="1">
        <v>0</v>
      </c>
    </row>
    <row r="809" spans="1:15" x14ac:dyDescent="0.3">
      <c r="A809" s="1">
        <v>108</v>
      </c>
      <c r="B809" s="1" t="s">
        <v>107</v>
      </c>
      <c r="C809" s="1" t="s">
        <v>349</v>
      </c>
      <c r="D809" s="1" t="s">
        <v>211</v>
      </c>
      <c r="E809" s="1">
        <v>2024</v>
      </c>
      <c r="F809" s="1" t="s">
        <v>350</v>
      </c>
      <c r="G809" s="1">
        <v>100</v>
      </c>
      <c r="H809" s="1">
        <v>100</v>
      </c>
      <c r="I809" s="1">
        <v>0.5</v>
      </c>
      <c r="J809" s="1">
        <v>50</v>
      </c>
      <c r="K809" s="1">
        <v>50</v>
      </c>
      <c r="L809" s="1" t="s">
        <v>273</v>
      </c>
      <c r="M809" s="1" t="s">
        <v>1418</v>
      </c>
      <c r="N809" s="1">
        <v>0</v>
      </c>
      <c r="O809" s="1">
        <v>0</v>
      </c>
    </row>
    <row r="810" spans="1:15" x14ac:dyDescent="0.3">
      <c r="A810" s="1">
        <v>108</v>
      </c>
      <c r="B810" s="1" t="s">
        <v>107</v>
      </c>
      <c r="C810" s="1" t="s">
        <v>651</v>
      </c>
      <c r="D810" s="1" t="s">
        <v>352</v>
      </c>
      <c r="E810" s="1">
        <v>2021</v>
      </c>
      <c r="F810" s="1" t="s">
        <v>353</v>
      </c>
      <c r="G810" s="1">
        <v>75</v>
      </c>
      <c r="H810" s="1">
        <v>75</v>
      </c>
      <c r="I810" s="1">
        <v>0.5</v>
      </c>
      <c r="J810" s="1">
        <v>37.5</v>
      </c>
      <c r="K810" s="1">
        <v>37.5</v>
      </c>
      <c r="L810" s="1" t="s">
        <v>273</v>
      </c>
      <c r="M810" s="1" t="s">
        <v>1418</v>
      </c>
      <c r="N810" s="1">
        <v>0</v>
      </c>
      <c r="O810" s="1">
        <v>0</v>
      </c>
    </row>
    <row r="811" spans="1:15" x14ac:dyDescent="0.3">
      <c r="A811" s="1">
        <v>108</v>
      </c>
      <c r="B811" s="1" t="s">
        <v>107</v>
      </c>
      <c r="C811" s="1" t="s">
        <v>1432</v>
      </c>
      <c r="D811" s="1" t="s">
        <v>211</v>
      </c>
      <c r="E811" s="1">
        <v>2018</v>
      </c>
      <c r="F811" s="1" t="s">
        <v>1433</v>
      </c>
      <c r="G811" s="1">
        <v>70</v>
      </c>
      <c r="H811" s="1">
        <v>49.497474683058329</v>
      </c>
      <c r="I811" s="1">
        <v>0.70710678118654757</v>
      </c>
      <c r="J811" s="1">
        <v>49.497474683058329</v>
      </c>
      <c r="K811" s="1">
        <v>49.497474683058329</v>
      </c>
      <c r="L811" s="1" t="s">
        <v>273</v>
      </c>
      <c r="M811" s="1" t="s">
        <v>1418</v>
      </c>
      <c r="N811" s="1">
        <v>0</v>
      </c>
      <c r="O811" s="1">
        <v>0</v>
      </c>
    </row>
    <row r="812" spans="1:15" x14ac:dyDescent="0.3">
      <c r="A812" s="1">
        <v>108</v>
      </c>
      <c r="B812" s="1" t="s">
        <v>107</v>
      </c>
      <c r="C812" s="1" t="s">
        <v>1434</v>
      </c>
      <c r="D812" s="1" t="s">
        <v>211</v>
      </c>
      <c r="E812" s="1">
        <v>2020</v>
      </c>
      <c r="F812" s="1" t="s">
        <v>1433</v>
      </c>
      <c r="G812" s="1">
        <v>70</v>
      </c>
      <c r="H812" s="1">
        <v>49.497474683058329</v>
      </c>
      <c r="I812" s="1">
        <v>0.70710678118654757</v>
      </c>
      <c r="J812" s="1">
        <v>49.497474683058329</v>
      </c>
      <c r="K812" s="1">
        <v>49.497474683058329</v>
      </c>
      <c r="L812" s="1" t="s">
        <v>273</v>
      </c>
      <c r="M812" s="1" t="s">
        <v>1418</v>
      </c>
      <c r="N812" s="1">
        <v>0</v>
      </c>
      <c r="O812" s="1">
        <v>0</v>
      </c>
    </row>
    <row r="813" spans="1:15" x14ac:dyDescent="0.3">
      <c r="A813" s="1">
        <v>108</v>
      </c>
      <c r="B813" s="1" t="s">
        <v>107</v>
      </c>
      <c r="C813" s="1" t="s">
        <v>1435</v>
      </c>
      <c r="D813" s="1" t="s">
        <v>211</v>
      </c>
      <c r="E813" s="1">
        <v>2021</v>
      </c>
      <c r="F813" s="1" t="s">
        <v>790</v>
      </c>
      <c r="G813" s="1">
        <v>70</v>
      </c>
      <c r="H813" s="1">
        <v>35</v>
      </c>
      <c r="I813" s="1">
        <v>0.5</v>
      </c>
      <c r="J813" s="1">
        <v>35</v>
      </c>
      <c r="K813" s="1">
        <v>35</v>
      </c>
      <c r="L813" s="1" t="s">
        <v>273</v>
      </c>
      <c r="M813" s="1" t="s">
        <v>1418</v>
      </c>
      <c r="N813" s="1">
        <v>0</v>
      </c>
      <c r="O813" s="1">
        <v>0</v>
      </c>
    </row>
    <row r="814" spans="1:15" x14ac:dyDescent="0.3">
      <c r="A814" s="1">
        <v>108</v>
      </c>
      <c r="B814" s="1" t="s">
        <v>107</v>
      </c>
      <c r="C814" s="1" t="s">
        <v>1436</v>
      </c>
      <c r="D814" s="1" t="s">
        <v>211</v>
      </c>
      <c r="E814" s="1">
        <v>2021</v>
      </c>
      <c r="F814" s="1" t="s">
        <v>270</v>
      </c>
      <c r="G814" s="1">
        <v>70</v>
      </c>
      <c r="H814" s="1">
        <v>49.497474683058329</v>
      </c>
      <c r="I814" s="1">
        <v>0.70710678118654757</v>
      </c>
      <c r="J814" s="1">
        <v>49.497474683058329</v>
      </c>
      <c r="K814" s="1">
        <v>49.497474683058329</v>
      </c>
      <c r="L814" s="1" t="s">
        <v>273</v>
      </c>
      <c r="M814" s="1" t="s">
        <v>1418</v>
      </c>
      <c r="N814" s="1">
        <v>0</v>
      </c>
      <c r="O814" s="1">
        <v>0</v>
      </c>
    </row>
    <row r="815" spans="1:15" ht="15" thickBot="1" x14ac:dyDescent="0.35">
      <c r="A815" s="1">
        <v>108</v>
      </c>
      <c r="B815" s="1" t="s">
        <v>107</v>
      </c>
      <c r="C815" s="1" t="s">
        <v>1437</v>
      </c>
      <c r="D815" s="1" t="s">
        <v>551</v>
      </c>
      <c r="E815" s="1">
        <v>2023</v>
      </c>
      <c r="F815" s="1" t="s">
        <v>296</v>
      </c>
      <c r="G815" s="1">
        <v>40</v>
      </c>
      <c r="H815" s="1">
        <v>28.284271247461902</v>
      </c>
      <c r="I815" s="1">
        <v>0.70710678118654757</v>
      </c>
      <c r="J815" s="1">
        <v>28.284271247461902</v>
      </c>
      <c r="K815" s="1">
        <v>28.284271247461902</v>
      </c>
      <c r="L815" s="1" t="s">
        <v>273</v>
      </c>
      <c r="M815" s="1" t="s">
        <v>1418</v>
      </c>
      <c r="N815" s="1">
        <v>1709.2766952966367</v>
      </c>
      <c r="O815" s="1">
        <v>17.161760458079524</v>
      </c>
    </row>
    <row r="816" spans="1:15" x14ac:dyDescent="0.3">
      <c r="A816" s="2">
        <v>109</v>
      </c>
      <c r="B816" s="2" t="s">
        <v>108</v>
      </c>
      <c r="C816" s="2" t="s">
        <v>1438</v>
      </c>
      <c r="D816" s="2" t="s">
        <v>211</v>
      </c>
      <c r="E816" s="2">
        <v>2023</v>
      </c>
      <c r="F816" s="2" t="s">
        <v>1439</v>
      </c>
      <c r="G816" s="2">
        <v>200</v>
      </c>
      <c r="H816" s="2">
        <v>200</v>
      </c>
      <c r="I816" s="2">
        <v>1</v>
      </c>
      <c r="J816" s="2">
        <v>200</v>
      </c>
      <c r="K816" s="2">
        <v>200</v>
      </c>
      <c r="L816" s="2" t="s">
        <v>1179</v>
      </c>
      <c r="M816" s="2" t="s">
        <v>1440</v>
      </c>
      <c r="N816" s="2">
        <v>0</v>
      </c>
      <c r="O816" s="2">
        <v>0</v>
      </c>
    </row>
    <row r="817" spans="1:15" x14ac:dyDescent="0.3">
      <c r="A817" s="1">
        <v>109</v>
      </c>
      <c r="B817" s="1" t="s">
        <v>108</v>
      </c>
      <c r="C817" s="1" t="s">
        <v>1441</v>
      </c>
      <c r="D817" s="1" t="s">
        <v>211</v>
      </c>
      <c r="E817" s="1">
        <v>2023</v>
      </c>
      <c r="F817" s="1" t="s">
        <v>402</v>
      </c>
      <c r="G817" s="1">
        <v>100</v>
      </c>
      <c r="H817" s="1">
        <v>100</v>
      </c>
      <c r="I817" s="1">
        <v>1</v>
      </c>
      <c r="J817" s="1">
        <v>100</v>
      </c>
      <c r="K817" s="1">
        <v>100</v>
      </c>
      <c r="L817" s="1" t="s">
        <v>1179</v>
      </c>
      <c r="M817" s="1" t="s">
        <v>1440</v>
      </c>
      <c r="N817" s="1">
        <v>0</v>
      </c>
      <c r="O817" s="1">
        <v>0</v>
      </c>
    </row>
    <row r="818" spans="1:15" x14ac:dyDescent="0.3">
      <c r="A818" s="1">
        <v>109</v>
      </c>
      <c r="B818" s="1" t="s">
        <v>108</v>
      </c>
      <c r="C818" s="1" t="s">
        <v>1442</v>
      </c>
      <c r="D818" s="1" t="s">
        <v>211</v>
      </c>
      <c r="E818" s="1">
        <v>2023</v>
      </c>
      <c r="F818" s="1" t="s">
        <v>1443</v>
      </c>
      <c r="G818" s="1">
        <v>100</v>
      </c>
      <c r="H818" s="1">
        <v>100</v>
      </c>
      <c r="I818" s="1">
        <v>1</v>
      </c>
      <c r="J818" s="1">
        <v>100</v>
      </c>
      <c r="K818" s="1">
        <v>100</v>
      </c>
      <c r="L818" s="1" t="s">
        <v>1179</v>
      </c>
      <c r="M818" s="1" t="s">
        <v>1440</v>
      </c>
      <c r="N818" s="1">
        <v>0</v>
      </c>
      <c r="O818" s="1">
        <v>0</v>
      </c>
    </row>
    <row r="819" spans="1:15" x14ac:dyDescent="0.3">
      <c r="A819" s="1">
        <v>109</v>
      </c>
      <c r="B819" s="1" t="s">
        <v>108</v>
      </c>
      <c r="C819" s="1" t="s">
        <v>1444</v>
      </c>
      <c r="D819" s="1" t="s">
        <v>211</v>
      </c>
      <c r="E819" s="1">
        <v>2024</v>
      </c>
      <c r="F819" s="1" t="s">
        <v>454</v>
      </c>
      <c r="G819" s="1">
        <v>100</v>
      </c>
      <c r="H819" s="1">
        <v>100</v>
      </c>
      <c r="I819" s="1">
        <v>1</v>
      </c>
      <c r="J819" s="1">
        <v>100</v>
      </c>
      <c r="K819" s="1">
        <v>100</v>
      </c>
      <c r="L819" s="1" t="s">
        <v>1179</v>
      </c>
      <c r="M819" s="1" t="s">
        <v>1440</v>
      </c>
      <c r="N819" s="1">
        <v>0</v>
      </c>
      <c r="O819" s="1">
        <v>0</v>
      </c>
    </row>
    <row r="820" spans="1:15" x14ac:dyDescent="0.3">
      <c r="A820" s="1">
        <v>109</v>
      </c>
      <c r="B820" s="1" t="s">
        <v>108</v>
      </c>
      <c r="C820" s="1" t="s">
        <v>1346</v>
      </c>
      <c r="D820" s="1" t="s">
        <v>211</v>
      </c>
      <c r="E820" s="1">
        <v>2024</v>
      </c>
      <c r="F820" s="1" t="s">
        <v>757</v>
      </c>
      <c r="G820" s="1">
        <v>100</v>
      </c>
      <c r="H820" s="1">
        <v>100</v>
      </c>
      <c r="I820" s="1">
        <v>0.5</v>
      </c>
      <c r="J820" s="1">
        <v>50</v>
      </c>
      <c r="K820" s="1">
        <v>50</v>
      </c>
      <c r="L820" s="1" t="s">
        <v>1179</v>
      </c>
      <c r="M820" s="1" t="s">
        <v>1440</v>
      </c>
      <c r="N820" s="1">
        <v>0</v>
      </c>
      <c r="O820" s="1">
        <v>0</v>
      </c>
    </row>
    <row r="821" spans="1:15" x14ac:dyDescent="0.3">
      <c r="A821" s="1">
        <v>109</v>
      </c>
      <c r="B821" s="1" t="s">
        <v>108</v>
      </c>
      <c r="C821" s="1" t="s">
        <v>1368</v>
      </c>
      <c r="D821" s="1" t="s">
        <v>211</v>
      </c>
      <c r="E821" s="1">
        <v>2021</v>
      </c>
      <c r="F821" s="1" t="s">
        <v>770</v>
      </c>
      <c r="G821" s="1">
        <v>70</v>
      </c>
      <c r="H821" s="1">
        <v>70</v>
      </c>
      <c r="I821" s="1">
        <v>0.5</v>
      </c>
      <c r="J821" s="1">
        <v>35</v>
      </c>
      <c r="K821" s="1">
        <v>35</v>
      </c>
      <c r="L821" s="1" t="s">
        <v>1179</v>
      </c>
      <c r="M821" s="1" t="s">
        <v>1440</v>
      </c>
      <c r="N821" s="1">
        <v>0</v>
      </c>
      <c r="O821" s="1">
        <v>0</v>
      </c>
    </row>
    <row r="822" spans="1:15" x14ac:dyDescent="0.3">
      <c r="A822" s="1">
        <v>109</v>
      </c>
      <c r="B822" s="1" t="s">
        <v>108</v>
      </c>
      <c r="C822" s="1" t="s">
        <v>1445</v>
      </c>
      <c r="D822" s="1" t="s">
        <v>211</v>
      </c>
      <c r="E822" s="1">
        <v>2021</v>
      </c>
      <c r="F822" s="1" t="s">
        <v>969</v>
      </c>
      <c r="G822" s="1">
        <v>70</v>
      </c>
      <c r="H822" s="1">
        <v>70</v>
      </c>
      <c r="I822" s="1">
        <v>1</v>
      </c>
      <c r="J822" s="1">
        <v>70</v>
      </c>
      <c r="K822" s="1">
        <v>70</v>
      </c>
      <c r="L822" s="1" t="s">
        <v>1179</v>
      </c>
      <c r="M822" s="1" t="s">
        <v>1440</v>
      </c>
      <c r="N822" s="1">
        <v>0</v>
      </c>
      <c r="O822" s="1">
        <v>0</v>
      </c>
    </row>
    <row r="823" spans="1:15" x14ac:dyDescent="0.3">
      <c r="A823" s="1">
        <v>109</v>
      </c>
      <c r="B823" s="1" t="s">
        <v>108</v>
      </c>
      <c r="C823" s="1" t="s">
        <v>1352</v>
      </c>
      <c r="D823" s="1" t="s">
        <v>211</v>
      </c>
      <c r="E823" s="1">
        <v>2022</v>
      </c>
      <c r="F823" s="1" t="s">
        <v>768</v>
      </c>
      <c r="G823" s="1">
        <v>70</v>
      </c>
      <c r="H823" s="1">
        <v>70</v>
      </c>
      <c r="I823" s="1">
        <v>0.5</v>
      </c>
      <c r="J823" s="1">
        <v>35</v>
      </c>
      <c r="K823" s="1">
        <v>35</v>
      </c>
      <c r="L823" s="1" t="s">
        <v>1179</v>
      </c>
      <c r="M823" s="1" t="s">
        <v>1440</v>
      </c>
      <c r="N823" s="1">
        <v>0</v>
      </c>
      <c r="O823" s="1">
        <v>0</v>
      </c>
    </row>
    <row r="824" spans="1:15" x14ac:dyDescent="0.3">
      <c r="A824" s="1">
        <v>109</v>
      </c>
      <c r="B824" s="1" t="s">
        <v>108</v>
      </c>
      <c r="C824" s="1" t="s">
        <v>1369</v>
      </c>
      <c r="D824" s="1" t="s">
        <v>211</v>
      </c>
      <c r="E824" s="1">
        <v>2022</v>
      </c>
      <c r="F824" s="1" t="s">
        <v>607</v>
      </c>
      <c r="G824" s="1">
        <v>70</v>
      </c>
      <c r="H824" s="1">
        <v>70</v>
      </c>
      <c r="I824" s="1">
        <v>0.5</v>
      </c>
      <c r="J824" s="1">
        <v>35</v>
      </c>
      <c r="K824" s="1">
        <v>35</v>
      </c>
      <c r="L824" s="1" t="s">
        <v>1179</v>
      </c>
      <c r="M824" s="1" t="s">
        <v>1440</v>
      </c>
      <c r="N824" s="1">
        <v>0</v>
      </c>
      <c r="O824" s="1">
        <v>0</v>
      </c>
    </row>
    <row r="825" spans="1:15" x14ac:dyDescent="0.3">
      <c r="A825" s="1">
        <v>109</v>
      </c>
      <c r="B825" s="1" t="s">
        <v>108</v>
      </c>
      <c r="C825" s="1" t="s">
        <v>1446</v>
      </c>
      <c r="D825" s="1" t="s">
        <v>211</v>
      </c>
      <c r="E825" s="1">
        <v>2022</v>
      </c>
      <c r="F825" s="1" t="s">
        <v>768</v>
      </c>
      <c r="G825" s="1">
        <v>70</v>
      </c>
      <c r="H825" s="1">
        <v>35</v>
      </c>
      <c r="I825" s="1">
        <v>0.5</v>
      </c>
      <c r="J825" s="1">
        <v>35</v>
      </c>
      <c r="K825" s="1">
        <v>35</v>
      </c>
      <c r="L825" s="1" t="s">
        <v>1179</v>
      </c>
      <c r="M825" s="1" t="s">
        <v>1440</v>
      </c>
      <c r="N825" s="1">
        <v>0</v>
      </c>
      <c r="O825" s="1">
        <v>0</v>
      </c>
    </row>
    <row r="826" spans="1:15" ht="15" thickBot="1" x14ac:dyDescent="0.35">
      <c r="A826" s="1">
        <v>109</v>
      </c>
      <c r="B826" s="1" t="s">
        <v>108</v>
      </c>
      <c r="C826" s="1" t="s">
        <v>769</v>
      </c>
      <c r="D826" s="1" t="s">
        <v>211</v>
      </c>
      <c r="E826" s="1">
        <v>2024</v>
      </c>
      <c r="F826" s="1" t="s">
        <v>770</v>
      </c>
      <c r="G826" s="1">
        <v>70</v>
      </c>
      <c r="H826" s="1">
        <v>70</v>
      </c>
      <c r="I826" s="1">
        <v>0.33333333333333331</v>
      </c>
      <c r="J826" s="1">
        <v>23.333333333333332</v>
      </c>
      <c r="K826" s="1">
        <v>23.333333333333332</v>
      </c>
      <c r="L826" s="1" t="s">
        <v>1179</v>
      </c>
      <c r="M826" s="1" t="s">
        <v>1440</v>
      </c>
      <c r="N826" s="1">
        <v>783.33333333333337</v>
      </c>
      <c r="O826" s="1">
        <v>7.833333333333333</v>
      </c>
    </row>
    <row r="827" spans="1:15" x14ac:dyDescent="0.3">
      <c r="A827" s="2">
        <v>110</v>
      </c>
      <c r="B827" s="2" t="s">
        <v>109</v>
      </c>
      <c r="C827" s="2" t="s">
        <v>574</v>
      </c>
      <c r="D827" s="2" t="s">
        <v>211</v>
      </c>
      <c r="E827" s="2">
        <v>2018</v>
      </c>
      <c r="F827" s="2" t="s">
        <v>300</v>
      </c>
      <c r="G827" s="2">
        <v>100</v>
      </c>
      <c r="H827" s="2">
        <v>100</v>
      </c>
      <c r="I827" s="2">
        <v>0.5</v>
      </c>
      <c r="J827" s="2">
        <v>50</v>
      </c>
      <c r="K827" s="2">
        <v>50</v>
      </c>
      <c r="L827" s="2" t="s">
        <v>747</v>
      </c>
      <c r="M827" s="2" t="s">
        <v>1447</v>
      </c>
      <c r="N827" s="2">
        <v>0</v>
      </c>
      <c r="O827" s="2">
        <v>0</v>
      </c>
    </row>
    <row r="828" spans="1:15" x14ac:dyDescent="0.3">
      <c r="A828" s="1">
        <v>110</v>
      </c>
      <c r="B828" s="1" t="s">
        <v>109</v>
      </c>
      <c r="C828" s="1" t="s">
        <v>578</v>
      </c>
      <c r="D828" s="1" t="s">
        <v>211</v>
      </c>
      <c r="E828" s="1">
        <v>2019</v>
      </c>
      <c r="F828" s="1" t="s">
        <v>300</v>
      </c>
      <c r="G828" s="1">
        <v>100</v>
      </c>
      <c r="H828" s="1">
        <v>100</v>
      </c>
      <c r="I828" s="1">
        <v>0.33333333333333331</v>
      </c>
      <c r="J828" s="1">
        <v>33.333333333333336</v>
      </c>
      <c r="K828" s="1">
        <v>33.333333333333336</v>
      </c>
      <c r="L828" s="1" t="s">
        <v>747</v>
      </c>
      <c r="M828" s="1" t="s">
        <v>1447</v>
      </c>
      <c r="N828" s="1">
        <v>0</v>
      </c>
      <c r="O828" s="1">
        <v>0</v>
      </c>
    </row>
    <row r="829" spans="1:15" x14ac:dyDescent="0.3">
      <c r="A829" s="1">
        <v>110</v>
      </c>
      <c r="B829" s="1" t="s">
        <v>109</v>
      </c>
      <c r="C829" s="1" t="s">
        <v>591</v>
      </c>
      <c r="D829" s="1" t="s">
        <v>211</v>
      </c>
      <c r="E829" s="1">
        <v>2022</v>
      </c>
      <c r="F829" s="1" t="s">
        <v>592</v>
      </c>
      <c r="G829" s="1">
        <v>100</v>
      </c>
      <c r="H829" s="1">
        <v>100</v>
      </c>
      <c r="I829" s="1">
        <v>0.5</v>
      </c>
      <c r="J829" s="1">
        <v>50</v>
      </c>
      <c r="K829" s="1">
        <v>50</v>
      </c>
      <c r="L829" s="1" t="s">
        <v>747</v>
      </c>
      <c r="M829" s="1" t="s">
        <v>1447</v>
      </c>
      <c r="N829" s="1">
        <v>0</v>
      </c>
      <c r="O829" s="1">
        <v>0</v>
      </c>
    </row>
    <row r="830" spans="1:15" x14ac:dyDescent="0.3">
      <c r="A830" s="1">
        <v>110</v>
      </c>
      <c r="B830" s="1" t="s">
        <v>109</v>
      </c>
      <c r="C830" s="1" t="s">
        <v>959</v>
      </c>
      <c r="D830" s="1" t="s">
        <v>211</v>
      </c>
      <c r="E830" s="1">
        <v>2022</v>
      </c>
      <c r="F830" s="1" t="s">
        <v>421</v>
      </c>
      <c r="G830" s="1">
        <v>100</v>
      </c>
      <c r="H830" s="1">
        <v>100</v>
      </c>
      <c r="I830" s="1">
        <v>0.5</v>
      </c>
      <c r="J830" s="1">
        <v>50</v>
      </c>
      <c r="K830" s="1">
        <v>50</v>
      </c>
      <c r="L830" s="1" t="s">
        <v>747</v>
      </c>
      <c r="M830" s="1" t="s">
        <v>1447</v>
      </c>
      <c r="N830" s="1">
        <v>0</v>
      </c>
      <c r="O830" s="1">
        <v>0</v>
      </c>
    </row>
    <row r="831" spans="1:15" x14ac:dyDescent="0.3">
      <c r="A831" s="1">
        <v>110</v>
      </c>
      <c r="B831" s="1" t="s">
        <v>109</v>
      </c>
      <c r="C831" s="1" t="s">
        <v>1362</v>
      </c>
      <c r="D831" s="1" t="s">
        <v>211</v>
      </c>
      <c r="E831" s="1">
        <v>2022</v>
      </c>
      <c r="F831" s="1" t="s">
        <v>1363</v>
      </c>
      <c r="G831" s="1">
        <v>100</v>
      </c>
      <c r="H831" s="1">
        <v>100</v>
      </c>
      <c r="I831" s="1">
        <v>0.33333333333333331</v>
      </c>
      <c r="J831" s="1">
        <v>33.333333333333336</v>
      </c>
      <c r="K831" s="1">
        <v>33.333333333333336</v>
      </c>
      <c r="L831" s="1" t="s">
        <v>747</v>
      </c>
      <c r="M831" s="1" t="s">
        <v>1447</v>
      </c>
      <c r="N831" s="1">
        <v>0</v>
      </c>
      <c r="O831" s="1">
        <v>0</v>
      </c>
    </row>
    <row r="832" spans="1:15" x14ac:dyDescent="0.3">
      <c r="A832" s="1">
        <v>110</v>
      </c>
      <c r="B832" s="1" t="s">
        <v>109</v>
      </c>
      <c r="C832" s="1" t="s">
        <v>598</v>
      </c>
      <c r="D832" s="1" t="s">
        <v>211</v>
      </c>
      <c r="E832" s="1">
        <v>2024</v>
      </c>
      <c r="F832" s="1" t="s">
        <v>599</v>
      </c>
      <c r="G832" s="1">
        <v>100</v>
      </c>
      <c r="H832" s="1">
        <v>100</v>
      </c>
      <c r="I832" s="1">
        <v>0.33333333333333331</v>
      </c>
      <c r="J832" s="1">
        <v>33.333333333333336</v>
      </c>
      <c r="K832" s="1">
        <v>33.333333333333336</v>
      </c>
      <c r="L832" s="1" t="s">
        <v>747</v>
      </c>
      <c r="M832" s="1" t="s">
        <v>1447</v>
      </c>
      <c r="N832" s="1">
        <v>0</v>
      </c>
      <c r="O832" s="1">
        <v>0</v>
      </c>
    </row>
    <row r="833" spans="1:15" x14ac:dyDescent="0.3">
      <c r="A833" s="1">
        <v>110</v>
      </c>
      <c r="B833" s="1" t="s">
        <v>109</v>
      </c>
      <c r="C833" s="1" t="s">
        <v>600</v>
      </c>
      <c r="D833" s="1" t="s">
        <v>211</v>
      </c>
      <c r="E833" s="1">
        <v>2018</v>
      </c>
      <c r="F833" s="1" t="s">
        <v>601</v>
      </c>
      <c r="G833" s="1">
        <v>70</v>
      </c>
      <c r="H833" s="1">
        <v>57.154760664940824</v>
      </c>
      <c r="I833" s="1">
        <v>0.40824829046386302</v>
      </c>
      <c r="J833" s="1">
        <v>28.577380332470412</v>
      </c>
      <c r="K833" s="1">
        <v>28.577380332470412</v>
      </c>
      <c r="L833" s="1" t="s">
        <v>747</v>
      </c>
      <c r="M833" s="1" t="s">
        <v>1447</v>
      </c>
      <c r="N833" s="1">
        <v>0</v>
      </c>
      <c r="O833" s="1">
        <v>0</v>
      </c>
    </row>
    <row r="834" spans="1:15" x14ac:dyDescent="0.3">
      <c r="A834" s="1">
        <v>110</v>
      </c>
      <c r="B834" s="1" t="s">
        <v>109</v>
      </c>
      <c r="C834" s="1" t="s">
        <v>609</v>
      </c>
      <c r="D834" s="1" t="s">
        <v>211</v>
      </c>
      <c r="E834" s="1">
        <v>2019</v>
      </c>
      <c r="F834" s="1" t="s">
        <v>270</v>
      </c>
      <c r="G834" s="1">
        <v>70</v>
      </c>
      <c r="H834" s="1">
        <v>57.154760664940824</v>
      </c>
      <c r="I834" s="1">
        <v>0.40824829046386302</v>
      </c>
      <c r="J834" s="1">
        <v>28.577380332470412</v>
      </c>
      <c r="K834" s="1">
        <v>28.577380332470412</v>
      </c>
      <c r="L834" s="1" t="s">
        <v>747</v>
      </c>
      <c r="M834" s="1" t="s">
        <v>1447</v>
      </c>
      <c r="N834" s="1">
        <v>0</v>
      </c>
      <c r="O834" s="1">
        <v>0</v>
      </c>
    </row>
    <row r="835" spans="1:15" x14ac:dyDescent="0.3">
      <c r="A835" s="1">
        <v>110</v>
      </c>
      <c r="B835" s="1" t="s">
        <v>109</v>
      </c>
      <c r="C835" s="1" t="s">
        <v>967</v>
      </c>
      <c r="D835" s="1" t="s">
        <v>211</v>
      </c>
      <c r="E835" s="1">
        <v>2021</v>
      </c>
      <c r="F835" s="1" t="s">
        <v>270</v>
      </c>
      <c r="G835" s="1">
        <v>70</v>
      </c>
      <c r="H835" s="1">
        <v>57.154760664940824</v>
      </c>
      <c r="I835" s="1">
        <v>0.40824829046386302</v>
      </c>
      <c r="J835" s="1">
        <v>28.577380332470412</v>
      </c>
      <c r="K835" s="1">
        <v>28.577380332470412</v>
      </c>
      <c r="L835" s="1" t="s">
        <v>747</v>
      </c>
      <c r="M835" s="1" t="s">
        <v>1447</v>
      </c>
      <c r="N835" s="1">
        <v>0</v>
      </c>
      <c r="O835" s="1">
        <v>0</v>
      </c>
    </row>
    <row r="836" spans="1:15" x14ac:dyDescent="0.3">
      <c r="A836" s="1">
        <v>110</v>
      </c>
      <c r="B836" s="1" t="s">
        <v>109</v>
      </c>
      <c r="C836" s="1" t="s">
        <v>621</v>
      </c>
      <c r="D836" s="1" t="s">
        <v>211</v>
      </c>
      <c r="E836" s="1">
        <v>2021</v>
      </c>
      <c r="F836" s="1" t="s">
        <v>342</v>
      </c>
      <c r="G836" s="1">
        <v>70</v>
      </c>
      <c r="H836" s="1">
        <v>70</v>
      </c>
      <c r="I836" s="1">
        <v>0.2</v>
      </c>
      <c r="J836" s="1">
        <v>14</v>
      </c>
      <c r="K836" s="1">
        <v>14</v>
      </c>
      <c r="L836" s="1" t="s">
        <v>747</v>
      </c>
      <c r="M836" s="1" t="s">
        <v>1447</v>
      </c>
      <c r="N836" s="1">
        <v>0</v>
      </c>
      <c r="O836" s="1">
        <v>0</v>
      </c>
    </row>
    <row r="837" spans="1:15" ht="15" thickBot="1" x14ac:dyDescent="0.35">
      <c r="A837" s="1">
        <v>110</v>
      </c>
      <c r="B837" s="1" t="s">
        <v>109</v>
      </c>
      <c r="C837" s="1" t="s">
        <v>970</v>
      </c>
      <c r="D837" s="1" t="s">
        <v>211</v>
      </c>
      <c r="E837" s="1">
        <v>2021</v>
      </c>
      <c r="F837" s="1" t="s">
        <v>342</v>
      </c>
      <c r="G837" s="1">
        <v>70</v>
      </c>
      <c r="H837" s="1">
        <v>57.154760664940824</v>
      </c>
      <c r="I837" s="1">
        <v>0.40824829046386302</v>
      </c>
      <c r="J837" s="1">
        <v>28.577380332470412</v>
      </c>
      <c r="K837" s="1">
        <v>28.577380332470412</v>
      </c>
      <c r="L837" s="1" t="s">
        <v>747</v>
      </c>
      <c r="M837" s="1" t="s">
        <v>1447</v>
      </c>
      <c r="N837" s="1">
        <v>378.30952132988165</v>
      </c>
      <c r="O837" s="1">
        <v>4.3329931618554527</v>
      </c>
    </row>
    <row r="838" spans="1:15" x14ac:dyDescent="0.3">
      <c r="A838" s="2">
        <v>111</v>
      </c>
      <c r="B838" s="2" t="s">
        <v>110</v>
      </c>
      <c r="C838" s="2" t="s">
        <v>1448</v>
      </c>
      <c r="D838" s="2" t="s">
        <v>211</v>
      </c>
      <c r="E838" s="2">
        <v>2024</v>
      </c>
      <c r="F838" s="2" t="s">
        <v>1449</v>
      </c>
      <c r="G838" s="2">
        <v>140</v>
      </c>
      <c r="H838" s="2">
        <v>140</v>
      </c>
      <c r="I838" s="2">
        <v>1</v>
      </c>
      <c r="J838" s="2">
        <v>140</v>
      </c>
      <c r="K838" s="2">
        <v>140</v>
      </c>
      <c r="L838" s="2" t="s">
        <v>890</v>
      </c>
      <c r="M838" s="2" t="s">
        <v>1450</v>
      </c>
      <c r="N838" s="2">
        <v>0</v>
      </c>
      <c r="O838" s="2">
        <v>0</v>
      </c>
    </row>
    <row r="839" spans="1:15" x14ac:dyDescent="0.3">
      <c r="A839" s="1">
        <v>111</v>
      </c>
      <c r="B839" s="1" t="s">
        <v>110</v>
      </c>
      <c r="C839" s="1" t="s">
        <v>1451</v>
      </c>
      <c r="D839" s="1" t="s">
        <v>211</v>
      </c>
      <c r="E839" s="1">
        <v>2024</v>
      </c>
      <c r="F839" s="1" t="s">
        <v>1449</v>
      </c>
      <c r="G839" s="1">
        <v>140</v>
      </c>
      <c r="H839" s="1">
        <v>140</v>
      </c>
      <c r="I839" s="1">
        <v>0.33333333333333331</v>
      </c>
      <c r="J839" s="1">
        <v>46.666666666666664</v>
      </c>
      <c r="K839" s="1">
        <v>46.666666666666664</v>
      </c>
      <c r="L839" s="1" t="s">
        <v>890</v>
      </c>
      <c r="M839" s="1" t="s">
        <v>1450</v>
      </c>
      <c r="N839" s="1">
        <v>0</v>
      </c>
      <c r="O839" s="1">
        <v>0</v>
      </c>
    </row>
    <row r="840" spans="1:15" x14ac:dyDescent="0.3">
      <c r="A840" s="1">
        <v>111</v>
      </c>
      <c r="B840" s="1" t="s">
        <v>110</v>
      </c>
      <c r="C840" s="1" t="s">
        <v>1452</v>
      </c>
      <c r="D840" s="1" t="s">
        <v>211</v>
      </c>
      <c r="E840" s="1">
        <v>2022</v>
      </c>
      <c r="F840" s="1" t="s">
        <v>521</v>
      </c>
      <c r="G840" s="1">
        <v>100</v>
      </c>
      <c r="H840" s="1">
        <v>100</v>
      </c>
      <c r="I840" s="1">
        <v>0.33333333333333331</v>
      </c>
      <c r="J840" s="1">
        <v>33.333333333333336</v>
      </c>
      <c r="K840" s="1">
        <v>33.333333333333336</v>
      </c>
      <c r="L840" s="1" t="s">
        <v>890</v>
      </c>
      <c r="M840" s="1" t="s">
        <v>1450</v>
      </c>
      <c r="N840" s="1">
        <v>0</v>
      </c>
      <c r="O840" s="1">
        <v>0</v>
      </c>
    </row>
    <row r="841" spans="1:15" ht="15" thickBot="1" x14ac:dyDescent="0.35">
      <c r="A841" s="1">
        <v>111</v>
      </c>
      <c r="B841" s="1" t="s">
        <v>110</v>
      </c>
      <c r="C841" s="1" t="s">
        <v>1453</v>
      </c>
      <c r="D841" s="1" t="s">
        <v>211</v>
      </c>
      <c r="E841" s="1">
        <v>2024</v>
      </c>
      <c r="F841" s="1" t="s">
        <v>1454</v>
      </c>
      <c r="G841" s="1">
        <v>100</v>
      </c>
      <c r="H841" s="1">
        <v>100</v>
      </c>
      <c r="I841" s="1">
        <v>0.33333333333333331</v>
      </c>
      <c r="J841" s="1">
        <v>33.333333333333336</v>
      </c>
      <c r="K841" s="1">
        <v>33.333333333333336</v>
      </c>
      <c r="L841" s="1" t="s">
        <v>890</v>
      </c>
      <c r="M841" s="1" t="s">
        <v>1450</v>
      </c>
      <c r="N841" s="1">
        <v>253.33333333333334</v>
      </c>
      <c r="O841" s="1">
        <v>1.9999999999999998</v>
      </c>
    </row>
    <row r="842" spans="1:15" x14ac:dyDescent="0.3">
      <c r="A842" s="2">
        <v>112</v>
      </c>
      <c r="B842" s="2" t="s">
        <v>111</v>
      </c>
      <c r="C842" s="2" t="s">
        <v>1455</v>
      </c>
      <c r="D842" s="2" t="s">
        <v>211</v>
      </c>
      <c r="E842" s="2">
        <v>2023</v>
      </c>
      <c r="F842" s="2" t="s">
        <v>1456</v>
      </c>
      <c r="G842" s="2">
        <v>140</v>
      </c>
      <c r="H842" s="2">
        <v>140</v>
      </c>
      <c r="I842" s="2">
        <v>1</v>
      </c>
      <c r="J842" s="2">
        <v>140</v>
      </c>
      <c r="K842" s="2">
        <v>140</v>
      </c>
      <c r="L842" s="2" t="s">
        <v>814</v>
      </c>
      <c r="M842" s="2" t="s">
        <v>1457</v>
      </c>
      <c r="N842" s="2">
        <v>0</v>
      </c>
      <c r="O842" s="2">
        <v>0</v>
      </c>
    </row>
    <row r="843" spans="1:15" ht="15" thickBot="1" x14ac:dyDescent="0.35">
      <c r="A843" s="1">
        <v>112</v>
      </c>
      <c r="B843" s="1" t="s">
        <v>111</v>
      </c>
      <c r="C843" s="1" t="s">
        <v>287</v>
      </c>
      <c r="D843" s="1" t="s">
        <v>211</v>
      </c>
      <c r="E843" s="1">
        <v>2020</v>
      </c>
      <c r="F843" s="1" t="s">
        <v>288</v>
      </c>
      <c r="G843" s="1">
        <v>70</v>
      </c>
      <c r="H843" s="1">
        <v>44.271887242357309</v>
      </c>
      <c r="I843" s="1">
        <v>0.31622776601683794</v>
      </c>
      <c r="J843" s="1">
        <v>22.135943621178654</v>
      </c>
      <c r="K843" s="1">
        <v>22.135943621178654</v>
      </c>
      <c r="L843" s="1" t="s">
        <v>814</v>
      </c>
      <c r="M843" s="1" t="s">
        <v>1457</v>
      </c>
      <c r="N843" s="1">
        <v>162.13594362117865</v>
      </c>
      <c r="O843" s="1">
        <v>1.316227766016838</v>
      </c>
    </row>
    <row r="844" spans="1:15" x14ac:dyDescent="0.3">
      <c r="A844" s="2">
        <v>113</v>
      </c>
      <c r="B844" s="2" t="s">
        <v>112</v>
      </c>
      <c r="C844" s="2" t="s">
        <v>1157</v>
      </c>
      <c r="D844" s="2" t="s">
        <v>211</v>
      </c>
      <c r="E844" s="2">
        <v>2019</v>
      </c>
      <c r="F844" s="2" t="s">
        <v>259</v>
      </c>
      <c r="G844" s="2">
        <v>100</v>
      </c>
      <c r="H844" s="2">
        <v>100</v>
      </c>
      <c r="I844" s="2">
        <v>0.33333333333333331</v>
      </c>
      <c r="J844" s="2">
        <v>33.333333333333336</v>
      </c>
      <c r="K844" s="2">
        <v>33.333333333333336</v>
      </c>
      <c r="L844" s="2" t="s">
        <v>1049</v>
      </c>
      <c r="M844" s="2" t="s">
        <v>1458</v>
      </c>
      <c r="N844" s="2">
        <v>0</v>
      </c>
      <c r="O844" s="2">
        <v>0</v>
      </c>
    </row>
    <row r="845" spans="1:15" x14ac:dyDescent="0.3">
      <c r="A845" s="1">
        <v>113</v>
      </c>
      <c r="B845" s="1" t="s">
        <v>112</v>
      </c>
      <c r="C845" s="1" t="s">
        <v>1459</v>
      </c>
      <c r="D845" s="1" t="s">
        <v>352</v>
      </c>
      <c r="E845" s="1">
        <v>2023</v>
      </c>
      <c r="F845" s="1" t="s">
        <v>353</v>
      </c>
      <c r="G845" s="1">
        <v>75</v>
      </c>
      <c r="H845" s="1">
        <v>75</v>
      </c>
      <c r="I845" s="1">
        <v>1</v>
      </c>
      <c r="J845" s="1">
        <v>75</v>
      </c>
      <c r="K845" s="1">
        <v>75</v>
      </c>
      <c r="L845" s="1" t="s">
        <v>1049</v>
      </c>
      <c r="M845" s="1" t="s">
        <v>1458</v>
      </c>
      <c r="N845" s="1">
        <v>0</v>
      </c>
      <c r="O845" s="1">
        <v>0</v>
      </c>
    </row>
    <row r="846" spans="1:15" ht="15" thickBot="1" x14ac:dyDescent="0.35">
      <c r="A846" s="1">
        <v>113</v>
      </c>
      <c r="B846" s="1" t="s">
        <v>112</v>
      </c>
      <c r="C846" s="1" t="s">
        <v>1460</v>
      </c>
      <c r="D846" s="1" t="s">
        <v>211</v>
      </c>
      <c r="E846" s="1">
        <v>2019</v>
      </c>
      <c r="F846" s="1" t="s">
        <v>270</v>
      </c>
      <c r="G846" s="1">
        <v>70</v>
      </c>
      <c r="H846" s="1">
        <v>49.497474683058329</v>
      </c>
      <c r="I846" s="1">
        <v>0.70710678118654757</v>
      </c>
      <c r="J846" s="1">
        <v>49.497474683058329</v>
      </c>
      <c r="K846" s="1">
        <v>49.497474683058329</v>
      </c>
      <c r="L846" s="1" t="s">
        <v>1049</v>
      </c>
      <c r="M846" s="1" t="s">
        <v>1458</v>
      </c>
      <c r="N846" s="1">
        <v>157.83080801639167</v>
      </c>
      <c r="O846" s="1">
        <v>2.0404401145198809</v>
      </c>
    </row>
    <row r="847" spans="1:15" ht="15" thickBot="1" x14ac:dyDescent="0.35">
      <c r="A847" s="2">
        <v>114</v>
      </c>
      <c r="B847" s="2" t="s">
        <v>113</v>
      </c>
      <c r="C847" s="2" t="s">
        <v>1461</v>
      </c>
      <c r="D847" s="2" t="s">
        <v>211</v>
      </c>
      <c r="E847" s="2">
        <v>2023</v>
      </c>
      <c r="F847" s="2" t="s">
        <v>1462</v>
      </c>
      <c r="G847" s="2">
        <v>70</v>
      </c>
      <c r="H847" s="2">
        <v>49.497474683058329</v>
      </c>
      <c r="I847" s="2">
        <v>0.70710678118654757</v>
      </c>
      <c r="J847" s="2">
        <v>49.497474683058329</v>
      </c>
      <c r="K847" s="2">
        <v>49.497474683058329</v>
      </c>
      <c r="L847" s="2" t="s">
        <v>1463</v>
      </c>
      <c r="M847" s="2" t="s">
        <v>1464</v>
      </c>
      <c r="N847" s="2">
        <v>49.497474683058329</v>
      </c>
      <c r="O847" s="2">
        <v>0.70710678118654757</v>
      </c>
    </row>
    <row r="848" spans="1:15" x14ac:dyDescent="0.3">
      <c r="A848" s="2">
        <v>115</v>
      </c>
      <c r="B848" s="2" t="s">
        <v>114</v>
      </c>
      <c r="C848" s="2" t="s">
        <v>404</v>
      </c>
      <c r="D848" s="2" t="s">
        <v>211</v>
      </c>
      <c r="E848" s="2">
        <v>2023</v>
      </c>
      <c r="F848" s="2" t="s">
        <v>405</v>
      </c>
      <c r="G848" s="2">
        <v>100</v>
      </c>
      <c r="H848" s="2">
        <v>100</v>
      </c>
      <c r="I848" s="2">
        <v>0.5</v>
      </c>
      <c r="J848" s="2">
        <v>50</v>
      </c>
      <c r="K848" s="2">
        <v>50</v>
      </c>
      <c r="L848" s="2" t="s">
        <v>373</v>
      </c>
      <c r="M848" s="2" t="s">
        <v>1465</v>
      </c>
      <c r="N848" s="2">
        <v>0</v>
      </c>
      <c r="O848" s="2">
        <v>0</v>
      </c>
    </row>
    <row r="849" spans="1:15" x14ac:dyDescent="0.3">
      <c r="A849" s="1">
        <v>115</v>
      </c>
      <c r="B849" s="1" t="s">
        <v>114</v>
      </c>
      <c r="C849" s="1" t="s">
        <v>1466</v>
      </c>
      <c r="D849" s="1" t="s">
        <v>211</v>
      </c>
      <c r="E849" s="1">
        <v>2018</v>
      </c>
      <c r="F849" s="1" t="s">
        <v>607</v>
      </c>
      <c r="G849" s="1">
        <v>70</v>
      </c>
      <c r="H849" s="1">
        <v>70</v>
      </c>
      <c r="I849" s="1">
        <v>1</v>
      </c>
      <c r="J849" s="1">
        <v>70</v>
      </c>
      <c r="K849" s="1">
        <v>70</v>
      </c>
      <c r="L849" s="1" t="s">
        <v>373</v>
      </c>
      <c r="M849" s="1" t="s">
        <v>1465</v>
      </c>
      <c r="N849" s="1">
        <v>0</v>
      </c>
      <c r="O849" s="1">
        <v>0</v>
      </c>
    </row>
    <row r="850" spans="1:15" x14ac:dyDescent="0.3">
      <c r="A850" s="1">
        <v>115</v>
      </c>
      <c r="B850" s="1" t="s">
        <v>114</v>
      </c>
      <c r="C850" s="1" t="s">
        <v>1467</v>
      </c>
      <c r="D850" s="1" t="s">
        <v>211</v>
      </c>
      <c r="E850" s="1">
        <v>2020</v>
      </c>
      <c r="F850" s="1" t="s">
        <v>1468</v>
      </c>
      <c r="G850" s="1">
        <v>70</v>
      </c>
      <c r="H850" s="1">
        <v>49.497474683058329</v>
      </c>
      <c r="I850" s="1">
        <v>0.70710678118654757</v>
      </c>
      <c r="J850" s="1">
        <v>49.497474683058329</v>
      </c>
      <c r="K850" s="1">
        <v>49.497474683058329</v>
      </c>
      <c r="L850" s="1" t="s">
        <v>373</v>
      </c>
      <c r="M850" s="1" t="s">
        <v>1465</v>
      </c>
      <c r="N850" s="1">
        <v>0</v>
      </c>
      <c r="O850" s="1">
        <v>0</v>
      </c>
    </row>
    <row r="851" spans="1:15" x14ac:dyDescent="0.3">
      <c r="A851" s="1">
        <v>115</v>
      </c>
      <c r="B851" s="1" t="s">
        <v>114</v>
      </c>
      <c r="C851" s="1" t="s">
        <v>1469</v>
      </c>
      <c r="D851" s="1" t="s">
        <v>211</v>
      </c>
      <c r="E851" s="1">
        <v>2020</v>
      </c>
      <c r="F851" s="1" t="s">
        <v>1470</v>
      </c>
      <c r="G851" s="1">
        <v>70</v>
      </c>
      <c r="H851" s="1">
        <v>40.414518843273804</v>
      </c>
      <c r="I851" s="1">
        <v>0.57735026918962573</v>
      </c>
      <c r="J851" s="1">
        <v>40.414518843273804</v>
      </c>
      <c r="K851" s="1">
        <v>40.414518843273804</v>
      </c>
      <c r="L851" s="1" t="s">
        <v>373</v>
      </c>
      <c r="M851" s="1" t="s">
        <v>1465</v>
      </c>
      <c r="N851" s="1">
        <v>0</v>
      </c>
      <c r="O851" s="1">
        <v>0</v>
      </c>
    </row>
    <row r="852" spans="1:15" x14ac:dyDescent="0.3">
      <c r="A852" s="1">
        <v>115</v>
      </c>
      <c r="B852" s="1" t="s">
        <v>114</v>
      </c>
      <c r="C852" s="1" t="s">
        <v>1471</v>
      </c>
      <c r="D852" s="1" t="s">
        <v>211</v>
      </c>
      <c r="E852" s="1">
        <v>2021</v>
      </c>
      <c r="F852" s="1" t="s">
        <v>1472</v>
      </c>
      <c r="G852" s="1">
        <v>70</v>
      </c>
      <c r="H852" s="1">
        <v>40.414518843273804</v>
      </c>
      <c r="I852" s="1">
        <v>0.57735026918962573</v>
      </c>
      <c r="J852" s="1">
        <v>40.414518843273804</v>
      </c>
      <c r="K852" s="1">
        <v>40.414518843273804</v>
      </c>
      <c r="L852" s="1" t="s">
        <v>373</v>
      </c>
      <c r="M852" s="1" t="s">
        <v>1465</v>
      </c>
      <c r="N852" s="1">
        <v>0</v>
      </c>
      <c r="O852" s="1">
        <v>0</v>
      </c>
    </row>
    <row r="853" spans="1:15" ht="15" thickBot="1" x14ac:dyDescent="0.35">
      <c r="A853" s="1">
        <v>115</v>
      </c>
      <c r="B853" s="1" t="s">
        <v>114</v>
      </c>
      <c r="C853" s="1" t="s">
        <v>225</v>
      </c>
      <c r="D853" s="1" t="s">
        <v>211</v>
      </c>
      <c r="E853" s="1">
        <v>2023</v>
      </c>
      <c r="F853" s="1" t="s">
        <v>226</v>
      </c>
      <c r="G853" s="1">
        <v>70</v>
      </c>
      <c r="H853" s="1">
        <v>70</v>
      </c>
      <c r="I853" s="1">
        <v>0.5</v>
      </c>
      <c r="J853" s="1">
        <v>35</v>
      </c>
      <c r="K853" s="1">
        <v>35</v>
      </c>
      <c r="L853" s="1" t="s">
        <v>373</v>
      </c>
      <c r="M853" s="1" t="s">
        <v>1465</v>
      </c>
      <c r="N853" s="1">
        <v>285.32651236960595</v>
      </c>
      <c r="O853" s="1">
        <v>3.8618073195657989</v>
      </c>
    </row>
    <row r="854" spans="1:15" x14ac:dyDescent="0.3">
      <c r="A854" s="2">
        <v>116</v>
      </c>
      <c r="B854" s="2" t="s">
        <v>115</v>
      </c>
      <c r="C854" s="2" t="s">
        <v>1473</v>
      </c>
      <c r="D854" s="2" t="s">
        <v>293</v>
      </c>
      <c r="E854" s="2">
        <v>2021</v>
      </c>
      <c r="F854" s="2" t="s">
        <v>359</v>
      </c>
      <c r="G854" s="2">
        <v>120</v>
      </c>
      <c r="H854" s="2">
        <v>60</v>
      </c>
      <c r="I854" s="2">
        <v>0.5</v>
      </c>
      <c r="J854" s="2">
        <v>60</v>
      </c>
      <c r="K854" s="2">
        <v>60</v>
      </c>
      <c r="L854" s="2" t="s">
        <v>1474</v>
      </c>
      <c r="M854" s="2" t="s">
        <v>1475</v>
      </c>
      <c r="N854" s="2">
        <v>0</v>
      </c>
      <c r="O854" s="2">
        <v>0</v>
      </c>
    </row>
    <row r="855" spans="1:15" x14ac:dyDescent="0.3">
      <c r="A855" s="1">
        <v>116</v>
      </c>
      <c r="B855" s="1" t="s">
        <v>115</v>
      </c>
      <c r="C855" s="1" t="s">
        <v>1096</v>
      </c>
      <c r="D855" s="1" t="s">
        <v>211</v>
      </c>
      <c r="E855" s="1">
        <v>2022</v>
      </c>
      <c r="F855" s="1" t="s">
        <v>1097</v>
      </c>
      <c r="G855" s="1">
        <v>100</v>
      </c>
      <c r="H855" s="1">
        <v>100</v>
      </c>
      <c r="I855" s="1">
        <v>0.33333333333333331</v>
      </c>
      <c r="J855" s="1">
        <v>33.333333333333336</v>
      </c>
      <c r="K855" s="1">
        <v>33.333333333333336</v>
      </c>
      <c r="L855" s="1" t="s">
        <v>1474</v>
      </c>
      <c r="M855" s="1" t="s">
        <v>1475</v>
      </c>
      <c r="N855" s="1">
        <v>0</v>
      </c>
      <c r="O855" s="1">
        <v>0</v>
      </c>
    </row>
    <row r="856" spans="1:15" ht="15" thickBot="1" x14ac:dyDescent="0.35">
      <c r="A856" s="1">
        <v>116</v>
      </c>
      <c r="B856" s="1" t="s">
        <v>115</v>
      </c>
      <c r="C856" s="1" t="s">
        <v>876</v>
      </c>
      <c r="D856" s="1" t="s">
        <v>211</v>
      </c>
      <c r="E856" s="1">
        <v>2019</v>
      </c>
      <c r="F856" s="1" t="s">
        <v>500</v>
      </c>
      <c r="G856" s="1">
        <v>70</v>
      </c>
      <c r="H856" s="1">
        <v>70</v>
      </c>
      <c r="I856" s="1">
        <v>0.5</v>
      </c>
      <c r="J856" s="1">
        <v>35</v>
      </c>
      <c r="K856" s="1">
        <v>35</v>
      </c>
      <c r="L856" s="1" t="s">
        <v>1474</v>
      </c>
      <c r="M856" s="1" t="s">
        <v>1475</v>
      </c>
      <c r="N856" s="1">
        <v>128.33333333333334</v>
      </c>
      <c r="O856" s="1">
        <v>1.3333333333333333</v>
      </c>
    </row>
    <row r="857" spans="1:15" x14ac:dyDescent="0.3">
      <c r="A857" s="2">
        <v>117</v>
      </c>
      <c r="B857" s="2" t="s">
        <v>116</v>
      </c>
      <c r="C857" s="2" t="s">
        <v>1476</v>
      </c>
      <c r="D857" s="2" t="s">
        <v>211</v>
      </c>
      <c r="E857" s="2">
        <v>2021</v>
      </c>
      <c r="F857" s="2" t="s">
        <v>1477</v>
      </c>
      <c r="G857" s="2">
        <v>140</v>
      </c>
      <c r="H857" s="2">
        <v>140</v>
      </c>
      <c r="I857" s="2">
        <v>1</v>
      </c>
      <c r="J857" s="2">
        <v>140</v>
      </c>
      <c r="K857" s="2">
        <v>140</v>
      </c>
      <c r="L857" s="2" t="s">
        <v>1478</v>
      </c>
      <c r="M857" s="2" t="s">
        <v>1479</v>
      </c>
      <c r="N857" s="2">
        <v>0</v>
      </c>
      <c r="O857" s="2">
        <v>0</v>
      </c>
    </row>
    <row r="858" spans="1:15" x14ac:dyDescent="0.3">
      <c r="A858" s="1">
        <v>117</v>
      </c>
      <c r="B858" s="1" t="s">
        <v>116</v>
      </c>
      <c r="C858" s="1" t="s">
        <v>1480</v>
      </c>
      <c r="D858" s="1" t="s">
        <v>211</v>
      </c>
      <c r="E858" s="1">
        <v>2018</v>
      </c>
      <c r="F858" s="1" t="s">
        <v>1481</v>
      </c>
      <c r="G858" s="1">
        <v>70</v>
      </c>
      <c r="H858" s="1">
        <v>35</v>
      </c>
      <c r="I858" s="1">
        <v>0.5</v>
      </c>
      <c r="J858" s="1">
        <v>35</v>
      </c>
      <c r="K858" s="1">
        <v>35</v>
      </c>
      <c r="L858" s="1" t="s">
        <v>1478</v>
      </c>
      <c r="M858" s="1" t="s">
        <v>1479</v>
      </c>
      <c r="N858" s="1">
        <v>0</v>
      </c>
      <c r="O858" s="1">
        <v>0</v>
      </c>
    </row>
    <row r="859" spans="1:15" x14ac:dyDescent="0.3">
      <c r="A859" s="1">
        <v>117</v>
      </c>
      <c r="B859" s="1" t="s">
        <v>116</v>
      </c>
      <c r="C859" s="1" t="s">
        <v>1482</v>
      </c>
      <c r="D859" s="1" t="s">
        <v>211</v>
      </c>
      <c r="E859" s="1">
        <v>2020</v>
      </c>
      <c r="F859" s="1" t="s">
        <v>1481</v>
      </c>
      <c r="G859" s="1">
        <v>70</v>
      </c>
      <c r="H859" s="1">
        <v>28.577380332470412</v>
      </c>
      <c r="I859" s="1">
        <v>0.40824829046386302</v>
      </c>
      <c r="J859" s="1">
        <v>28.577380332470412</v>
      </c>
      <c r="K859" s="1">
        <v>28.577380332470412</v>
      </c>
      <c r="L859" s="1" t="s">
        <v>1478</v>
      </c>
      <c r="M859" s="1" t="s">
        <v>1479</v>
      </c>
      <c r="N859" s="1">
        <v>0</v>
      </c>
      <c r="O859" s="1">
        <v>0</v>
      </c>
    </row>
    <row r="860" spans="1:15" x14ac:dyDescent="0.3">
      <c r="A860" s="1">
        <v>117</v>
      </c>
      <c r="B860" s="1" t="s">
        <v>116</v>
      </c>
      <c r="C860" s="1" t="s">
        <v>1483</v>
      </c>
      <c r="D860" s="1" t="s">
        <v>211</v>
      </c>
      <c r="E860" s="1">
        <v>2020</v>
      </c>
      <c r="F860" s="1" t="s">
        <v>1481</v>
      </c>
      <c r="G860" s="1">
        <v>70</v>
      </c>
      <c r="H860" s="1">
        <v>20.207259421636902</v>
      </c>
      <c r="I860" s="1">
        <v>0.28867513459481287</v>
      </c>
      <c r="J860" s="1">
        <v>20.207259421636902</v>
      </c>
      <c r="K860" s="1">
        <v>20.207259421636902</v>
      </c>
      <c r="L860" s="1" t="s">
        <v>1478</v>
      </c>
      <c r="M860" s="1" t="s">
        <v>1479</v>
      </c>
      <c r="N860" s="1">
        <v>0</v>
      </c>
      <c r="O860" s="1">
        <v>0</v>
      </c>
    </row>
    <row r="861" spans="1:15" ht="15" thickBot="1" x14ac:dyDescent="0.35">
      <c r="A861" s="1">
        <v>117</v>
      </c>
      <c r="B861" s="1" t="s">
        <v>116</v>
      </c>
      <c r="C861" s="1" t="s">
        <v>621</v>
      </c>
      <c r="D861" s="1" t="s">
        <v>211</v>
      </c>
      <c r="E861" s="1">
        <v>2021</v>
      </c>
      <c r="F861" s="1" t="s">
        <v>342</v>
      </c>
      <c r="G861" s="1">
        <v>70</v>
      </c>
      <c r="H861" s="1">
        <v>70</v>
      </c>
      <c r="I861" s="1">
        <v>0.2</v>
      </c>
      <c r="J861" s="1">
        <v>14</v>
      </c>
      <c r="K861" s="1">
        <v>14</v>
      </c>
      <c r="L861" s="1" t="s">
        <v>1478</v>
      </c>
      <c r="M861" s="1" t="s">
        <v>1479</v>
      </c>
      <c r="N861" s="1">
        <v>237.7846397541073</v>
      </c>
      <c r="O861" s="1">
        <v>2.3969234250586764</v>
      </c>
    </row>
    <row r="862" spans="1:15" x14ac:dyDescent="0.3">
      <c r="A862" s="2">
        <v>118</v>
      </c>
      <c r="B862" s="2" t="s">
        <v>117</v>
      </c>
      <c r="C862" s="2" t="s">
        <v>561</v>
      </c>
      <c r="D862" s="2" t="s">
        <v>211</v>
      </c>
      <c r="E862" s="2">
        <v>2021</v>
      </c>
      <c r="F862" s="2" t="s">
        <v>288</v>
      </c>
      <c r="G862" s="2">
        <v>70</v>
      </c>
      <c r="H862" s="2">
        <v>70</v>
      </c>
      <c r="I862" s="2">
        <v>0.5</v>
      </c>
      <c r="J862" s="2">
        <v>35</v>
      </c>
      <c r="K862" s="2">
        <v>35</v>
      </c>
      <c r="L862" s="2" t="s">
        <v>1484</v>
      </c>
      <c r="M862" s="2" t="s">
        <v>1485</v>
      </c>
      <c r="N862" s="2">
        <v>0</v>
      </c>
      <c r="O862" s="2">
        <v>0</v>
      </c>
    </row>
    <row r="863" spans="1:15" ht="15" thickBot="1" x14ac:dyDescent="0.35">
      <c r="A863" s="1">
        <v>118</v>
      </c>
      <c r="B863" s="1" t="s">
        <v>117</v>
      </c>
      <c r="C863" s="1" t="s">
        <v>562</v>
      </c>
      <c r="D863" s="1" t="s">
        <v>211</v>
      </c>
      <c r="E863" s="1">
        <v>2022</v>
      </c>
      <c r="F863" s="1" t="s">
        <v>270</v>
      </c>
      <c r="G863" s="1">
        <v>70</v>
      </c>
      <c r="H863" s="1">
        <v>70</v>
      </c>
      <c r="I863" s="1">
        <v>0.5</v>
      </c>
      <c r="J863" s="1">
        <v>35</v>
      </c>
      <c r="K863" s="1">
        <v>35</v>
      </c>
      <c r="L863" s="1" t="s">
        <v>1484</v>
      </c>
      <c r="M863" s="1" t="s">
        <v>1485</v>
      </c>
      <c r="N863" s="1">
        <v>70</v>
      </c>
      <c r="O863" s="1">
        <v>1</v>
      </c>
    </row>
    <row r="864" spans="1:15" x14ac:dyDescent="0.3">
      <c r="A864" s="2">
        <v>119</v>
      </c>
      <c r="B864" s="2" t="s">
        <v>118</v>
      </c>
      <c r="C864" s="2" t="s">
        <v>1486</v>
      </c>
      <c r="D864" s="2" t="s">
        <v>211</v>
      </c>
      <c r="E864" s="2">
        <v>2021</v>
      </c>
      <c r="F864" s="2" t="s">
        <v>276</v>
      </c>
      <c r="G864" s="2">
        <v>140</v>
      </c>
      <c r="H864" s="2">
        <v>140</v>
      </c>
      <c r="I864" s="2">
        <v>1</v>
      </c>
      <c r="J864" s="2">
        <v>140</v>
      </c>
      <c r="K864" s="2">
        <v>140</v>
      </c>
      <c r="L864" s="2" t="s">
        <v>1487</v>
      </c>
      <c r="M864" s="2" t="s">
        <v>1488</v>
      </c>
      <c r="N864" s="2">
        <v>0</v>
      </c>
      <c r="O864" s="2">
        <v>0</v>
      </c>
    </row>
    <row r="865" spans="1:15" x14ac:dyDescent="0.3">
      <c r="A865" s="1">
        <v>119</v>
      </c>
      <c r="B865" s="1" t="s">
        <v>118</v>
      </c>
      <c r="C865" s="1" t="s">
        <v>1489</v>
      </c>
      <c r="D865" s="1" t="s">
        <v>211</v>
      </c>
      <c r="E865" s="1">
        <v>2021</v>
      </c>
      <c r="F865" s="1" t="s">
        <v>298</v>
      </c>
      <c r="G865" s="1">
        <v>100</v>
      </c>
      <c r="H865" s="1">
        <v>100</v>
      </c>
      <c r="I865" s="1">
        <v>1</v>
      </c>
      <c r="J865" s="1">
        <v>100</v>
      </c>
      <c r="K865" s="1">
        <v>100</v>
      </c>
      <c r="L865" s="1" t="s">
        <v>1487</v>
      </c>
      <c r="M865" s="1" t="s">
        <v>1488</v>
      </c>
      <c r="N865" s="1">
        <v>0</v>
      </c>
      <c r="O865" s="1">
        <v>0</v>
      </c>
    </row>
    <row r="866" spans="1:15" x14ac:dyDescent="0.3">
      <c r="A866" s="1">
        <v>119</v>
      </c>
      <c r="B866" s="1" t="s">
        <v>118</v>
      </c>
      <c r="C866" s="1" t="s">
        <v>1490</v>
      </c>
      <c r="D866" s="1" t="s">
        <v>211</v>
      </c>
      <c r="E866" s="1">
        <v>2018</v>
      </c>
      <c r="F866" s="1" t="s">
        <v>288</v>
      </c>
      <c r="G866" s="1">
        <v>70</v>
      </c>
      <c r="H866" s="1">
        <v>49.497474683058329</v>
      </c>
      <c r="I866" s="1">
        <v>0.70710678118654757</v>
      </c>
      <c r="J866" s="1">
        <v>49.497474683058329</v>
      </c>
      <c r="K866" s="1">
        <v>49.497474683058329</v>
      </c>
      <c r="L866" s="1" t="s">
        <v>1487</v>
      </c>
      <c r="M866" s="1" t="s">
        <v>1488</v>
      </c>
      <c r="N866" s="1">
        <v>0</v>
      </c>
      <c r="O866" s="1">
        <v>0</v>
      </c>
    </row>
    <row r="867" spans="1:15" x14ac:dyDescent="0.3">
      <c r="A867" s="1">
        <v>119</v>
      </c>
      <c r="B867" s="1" t="s">
        <v>118</v>
      </c>
      <c r="C867" s="1" t="s">
        <v>1491</v>
      </c>
      <c r="D867" s="1" t="s">
        <v>211</v>
      </c>
      <c r="E867" s="1">
        <v>2019</v>
      </c>
      <c r="F867" s="1" t="s">
        <v>270</v>
      </c>
      <c r="G867" s="1">
        <v>70</v>
      </c>
      <c r="H867" s="1">
        <v>49.497474683058329</v>
      </c>
      <c r="I867" s="1">
        <v>0.70710678118654757</v>
      </c>
      <c r="J867" s="1">
        <v>49.497474683058329</v>
      </c>
      <c r="K867" s="1">
        <v>49.497474683058329</v>
      </c>
      <c r="L867" s="1" t="s">
        <v>1487</v>
      </c>
      <c r="M867" s="1" t="s">
        <v>1488</v>
      </c>
      <c r="N867" s="1">
        <v>0</v>
      </c>
      <c r="O867" s="1">
        <v>0</v>
      </c>
    </row>
    <row r="868" spans="1:15" x14ac:dyDescent="0.3">
      <c r="A868" s="1">
        <v>119</v>
      </c>
      <c r="B868" s="1" t="s">
        <v>118</v>
      </c>
      <c r="C868" s="1" t="s">
        <v>1492</v>
      </c>
      <c r="D868" s="1" t="s">
        <v>211</v>
      </c>
      <c r="E868" s="1">
        <v>2019</v>
      </c>
      <c r="F868" s="1" t="s">
        <v>270</v>
      </c>
      <c r="G868" s="1">
        <v>70</v>
      </c>
      <c r="H868" s="1">
        <v>49.497474683058329</v>
      </c>
      <c r="I868" s="1">
        <v>0.70710678118654757</v>
      </c>
      <c r="J868" s="1">
        <v>49.497474683058329</v>
      </c>
      <c r="K868" s="1">
        <v>49.497474683058329</v>
      </c>
      <c r="L868" s="1" t="s">
        <v>1487</v>
      </c>
      <c r="M868" s="1" t="s">
        <v>1488</v>
      </c>
      <c r="N868" s="1">
        <v>0</v>
      </c>
      <c r="O868" s="1">
        <v>0</v>
      </c>
    </row>
    <row r="869" spans="1:15" x14ac:dyDescent="0.3">
      <c r="A869" s="1">
        <v>119</v>
      </c>
      <c r="B869" s="1" t="s">
        <v>118</v>
      </c>
      <c r="C869" s="1" t="s">
        <v>1493</v>
      </c>
      <c r="D869" s="1" t="s">
        <v>211</v>
      </c>
      <c r="E869" s="1">
        <v>2020</v>
      </c>
      <c r="F869" s="1" t="s">
        <v>546</v>
      </c>
      <c r="G869" s="1">
        <v>70</v>
      </c>
      <c r="H869" s="1">
        <v>49.497474683058329</v>
      </c>
      <c r="I869" s="1">
        <v>0.70710678118654757</v>
      </c>
      <c r="J869" s="1">
        <v>49.497474683058329</v>
      </c>
      <c r="K869" s="1">
        <v>49.497474683058329</v>
      </c>
      <c r="L869" s="1" t="s">
        <v>1487</v>
      </c>
      <c r="M869" s="1" t="s">
        <v>1488</v>
      </c>
      <c r="N869" s="1">
        <v>0</v>
      </c>
      <c r="O869" s="1">
        <v>0</v>
      </c>
    </row>
    <row r="870" spans="1:15" x14ac:dyDescent="0.3">
      <c r="A870" s="1">
        <v>119</v>
      </c>
      <c r="B870" s="1" t="s">
        <v>118</v>
      </c>
      <c r="C870" s="1" t="s">
        <v>1494</v>
      </c>
      <c r="D870" s="1" t="s">
        <v>211</v>
      </c>
      <c r="E870" s="1">
        <v>2020</v>
      </c>
      <c r="F870" s="1" t="s">
        <v>270</v>
      </c>
      <c r="G870" s="1">
        <v>70</v>
      </c>
      <c r="H870" s="1">
        <v>49.497474683058329</v>
      </c>
      <c r="I870" s="1">
        <v>0.70710678118654757</v>
      </c>
      <c r="J870" s="1">
        <v>49.497474683058329</v>
      </c>
      <c r="K870" s="1">
        <v>49.497474683058329</v>
      </c>
      <c r="L870" s="1" t="s">
        <v>1487</v>
      </c>
      <c r="M870" s="1" t="s">
        <v>1488</v>
      </c>
      <c r="N870" s="1">
        <v>0</v>
      </c>
      <c r="O870" s="1">
        <v>0</v>
      </c>
    </row>
    <row r="871" spans="1:15" x14ac:dyDescent="0.3">
      <c r="A871" s="1">
        <v>119</v>
      </c>
      <c r="B871" s="1" t="s">
        <v>118</v>
      </c>
      <c r="C871" s="1" t="s">
        <v>1495</v>
      </c>
      <c r="D871" s="1" t="s">
        <v>211</v>
      </c>
      <c r="E871" s="1">
        <v>2021</v>
      </c>
      <c r="F871" s="1" t="s">
        <v>612</v>
      </c>
      <c r="G871" s="1">
        <v>70</v>
      </c>
      <c r="H871" s="1">
        <v>70</v>
      </c>
      <c r="I871" s="1">
        <v>1</v>
      </c>
      <c r="J871" s="1">
        <v>70</v>
      </c>
      <c r="K871" s="1">
        <v>70</v>
      </c>
      <c r="L871" s="1" t="s">
        <v>1487</v>
      </c>
      <c r="M871" s="1" t="s">
        <v>1488</v>
      </c>
      <c r="N871" s="1">
        <v>0</v>
      </c>
      <c r="O871" s="1">
        <v>0</v>
      </c>
    </row>
    <row r="872" spans="1:15" ht="15" thickBot="1" x14ac:dyDescent="0.35">
      <c r="A872" s="1">
        <v>119</v>
      </c>
      <c r="B872" s="1" t="s">
        <v>118</v>
      </c>
      <c r="C872" s="1" t="s">
        <v>1496</v>
      </c>
      <c r="D872" s="1" t="s">
        <v>211</v>
      </c>
      <c r="E872" s="1">
        <v>2022</v>
      </c>
      <c r="F872" s="1" t="s">
        <v>1497</v>
      </c>
      <c r="G872" s="1">
        <v>70</v>
      </c>
      <c r="H872" s="1">
        <v>70</v>
      </c>
      <c r="I872" s="1">
        <v>1</v>
      </c>
      <c r="J872" s="1">
        <v>70</v>
      </c>
      <c r="K872" s="1">
        <v>70</v>
      </c>
      <c r="L872" s="1" t="s">
        <v>1487</v>
      </c>
      <c r="M872" s="1" t="s">
        <v>1488</v>
      </c>
      <c r="N872" s="1">
        <v>627.48737341529159</v>
      </c>
      <c r="O872" s="1">
        <v>7.5355339059327386</v>
      </c>
    </row>
    <row r="873" spans="1:15" x14ac:dyDescent="0.3">
      <c r="A873" s="2">
        <v>120</v>
      </c>
      <c r="B873" s="2" t="s">
        <v>119</v>
      </c>
      <c r="C873" s="2" t="s">
        <v>771</v>
      </c>
      <c r="D873" s="2" t="s">
        <v>211</v>
      </c>
      <c r="E873" s="2">
        <v>2021</v>
      </c>
      <c r="F873" s="2" t="s">
        <v>772</v>
      </c>
      <c r="G873" s="2">
        <v>140</v>
      </c>
      <c r="H873" s="2">
        <v>140</v>
      </c>
      <c r="I873" s="2">
        <v>0.33333333333333331</v>
      </c>
      <c r="J873" s="2">
        <v>46.666666666666664</v>
      </c>
      <c r="K873" s="2">
        <v>46.666666666666664</v>
      </c>
      <c r="L873" s="2" t="s">
        <v>273</v>
      </c>
      <c r="M873" s="2" t="s">
        <v>1498</v>
      </c>
      <c r="N873" s="2">
        <v>0</v>
      </c>
      <c r="O873" s="2">
        <v>0</v>
      </c>
    </row>
    <row r="874" spans="1:15" x14ac:dyDescent="0.3">
      <c r="A874" s="1">
        <v>120</v>
      </c>
      <c r="B874" s="1" t="s">
        <v>119</v>
      </c>
      <c r="C874" s="1" t="s">
        <v>1499</v>
      </c>
      <c r="D874" s="1" t="s">
        <v>211</v>
      </c>
      <c r="E874" s="1">
        <v>2023</v>
      </c>
      <c r="F874" s="1" t="s">
        <v>334</v>
      </c>
      <c r="G874" s="1">
        <v>140</v>
      </c>
      <c r="H874" s="1">
        <v>140</v>
      </c>
      <c r="I874" s="1">
        <v>1</v>
      </c>
      <c r="J874" s="1">
        <v>140</v>
      </c>
      <c r="K874" s="1">
        <v>140</v>
      </c>
      <c r="L874" s="1" t="s">
        <v>273</v>
      </c>
      <c r="M874" s="1" t="s">
        <v>1498</v>
      </c>
      <c r="N874" s="1">
        <v>0</v>
      </c>
      <c r="O874" s="1">
        <v>0</v>
      </c>
    </row>
    <row r="875" spans="1:15" x14ac:dyDescent="0.3">
      <c r="A875" s="1">
        <v>120</v>
      </c>
      <c r="B875" s="1" t="s">
        <v>119</v>
      </c>
      <c r="C875" s="1" t="s">
        <v>1313</v>
      </c>
      <c r="D875" s="1" t="s">
        <v>211</v>
      </c>
      <c r="E875" s="1">
        <v>2024</v>
      </c>
      <c r="F875" s="1" t="s">
        <v>915</v>
      </c>
      <c r="G875" s="1">
        <v>140</v>
      </c>
      <c r="H875" s="1">
        <v>140</v>
      </c>
      <c r="I875" s="1">
        <v>0.16666666666666666</v>
      </c>
      <c r="J875" s="1">
        <v>23.333333333333332</v>
      </c>
      <c r="K875" s="1">
        <v>23.333333333333332</v>
      </c>
      <c r="L875" s="1" t="s">
        <v>273</v>
      </c>
      <c r="M875" s="1" t="s">
        <v>1498</v>
      </c>
      <c r="N875" s="1">
        <v>0</v>
      </c>
      <c r="O875" s="1">
        <v>0</v>
      </c>
    </row>
    <row r="876" spans="1:15" x14ac:dyDescent="0.3">
      <c r="A876" s="1">
        <v>120</v>
      </c>
      <c r="B876" s="1" t="s">
        <v>119</v>
      </c>
      <c r="C876" s="1" t="s">
        <v>1396</v>
      </c>
      <c r="D876" s="1" t="s">
        <v>211</v>
      </c>
      <c r="E876" s="1">
        <v>2025</v>
      </c>
      <c r="F876" s="1" t="s">
        <v>1397</v>
      </c>
      <c r="G876" s="1">
        <v>140</v>
      </c>
      <c r="H876" s="1">
        <v>140</v>
      </c>
      <c r="I876" s="1">
        <v>0.5</v>
      </c>
      <c r="J876" s="1">
        <v>70</v>
      </c>
      <c r="K876" s="1">
        <v>70</v>
      </c>
      <c r="L876" s="1" t="s">
        <v>273</v>
      </c>
      <c r="M876" s="1" t="s">
        <v>1498</v>
      </c>
      <c r="N876" s="1">
        <v>0</v>
      </c>
      <c r="O876" s="1">
        <v>0</v>
      </c>
    </row>
    <row r="877" spans="1:15" x14ac:dyDescent="0.3">
      <c r="A877" s="1">
        <v>120</v>
      </c>
      <c r="B877" s="1" t="s">
        <v>119</v>
      </c>
      <c r="C877" s="1" t="s">
        <v>285</v>
      </c>
      <c r="D877" s="1" t="s">
        <v>211</v>
      </c>
      <c r="E877" s="1">
        <v>2023</v>
      </c>
      <c r="F877" s="1" t="s">
        <v>286</v>
      </c>
      <c r="G877" s="1">
        <v>100</v>
      </c>
      <c r="H877" s="1">
        <v>100</v>
      </c>
      <c r="I877" s="1">
        <v>0.25</v>
      </c>
      <c r="J877" s="1">
        <v>25</v>
      </c>
      <c r="K877" s="1">
        <v>25</v>
      </c>
      <c r="L877" s="1" t="s">
        <v>273</v>
      </c>
      <c r="M877" s="1" t="s">
        <v>1498</v>
      </c>
      <c r="N877" s="1">
        <v>0</v>
      </c>
      <c r="O877" s="1">
        <v>0</v>
      </c>
    </row>
    <row r="878" spans="1:15" x14ac:dyDescent="0.3">
      <c r="A878" s="1">
        <v>120</v>
      </c>
      <c r="B878" s="1" t="s">
        <v>119</v>
      </c>
      <c r="C878" s="1" t="s">
        <v>1500</v>
      </c>
      <c r="D878" s="1" t="s">
        <v>211</v>
      </c>
      <c r="E878" s="1">
        <v>2023</v>
      </c>
      <c r="F878" s="1" t="s">
        <v>421</v>
      </c>
      <c r="G878" s="1">
        <v>100</v>
      </c>
      <c r="H878" s="1">
        <v>100</v>
      </c>
      <c r="I878" s="1">
        <v>1</v>
      </c>
      <c r="J878" s="1">
        <v>100</v>
      </c>
      <c r="K878" s="1">
        <v>100</v>
      </c>
      <c r="L878" s="1" t="s">
        <v>273</v>
      </c>
      <c r="M878" s="1" t="s">
        <v>1498</v>
      </c>
      <c r="N878" s="1">
        <v>0</v>
      </c>
      <c r="O878" s="1">
        <v>0</v>
      </c>
    </row>
    <row r="879" spans="1:15" x14ac:dyDescent="0.3">
      <c r="A879" s="1">
        <v>120</v>
      </c>
      <c r="B879" s="1" t="s">
        <v>119</v>
      </c>
      <c r="C879" s="1" t="s">
        <v>1501</v>
      </c>
      <c r="D879" s="1" t="s">
        <v>352</v>
      </c>
      <c r="E879" s="1">
        <v>2023</v>
      </c>
      <c r="F879" s="1" t="s">
        <v>353</v>
      </c>
      <c r="G879" s="1">
        <v>75</v>
      </c>
      <c r="H879" s="1">
        <v>75</v>
      </c>
      <c r="I879" s="1">
        <v>1</v>
      </c>
      <c r="J879" s="1">
        <v>75</v>
      </c>
      <c r="K879" s="1">
        <v>75</v>
      </c>
      <c r="L879" s="1" t="s">
        <v>273</v>
      </c>
      <c r="M879" s="1" t="s">
        <v>1498</v>
      </c>
      <c r="N879" s="1">
        <v>0</v>
      </c>
      <c r="O879" s="1">
        <v>0</v>
      </c>
    </row>
    <row r="880" spans="1:15" x14ac:dyDescent="0.3">
      <c r="A880" s="1">
        <v>120</v>
      </c>
      <c r="B880" s="1" t="s">
        <v>119</v>
      </c>
      <c r="C880" s="1" t="s">
        <v>783</v>
      </c>
      <c r="D880" s="1" t="s">
        <v>211</v>
      </c>
      <c r="E880" s="1">
        <v>2020</v>
      </c>
      <c r="F880" s="1" t="s">
        <v>784</v>
      </c>
      <c r="G880" s="1">
        <v>70</v>
      </c>
      <c r="H880" s="1">
        <v>70</v>
      </c>
      <c r="I880" s="1">
        <v>0.33333333333333331</v>
      </c>
      <c r="J880" s="1">
        <v>23.333333333333332</v>
      </c>
      <c r="K880" s="1">
        <v>23.333333333333332</v>
      </c>
      <c r="L880" s="1" t="s">
        <v>273</v>
      </c>
      <c r="M880" s="1" t="s">
        <v>1498</v>
      </c>
      <c r="N880" s="1">
        <v>0</v>
      </c>
      <c r="O880" s="1">
        <v>0</v>
      </c>
    </row>
    <row r="881" spans="1:15" x14ac:dyDescent="0.3">
      <c r="A881" s="1">
        <v>120</v>
      </c>
      <c r="B881" s="1" t="s">
        <v>119</v>
      </c>
      <c r="C881" s="1" t="s">
        <v>1502</v>
      </c>
      <c r="D881" s="1" t="s">
        <v>211</v>
      </c>
      <c r="E881" s="1">
        <v>2022</v>
      </c>
      <c r="F881" s="1" t="s">
        <v>270</v>
      </c>
      <c r="G881" s="1">
        <v>70</v>
      </c>
      <c r="H881" s="1">
        <v>70</v>
      </c>
      <c r="I881" s="1">
        <v>1</v>
      </c>
      <c r="J881" s="1">
        <v>70</v>
      </c>
      <c r="K881" s="1">
        <v>70</v>
      </c>
      <c r="L881" s="1" t="s">
        <v>273</v>
      </c>
      <c r="M881" s="1" t="s">
        <v>1498</v>
      </c>
      <c r="N881" s="1">
        <v>0</v>
      </c>
      <c r="O881" s="1">
        <v>0</v>
      </c>
    </row>
    <row r="882" spans="1:15" x14ac:dyDescent="0.3">
      <c r="A882" s="1">
        <v>120</v>
      </c>
      <c r="B882" s="1" t="s">
        <v>119</v>
      </c>
      <c r="C882" s="1" t="s">
        <v>1503</v>
      </c>
      <c r="D882" s="1" t="s">
        <v>211</v>
      </c>
      <c r="E882" s="1">
        <v>2023</v>
      </c>
      <c r="F882" s="1" t="s">
        <v>472</v>
      </c>
      <c r="G882" s="1">
        <v>70</v>
      </c>
      <c r="H882" s="1">
        <v>49.497474683058329</v>
      </c>
      <c r="I882" s="1">
        <v>0.70710678118654757</v>
      </c>
      <c r="J882" s="1">
        <v>49.497474683058329</v>
      </c>
      <c r="K882" s="1">
        <v>49.497474683058329</v>
      </c>
      <c r="L882" s="1" t="s">
        <v>273</v>
      </c>
      <c r="M882" s="1" t="s">
        <v>1498</v>
      </c>
      <c r="N882" s="1">
        <v>0</v>
      </c>
      <c r="O882" s="1">
        <v>0</v>
      </c>
    </row>
    <row r="883" spans="1:15" ht="15" thickBot="1" x14ac:dyDescent="0.35">
      <c r="A883" s="1">
        <v>120</v>
      </c>
      <c r="B883" s="1" t="s">
        <v>119</v>
      </c>
      <c r="C883" s="1" t="s">
        <v>1504</v>
      </c>
      <c r="D883" s="1" t="s">
        <v>211</v>
      </c>
      <c r="E883" s="1">
        <v>2023</v>
      </c>
      <c r="F883" s="1" t="s">
        <v>1505</v>
      </c>
      <c r="G883" s="1">
        <v>70</v>
      </c>
      <c r="H883" s="1">
        <v>28.577380332470412</v>
      </c>
      <c r="I883" s="1">
        <v>0.40824829046386302</v>
      </c>
      <c r="J883" s="1">
        <v>28.577380332470412</v>
      </c>
      <c r="K883" s="1">
        <v>28.577380332470412</v>
      </c>
      <c r="L883" s="1" t="s">
        <v>273</v>
      </c>
      <c r="M883" s="1" t="s">
        <v>1498</v>
      </c>
      <c r="N883" s="1">
        <v>651.40818834886193</v>
      </c>
      <c r="O883" s="1">
        <v>6.6986884049837441</v>
      </c>
    </row>
    <row r="884" spans="1:15" x14ac:dyDescent="0.3">
      <c r="A884" s="2">
        <v>121</v>
      </c>
      <c r="B884" s="2" t="s">
        <v>120</v>
      </c>
      <c r="C884" s="2" t="s">
        <v>782</v>
      </c>
      <c r="D884" s="2" t="s">
        <v>352</v>
      </c>
      <c r="E884" s="2">
        <v>2019</v>
      </c>
      <c r="F884" s="2" t="s">
        <v>425</v>
      </c>
      <c r="G884" s="2">
        <v>75</v>
      </c>
      <c r="H884" s="2">
        <v>75</v>
      </c>
      <c r="I884" s="2">
        <v>0.5</v>
      </c>
      <c r="J884" s="2">
        <v>37.5</v>
      </c>
      <c r="K884" s="2">
        <v>37.5</v>
      </c>
      <c r="L884" s="2" t="s">
        <v>856</v>
      </c>
      <c r="M884" s="2" t="s">
        <v>1506</v>
      </c>
      <c r="N884" s="2">
        <v>0</v>
      </c>
      <c r="O884" s="2">
        <v>0</v>
      </c>
    </row>
    <row r="885" spans="1:15" x14ac:dyDescent="0.3">
      <c r="A885" s="1">
        <v>121</v>
      </c>
      <c r="B885" s="1" t="s">
        <v>120</v>
      </c>
      <c r="C885" s="1" t="s">
        <v>1507</v>
      </c>
      <c r="D885" s="1" t="s">
        <v>352</v>
      </c>
      <c r="E885" s="1">
        <v>2020</v>
      </c>
      <c r="F885" s="1" t="s">
        <v>425</v>
      </c>
      <c r="G885" s="1">
        <v>75</v>
      </c>
      <c r="H885" s="1">
        <v>75</v>
      </c>
      <c r="I885" s="1">
        <v>1</v>
      </c>
      <c r="J885" s="1">
        <v>75</v>
      </c>
      <c r="K885" s="1">
        <v>75</v>
      </c>
      <c r="L885" s="1" t="s">
        <v>856</v>
      </c>
      <c r="M885" s="1" t="s">
        <v>1506</v>
      </c>
      <c r="N885" s="1">
        <v>0</v>
      </c>
      <c r="O885" s="1">
        <v>0</v>
      </c>
    </row>
    <row r="886" spans="1:15" x14ac:dyDescent="0.3">
      <c r="A886" s="1">
        <v>121</v>
      </c>
      <c r="B886" s="1" t="s">
        <v>120</v>
      </c>
      <c r="C886" s="1" t="s">
        <v>1508</v>
      </c>
      <c r="D886" s="1" t="s">
        <v>211</v>
      </c>
      <c r="E886" s="1">
        <v>2019</v>
      </c>
      <c r="F886" s="1" t="s">
        <v>1509</v>
      </c>
      <c r="G886" s="1">
        <v>70</v>
      </c>
      <c r="H886" s="1">
        <v>49.497474683058329</v>
      </c>
      <c r="I886" s="1">
        <v>0.70710678118654757</v>
      </c>
      <c r="J886" s="1">
        <v>49.497474683058329</v>
      </c>
      <c r="K886" s="1">
        <v>49.497474683058329</v>
      </c>
      <c r="L886" s="1" t="s">
        <v>856</v>
      </c>
      <c r="M886" s="1" t="s">
        <v>1506</v>
      </c>
      <c r="N886" s="1">
        <v>0</v>
      </c>
      <c r="O886" s="1">
        <v>0</v>
      </c>
    </row>
    <row r="887" spans="1:15" x14ac:dyDescent="0.3">
      <c r="A887" s="1">
        <v>121</v>
      </c>
      <c r="B887" s="1" t="s">
        <v>120</v>
      </c>
      <c r="C887" s="1" t="s">
        <v>1510</v>
      </c>
      <c r="D887" s="1" t="s">
        <v>211</v>
      </c>
      <c r="E887" s="1">
        <v>2019</v>
      </c>
      <c r="F887" s="1" t="s">
        <v>1462</v>
      </c>
      <c r="G887" s="1">
        <v>70</v>
      </c>
      <c r="H887" s="1">
        <v>40.414518843273804</v>
      </c>
      <c r="I887" s="1">
        <v>0.57735026918962573</v>
      </c>
      <c r="J887" s="1">
        <v>40.414518843273804</v>
      </c>
      <c r="K887" s="1">
        <v>40.414518843273804</v>
      </c>
      <c r="L887" s="1" t="s">
        <v>856</v>
      </c>
      <c r="M887" s="1" t="s">
        <v>1506</v>
      </c>
      <c r="N887" s="1">
        <v>0</v>
      </c>
      <c r="O887" s="1">
        <v>0</v>
      </c>
    </row>
    <row r="888" spans="1:15" x14ac:dyDescent="0.3">
      <c r="A888" s="1">
        <v>121</v>
      </c>
      <c r="B888" s="1" t="s">
        <v>120</v>
      </c>
      <c r="C888" s="1" t="s">
        <v>1511</v>
      </c>
      <c r="D888" s="1" t="s">
        <v>211</v>
      </c>
      <c r="E888" s="1">
        <v>2020</v>
      </c>
      <c r="F888" s="1" t="s">
        <v>1512</v>
      </c>
      <c r="G888" s="1">
        <v>70</v>
      </c>
      <c r="H888" s="1">
        <v>70</v>
      </c>
      <c r="I888" s="1">
        <v>1</v>
      </c>
      <c r="J888" s="1">
        <v>70</v>
      </c>
      <c r="K888" s="1">
        <v>70</v>
      </c>
      <c r="L888" s="1" t="s">
        <v>856</v>
      </c>
      <c r="M888" s="1" t="s">
        <v>1506</v>
      </c>
      <c r="N888" s="1">
        <v>0</v>
      </c>
      <c r="O888" s="1">
        <v>0</v>
      </c>
    </row>
    <row r="889" spans="1:15" x14ac:dyDescent="0.3">
      <c r="A889" s="1">
        <v>121</v>
      </c>
      <c r="B889" s="1" t="s">
        <v>120</v>
      </c>
      <c r="C889" s="1" t="s">
        <v>1513</v>
      </c>
      <c r="D889" s="1" t="s">
        <v>211</v>
      </c>
      <c r="E889" s="1">
        <v>2021</v>
      </c>
      <c r="F889" s="1" t="s">
        <v>786</v>
      </c>
      <c r="G889" s="1">
        <v>70</v>
      </c>
      <c r="H889" s="1">
        <v>70</v>
      </c>
      <c r="I889" s="1">
        <v>1</v>
      </c>
      <c r="J889" s="1">
        <v>70</v>
      </c>
      <c r="K889" s="1">
        <v>70</v>
      </c>
      <c r="L889" s="1" t="s">
        <v>856</v>
      </c>
      <c r="M889" s="1" t="s">
        <v>1506</v>
      </c>
      <c r="N889" s="1">
        <v>0</v>
      </c>
      <c r="O889" s="1">
        <v>0</v>
      </c>
    </row>
    <row r="890" spans="1:15" x14ac:dyDescent="0.3">
      <c r="A890" s="1">
        <v>121</v>
      </c>
      <c r="B890" s="1" t="s">
        <v>120</v>
      </c>
      <c r="C890" s="1" t="s">
        <v>791</v>
      </c>
      <c r="D890" s="1" t="s">
        <v>211</v>
      </c>
      <c r="E890" s="1">
        <v>2023</v>
      </c>
      <c r="F890" s="1" t="s">
        <v>786</v>
      </c>
      <c r="G890" s="1">
        <v>70</v>
      </c>
      <c r="H890" s="1">
        <v>70</v>
      </c>
      <c r="I890" s="1">
        <v>0.33333333333333331</v>
      </c>
      <c r="J890" s="1">
        <v>23.333333333333332</v>
      </c>
      <c r="K890" s="1">
        <v>23.333333333333332</v>
      </c>
      <c r="L890" s="1" t="s">
        <v>856</v>
      </c>
      <c r="M890" s="1" t="s">
        <v>1506</v>
      </c>
      <c r="N890" s="1">
        <v>0</v>
      </c>
      <c r="O890" s="1">
        <v>0</v>
      </c>
    </row>
    <row r="891" spans="1:15" x14ac:dyDescent="0.3">
      <c r="A891" s="1">
        <v>121</v>
      </c>
      <c r="B891" s="1" t="s">
        <v>120</v>
      </c>
      <c r="C891" s="1" t="s">
        <v>1514</v>
      </c>
      <c r="D891" s="1" t="s">
        <v>551</v>
      </c>
      <c r="E891" s="1">
        <v>2018</v>
      </c>
      <c r="F891" s="1" t="s">
        <v>906</v>
      </c>
      <c r="G891" s="1">
        <v>40</v>
      </c>
      <c r="H891" s="1">
        <v>28.284271247461902</v>
      </c>
      <c r="I891" s="1">
        <v>0.70710678118654757</v>
      </c>
      <c r="J891" s="1">
        <v>28.284271247461902</v>
      </c>
      <c r="K891" s="1">
        <v>28.284271247461902</v>
      </c>
      <c r="L891" s="1" t="s">
        <v>856</v>
      </c>
      <c r="M891" s="1" t="s">
        <v>1506</v>
      </c>
      <c r="N891" s="1">
        <v>0</v>
      </c>
      <c r="O891" s="1">
        <v>0</v>
      </c>
    </row>
    <row r="892" spans="1:15" x14ac:dyDescent="0.3">
      <c r="A892" s="1">
        <v>121</v>
      </c>
      <c r="B892" s="1" t="s">
        <v>120</v>
      </c>
      <c r="C892" s="1" t="s">
        <v>1515</v>
      </c>
      <c r="D892" s="1" t="s">
        <v>551</v>
      </c>
      <c r="E892" s="1">
        <v>2018</v>
      </c>
      <c r="F892" s="1" t="s">
        <v>997</v>
      </c>
      <c r="G892" s="1">
        <v>40</v>
      </c>
      <c r="H892" s="1">
        <v>23.094010767585029</v>
      </c>
      <c r="I892" s="1">
        <v>0.57735026918962573</v>
      </c>
      <c r="J892" s="1">
        <v>23.094010767585029</v>
      </c>
      <c r="K892" s="1">
        <v>23.094010767585029</v>
      </c>
      <c r="L892" s="1" t="s">
        <v>856</v>
      </c>
      <c r="M892" s="1" t="s">
        <v>1506</v>
      </c>
      <c r="N892" s="1">
        <v>0</v>
      </c>
      <c r="O892" s="1">
        <v>0</v>
      </c>
    </row>
    <row r="893" spans="1:15" x14ac:dyDescent="0.3">
      <c r="A893" s="1">
        <v>121</v>
      </c>
      <c r="B893" s="1" t="s">
        <v>120</v>
      </c>
      <c r="C893" s="1" t="s">
        <v>1516</v>
      </c>
      <c r="D893" s="1" t="s">
        <v>551</v>
      </c>
      <c r="E893" s="1">
        <v>2018</v>
      </c>
      <c r="F893" s="1" t="s">
        <v>296</v>
      </c>
      <c r="G893" s="1">
        <v>40</v>
      </c>
      <c r="H893" s="1">
        <v>40</v>
      </c>
      <c r="I893" s="1">
        <v>1</v>
      </c>
      <c r="J893" s="1">
        <v>40</v>
      </c>
      <c r="K893" s="1">
        <v>40</v>
      </c>
      <c r="L893" s="1" t="s">
        <v>856</v>
      </c>
      <c r="M893" s="1" t="s">
        <v>1506</v>
      </c>
      <c r="N893" s="1">
        <v>0</v>
      </c>
      <c r="O893" s="1">
        <v>0</v>
      </c>
    </row>
    <row r="894" spans="1:15" ht="15" thickBot="1" x14ac:dyDescent="0.35">
      <c r="A894" s="1">
        <v>121</v>
      </c>
      <c r="B894" s="1" t="s">
        <v>120</v>
      </c>
      <c r="C894" s="1" t="s">
        <v>1517</v>
      </c>
      <c r="D894" s="1" t="s">
        <v>551</v>
      </c>
      <c r="E894" s="1">
        <v>2023</v>
      </c>
      <c r="F894" s="1" t="s">
        <v>296</v>
      </c>
      <c r="G894" s="1">
        <v>40</v>
      </c>
      <c r="H894" s="1">
        <v>28.284271247461902</v>
      </c>
      <c r="I894" s="1">
        <v>0.70710678118654757</v>
      </c>
      <c r="J894" s="1">
        <v>28.284271247461902</v>
      </c>
      <c r="K894" s="1">
        <v>28.284271247461902</v>
      </c>
      <c r="L894" s="1" t="s">
        <v>856</v>
      </c>
      <c r="M894" s="1" t="s">
        <v>1506</v>
      </c>
      <c r="N894" s="1">
        <v>485.40788012217428</v>
      </c>
      <c r="O894" s="1">
        <v>8.1093542152722282</v>
      </c>
    </row>
    <row r="895" spans="1:15" x14ac:dyDescent="0.3">
      <c r="A895" s="2">
        <v>122</v>
      </c>
      <c r="B895" s="2" t="s">
        <v>121</v>
      </c>
      <c r="C895" s="2" t="s">
        <v>1518</v>
      </c>
      <c r="D895" s="2" t="s">
        <v>293</v>
      </c>
      <c r="E895" s="2">
        <v>2019</v>
      </c>
      <c r="F895" s="2" t="s">
        <v>425</v>
      </c>
      <c r="G895" s="2">
        <v>300</v>
      </c>
      <c r="H895" s="2">
        <v>300</v>
      </c>
      <c r="I895" s="2">
        <v>0.5</v>
      </c>
      <c r="J895" s="2">
        <v>150</v>
      </c>
      <c r="K895" s="2">
        <v>150</v>
      </c>
      <c r="L895" s="2" t="s">
        <v>773</v>
      </c>
      <c r="M895" s="2" t="s">
        <v>1519</v>
      </c>
      <c r="N895" s="2">
        <v>0</v>
      </c>
      <c r="O895" s="2">
        <v>0</v>
      </c>
    </row>
    <row r="896" spans="1:15" x14ac:dyDescent="0.3">
      <c r="A896" s="1">
        <v>122</v>
      </c>
      <c r="B896" s="1" t="s">
        <v>121</v>
      </c>
      <c r="C896" s="1" t="s">
        <v>996</v>
      </c>
      <c r="D896" s="1" t="s">
        <v>293</v>
      </c>
      <c r="E896" s="1">
        <v>2020</v>
      </c>
      <c r="F896" s="1" t="s">
        <v>997</v>
      </c>
      <c r="G896" s="1">
        <v>120</v>
      </c>
      <c r="H896" s="1">
        <v>51.168171925346506</v>
      </c>
      <c r="I896" s="1">
        <v>0.10660035817780522</v>
      </c>
      <c r="J896" s="1">
        <v>12.792042981336627</v>
      </c>
      <c r="K896" s="1">
        <v>12.792042981336627</v>
      </c>
      <c r="L896" s="1" t="s">
        <v>773</v>
      </c>
      <c r="M896" s="1" t="s">
        <v>1519</v>
      </c>
      <c r="N896" s="1">
        <v>0</v>
      </c>
      <c r="O896" s="1">
        <v>0</v>
      </c>
    </row>
    <row r="897" spans="1:15" x14ac:dyDescent="0.3">
      <c r="A897" s="1">
        <v>122</v>
      </c>
      <c r="B897" s="1" t="s">
        <v>121</v>
      </c>
      <c r="C897" s="1" t="s">
        <v>1520</v>
      </c>
      <c r="D897" s="1" t="s">
        <v>211</v>
      </c>
      <c r="E897" s="1">
        <v>2024</v>
      </c>
      <c r="F897" s="1" t="s">
        <v>1521</v>
      </c>
      <c r="G897" s="1">
        <v>100</v>
      </c>
      <c r="H897" s="1">
        <v>100</v>
      </c>
      <c r="I897" s="1">
        <v>0.5</v>
      </c>
      <c r="J897" s="1">
        <v>50</v>
      </c>
      <c r="K897" s="1">
        <v>50</v>
      </c>
      <c r="L897" s="1" t="s">
        <v>773</v>
      </c>
      <c r="M897" s="1" t="s">
        <v>1519</v>
      </c>
      <c r="N897" s="1">
        <v>0</v>
      </c>
      <c r="O897" s="1">
        <v>0</v>
      </c>
    </row>
    <row r="898" spans="1:15" x14ac:dyDescent="0.3">
      <c r="A898" s="1">
        <v>122</v>
      </c>
      <c r="B898" s="1" t="s">
        <v>121</v>
      </c>
      <c r="C898" s="1" t="s">
        <v>1522</v>
      </c>
      <c r="D898" s="1" t="s">
        <v>352</v>
      </c>
      <c r="E898" s="1">
        <v>2020</v>
      </c>
      <c r="F898" s="1" t="s">
        <v>425</v>
      </c>
      <c r="G898" s="1">
        <v>75</v>
      </c>
      <c r="H898" s="1">
        <v>75</v>
      </c>
      <c r="I898" s="1">
        <v>0.5</v>
      </c>
      <c r="J898" s="1">
        <v>37.5</v>
      </c>
      <c r="K898" s="1">
        <v>37.5</v>
      </c>
      <c r="L898" s="1" t="s">
        <v>773</v>
      </c>
      <c r="M898" s="1" t="s">
        <v>1519</v>
      </c>
      <c r="N898" s="1">
        <v>0</v>
      </c>
      <c r="O898" s="1">
        <v>0</v>
      </c>
    </row>
    <row r="899" spans="1:15" ht="15" thickBot="1" x14ac:dyDescent="0.35">
      <c r="A899" s="1">
        <v>122</v>
      </c>
      <c r="B899" s="1" t="s">
        <v>121</v>
      </c>
      <c r="C899" s="1" t="s">
        <v>1011</v>
      </c>
      <c r="D899" s="1" t="s">
        <v>551</v>
      </c>
      <c r="E899" s="1">
        <v>2019</v>
      </c>
      <c r="F899" s="1" t="s">
        <v>906</v>
      </c>
      <c r="G899" s="1">
        <v>40</v>
      </c>
      <c r="H899" s="1">
        <v>40</v>
      </c>
      <c r="I899" s="1">
        <v>0.5</v>
      </c>
      <c r="J899" s="1">
        <v>20</v>
      </c>
      <c r="K899" s="1">
        <v>20</v>
      </c>
      <c r="L899" s="1" t="s">
        <v>773</v>
      </c>
      <c r="M899" s="1" t="s">
        <v>1519</v>
      </c>
      <c r="N899" s="1">
        <v>270.29204298133664</v>
      </c>
      <c r="O899" s="1">
        <v>2.106600358177805</v>
      </c>
    </row>
    <row r="900" spans="1:15" x14ac:dyDescent="0.3">
      <c r="A900" s="2">
        <v>123</v>
      </c>
      <c r="B900" s="2" t="s">
        <v>122</v>
      </c>
      <c r="C900" s="2" t="s">
        <v>1244</v>
      </c>
      <c r="D900" s="2" t="s">
        <v>211</v>
      </c>
      <c r="E900" s="2">
        <v>2018</v>
      </c>
      <c r="F900" s="2" t="s">
        <v>1118</v>
      </c>
      <c r="G900" s="2">
        <v>100</v>
      </c>
      <c r="H900" s="2">
        <v>100</v>
      </c>
      <c r="I900" s="2">
        <v>0.5</v>
      </c>
      <c r="J900" s="2">
        <v>50</v>
      </c>
      <c r="K900" s="2">
        <v>50</v>
      </c>
      <c r="L900" s="2" t="s">
        <v>1092</v>
      </c>
      <c r="M900" s="2" t="s">
        <v>1523</v>
      </c>
      <c r="N900" s="2">
        <v>0</v>
      </c>
      <c r="O900" s="2">
        <v>0</v>
      </c>
    </row>
    <row r="901" spans="1:15" x14ac:dyDescent="0.3">
      <c r="A901" s="1">
        <v>123</v>
      </c>
      <c r="B901" s="1" t="s">
        <v>122</v>
      </c>
      <c r="C901" s="1" t="s">
        <v>1247</v>
      </c>
      <c r="D901" s="1" t="s">
        <v>211</v>
      </c>
      <c r="E901" s="1">
        <v>2022</v>
      </c>
      <c r="F901" s="1" t="s">
        <v>1118</v>
      </c>
      <c r="G901" s="1">
        <v>100</v>
      </c>
      <c r="H901" s="1">
        <v>100</v>
      </c>
      <c r="I901" s="1">
        <v>0.5</v>
      </c>
      <c r="J901" s="1">
        <v>50</v>
      </c>
      <c r="K901" s="1">
        <v>50</v>
      </c>
      <c r="L901" s="1" t="s">
        <v>1092</v>
      </c>
      <c r="M901" s="1" t="s">
        <v>1523</v>
      </c>
      <c r="N901" s="1">
        <v>0</v>
      </c>
      <c r="O901" s="1">
        <v>0</v>
      </c>
    </row>
    <row r="902" spans="1:15" x14ac:dyDescent="0.3">
      <c r="A902" s="1">
        <v>123</v>
      </c>
      <c r="B902" s="1" t="s">
        <v>122</v>
      </c>
      <c r="C902" s="1" t="s">
        <v>1248</v>
      </c>
      <c r="D902" s="1" t="s">
        <v>211</v>
      </c>
      <c r="E902" s="1">
        <v>2023</v>
      </c>
      <c r="F902" s="1" t="s">
        <v>1249</v>
      </c>
      <c r="G902" s="1">
        <v>100</v>
      </c>
      <c r="H902" s="1">
        <v>100</v>
      </c>
      <c r="I902" s="1">
        <v>0.5</v>
      </c>
      <c r="J902" s="1">
        <v>50</v>
      </c>
      <c r="K902" s="1">
        <v>50</v>
      </c>
      <c r="L902" s="1" t="s">
        <v>1092</v>
      </c>
      <c r="M902" s="1" t="s">
        <v>1523</v>
      </c>
      <c r="N902" s="1">
        <v>0</v>
      </c>
      <c r="O902" s="1">
        <v>0</v>
      </c>
    </row>
    <row r="903" spans="1:15" x14ac:dyDescent="0.3">
      <c r="A903" s="1">
        <v>123</v>
      </c>
      <c r="B903" s="1" t="s">
        <v>122</v>
      </c>
      <c r="C903" s="1" t="s">
        <v>1250</v>
      </c>
      <c r="D903" s="1" t="s">
        <v>211</v>
      </c>
      <c r="E903" s="1">
        <v>2023</v>
      </c>
      <c r="F903" s="1" t="s">
        <v>592</v>
      </c>
      <c r="G903" s="1">
        <v>100</v>
      </c>
      <c r="H903" s="1">
        <v>100</v>
      </c>
      <c r="I903" s="1">
        <v>0.5</v>
      </c>
      <c r="J903" s="1">
        <v>50</v>
      </c>
      <c r="K903" s="1">
        <v>50</v>
      </c>
      <c r="L903" s="1" t="s">
        <v>1092</v>
      </c>
      <c r="M903" s="1" t="s">
        <v>1523</v>
      </c>
      <c r="N903" s="1">
        <v>0</v>
      </c>
      <c r="O903" s="1">
        <v>0</v>
      </c>
    </row>
    <row r="904" spans="1:15" x14ac:dyDescent="0.3">
      <c r="A904" s="1">
        <v>123</v>
      </c>
      <c r="B904" s="1" t="s">
        <v>122</v>
      </c>
      <c r="C904" s="1" t="s">
        <v>1524</v>
      </c>
      <c r="D904" s="1" t="s">
        <v>211</v>
      </c>
      <c r="E904" s="1">
        <v>2025</v>
      </c>
      <c r="F904" s="1" t="s">
        <v>1116</v>
      </c>
      <c r="G904" s="1">
        <v>100</v>
      </c>
      <c r="H904" s="1">
        <v>100</v>
      </c>
      <c r="I904" s="1">
        <v>1</v>
      </c>
      <c r="J904" s="1">
        <v>100</v>
      </c>
      <c r="K904" s="1">
        <v>100</v>
      </c>
      <c r="L904" s="1" t="s">
        <v>1092</v>
      </c>
      <c r="M904" s="1" t="s">
        <v>1523</v>
      </c>
      <c r="N904" s="1">
        <v>0</v>
      </c>
      <c r="O904" s="1">
        <v>0</v>
      </c>
    </row>
    <row r="905" spans="1:15" x14ac:dyDescent="0.3">
      <c r="A905" s="1">
        <v>123</v>
      </c>
      <c r="B905" s="1" t="s">
        <v>122</v>
      </c>
      <c r="C905" s="1" t="s">
        <v>543</v>
      </c>
      <c r="D905" s="1" t="s">
        <v>211</v>
      </c>
      <c r="E905" s="1">
        <v>2018</v>
      </c>
      <c r="F905" s="1" t="s">
        <v>544</v>
      </c>
      <c r="G905" s="1">
        <v>70</v>
      </c>
      <c r="H905" s="1">
        <v>70</v>
      </c>
      <c r="I905" s="1">
        <v>0.25</v>
      </c>
      <c r="J905" s="1">
        <v>17.5</v>
      </c>
      <c r="K905" s="1">
        <v>17.5</v>
      </c>
      <c r="L905" s="1" t="s">
        <v>1092</v>
      </c>
      <c r="M905" s="1" t="s">
        <v>1523</v>
      </c>
      <c r="N905" s="1">
        <v>0</v>
      </c>
      <c r="O905" s="1">
        <v>0</v>
      </c>
    </row>
    <row r="906" spans="1:15" x14ac:dyDescent="0.3">
      <c r="A906" s="1">
        <v>123</v>
      </c>
      <c r="B906" s="1" t="s">
        <v>122</v>
      </c>
      <c r="C906" s="1" t="s">
        <v>1251</v>
      </c>
      <c r="D906" s="1" t="s">
        <v>211</v>
      </c>
      <c r="E906" s="1">
        <v>2018</v>
      </c>
      <c r="F906" s="1" t="s">
        <v>342</v>
      </c>
      <c r="G906" s="1">
        <v>70</v>
      </c>
      <c r="H906" s="1">
        <v>49.497474683058329</v>
      </c>
      <c r="I906" s="1">
        <v>0.35355339059327379</v>
      </c>
      <c r="J906" s="1">
        <v>24.748737341529164</v>
      </c>
      <c r="K906" s="1">
        <v>24.748737341529164</v>
      </c>
      <c r="L906" s="1" t="s">
        <v>1092</v>
      </c>
      <c r="M906" s="1" t="s">
        <v>1523</v>
      </c>
      <c r="N906" s="1">
        <v>0</v>
      </c>
      <c r="O906" s="1">
        <v>0</v>
      </c>
    </row>
    <row r="907" spans="1:15" x14ac:dyDescent="0.3">
      <c r="A907" s="1">
        <v>123</v>
      </c>
      <c r="B907" s="1" t="s">
        <v>122</v>
      </c>
      <c r="C907" s="1" t="s">
        <v>545</v>
      </c>
      <c r="D907" s="1" t="s">
        <v>211</v>
      </c>
      <c r="E907" s="1">
        <v>2020</v>
      </c>
      <c r="F907" s="1" t="s">
        <v>546</v>
      </c>
      <c r="G907" s="1">
        <v>70</v>
      </c>
      <c r="H907" s="1">
        <v>70</v>
      </c>
      <c r="I907" s="1">
        <v>0.25</v>
      </c>
      <c r="J907" s="1">
        <v>17.5</v>
      </c>
      <c r="K907" s="1">
        <v>17.5</v>
      </c>
      <c r="L907" s="1" t="s">
        <v>1092</v>
      </c>
      <c r="M907" s="1" t="s">
        <v>1523</v>
      </c>
      <c r="N907" s="1">
        <v>0</v>
      </c>
      <c r="O907" s="1">
        <v>0</v>
      </c>
    </row>
    <row r="908" spans="1:15" x14ac:dyDescent="0.3">
      <c r="A908" s="1">
        <v>123</v>
      </c>
      <c r="B908" s="1" t="s">
        <v>122</v>
      </c>
      <c r="C908" s="1" t="s">
        <v>1525</v>
      </c>
      <c r="D908" s="1" t="s">
        <v>211</v>
      </c>
      <c r="E908" s="1">
        <v>2022</v>
      </c>
      <c r="F908" s="1" t="s">
        <v>222</v>
      </c>
      <c r="G908" s="1">
        <v>70</v>
      </c>
      <c r="H908" s="1">
        <v>49.497474683058329</v>
      </c>
      <c r="I908" s="1">
        <v>0.70710678118654757</v>
      </c>
      <c r="J908" s="1">
        <v>49.497474683058329</v>
      </c>
      <c r="K908" s="1">
        <v>49.497474683058329</v>
      </c>
      <c r="L908" s="1" t="s">
        <v>1092</v>
      </c>
      <c r="M908" s="1" t="s">
        <v>1523</v>
      </c>
      <c r="N908" s="1">
        <v>0</v>
      </c>
      <c r="O908" s="1">
        <v>0</v>
      </c>
    </row>
    <row r="909" spans="1:15" ht="15" thickBot="1" x14ac:dyDescent="0.35">
      <c r="A909" s="1">
        <v>123</v>
      </c>
      <c r="B909" s="1" t="s">
        <v>122</v>
      </c>
      <c r="C909" s="1" t="s">
        <v>1253</v>
      </c>
      <c r="D909" s="1" t="s">
        <v>211</v>
      </c>
      <c r="E909" s="1">
        <v>2023</v>
      </c>
      <c r="F909" s="1" t="s">
        <v>342</v>
      </c>
      <c r="G909" s="1">
        <v>70</v>
      </c>
      <c r="H909" s="1">
        <v>70</v>
      </c>
      <c r="I909" s="1">
        <v>0.5</v>
      </c>
      <c r="J909" s="1">
        <v>35</v>
      </c>
      <c r="K909" s="1">
        <v>35</v>
      </c>
      <c r="L909" s="1" t="s">
        <v>1092</v>
      </c>
      <c r="M909" s="1" t="s">
        <v>1523</v>
      </c>
      <c r="N909" s="1">
        <v>444.24621202458746</v>
      </c>
      <c r="O909" s="1">
        <v>5.0606601717798219</v>
      </c>
    </row>
    <row r="910" spans="1:15" x14ac:dyDescent="0.3">
      <c r="A910" s="2">
        <v>124</v>
      </c>
      <c r="B910" s="2" t="s">
        <v>123</v>
      </c>
      <c r="C910" s="2" t="s">
        <v>1157</v>
      </c>
      <c r="D910" s="2" t="s">
        <v>211</v>
      </c>
      <c r="E910" s="2">
        <v>2019</v>
      </c>
      <c r="F910" s="2" t="s">
        <v>259</v>
      </c>
      <c r="G910" s="2">
        <v>100</v>
      </c>
      <c r="H910" s="2">
        <v>100</v>
      </c>
      <c r="I910" s="2">
        <v>0.33333333333333331</v>
      </c>
      <c r="J910" s="2">
        <v>33.333333333333336</v>
      </c>
      <c r="K910" s="2">
        <v>33.333333333333336</v>
      </c>
      <c r="L910" s="2" t="s">
        <v>722</v>
      </c>
      <c r="M910" s="2" t="s">
        <v>1526</v>
      </c>
      <c r="N910" s="2">
        <v>0</v>
      </c>
      <c r="O910" s="2">
        <v>0</v>
      </c>
    </row>
    <row r="911" spans="1:15" x14ac:dyDescent="0.3">
      <c r="A911" s="1">
        <v>124</v>
      </c>
      <c r="B911" s="1" t="s">
        <v>123</v>
      </c>
      <c r="C911" s="1" t="s">
        <v>309</v>
      </c>
      <c r="D911" s="1" t="s">
        <v>211</v>
      </c>
      <c r="E911" s="1">
        <v>2018</v>
      </c>
      <c r="F911" s="1" t="s">
        <v>270</v>
      </c>
      <c r="G911" s="1">
        <v>70</v>
      </c>
      <c r="H911" s="1">
        <v>54.22176684690384</v>
      </c>
      <c r="I911" s="1">
        <v>0.2581988897471611</v>
      </c>
      <c r="J911" s="1">
        <v>18.073922282301279</v>
      </c>
      <c r="K911" s="1">
        <v>18.073922282301279</v>
      </c>
      <c r="L911" s="1" t="s">
        <v>722</v>
      </c>
      <c r="M911" s="1" t="s">
        <v>1526</v>
      </c>
      <c r="N911" s="1">
        <v>0</v>
      </c>
      <c r="O911" s="1">
        <v>0</v>
      </c>
    </row>
    <row r="912" spans="1:15" x14ac:dyDescent="0.3">
      <c r="A912" s="1">
        <v>124</v>
      </c>
      <c r="B912" s="1" t="s">
        <v>123</v>
      </c>
      <c r="C912" s="1" t="s">
        <v>912</v>
      </c>
      <c r="D912" s="1" t="s">
        <v>551</v>
      </c>
      <c r="E912" s="1">
        <v>2018</v>
      </c>
      <c r="F912" s="1" t="s">
        <v>296</v>
      </c>
      <c r="G912" s="1">
        <v>40</v>
      </c>
      <c r="H912" s="1">
        <v>40</v>
      </c>
      <c r="I912" s="1">
        <v>0.5</v>
      </c>
      <c r="J912" s="1">
        <v>20</v>
      </c>
      <c r="K912" s="1">
        <v>20</v>
      </c>
      <c r="L912" s="1" t="s">
        <v>722</v>
      </c>
      <c r="M912" s="1" t="s">
        <v>1526</v>
      </c>
      <c r="N912" s="1">
        <v>0</v>
      </c>
      <c r="O912" s="1">
        <v>0</v>
      </c>
    </row>
    <row r="913" spans="1:15" ht="15" thickBot="1" x14ac:dyDescent="0.35">
      <c r="A913" s="1">
        <v>124</v>
      </c>
      <c r="B913" s="1" t="s">
        <v>123</v>
      </c>
      <c r="C913" s="1" t="s">
        <v>1527</v>
      </c>
      <c r="D913" s="1" t="s">
        <v>551</v>
      </c>
      <c r="E913" s="1">
        <v>2021</v>
      </c>
      <c r="F913" s="1" t="s">
        <v>997</v>
      </c>
      <c r="G913" s="1">
        <v>40</v>
      </c>
      <c r="H913" s="1">
        <v>23.094010767585029</v>
      </c>
      <c r="I913" s="1">
        <v>0.57735026918962573</v>
      </c>
      <c r="J913" s="1">
        <v>23.094010767585029</v>
      </c>
      <c r="K913" s="1">
        <v>23.094010767585029</v>
      </c>
      <c r="L913" s="1" t="s">
        <v>722</v>
      </c>
      <c r="M913" s="1" t="s">
        <v>1526</v>
      </c>
      <c r="N913" s="1">
        <v>94.501266383219644</v>
      </c>
      <c r="O913" s="1">
        <v>1.6688824922701202</v>
      </c>
    </row>
    <row r="914" spans="1:15" x14ac:dyDescent="0.3">
      <c r="A914" s="2">
        <v>125</v>
      </c>
      <c r="B914" s="2" t="s">
        <v>124</v>
      </c>
      <c r="C914" s="2" t="s">
        <v>1030</v>
      </c>
      <c r="D914" s="2" t="s">
        <v>211</v>
      </c>
      <c r="E914" s="2">
        <v>2023</v>
      </c>
      <c r="F914" s="2" t="s">
        <v>1031</v>
      </c>
      <c r="G914" s="2">
        <v>140</v>
      </c>
      <c r="H914" s="2">
        <v>140</v>
      </c>
      <c r="I914" s="2">
        <v>0.33333333333333331</v>
      </c>
      <c r="J914" s="2">
        <v>46.666666666666664</v>
      </c>
      <c r="K914" s="2">
        <v>46.666666666666664</v>
      </c>
      <c r="L914" s="2" t="s">
        <v>1391</v>
      </c>
      <c r="M914" s="2" t="s">
        <v>1528</v>
      </c>
      <c r="N914" s="2">
        <v>0</v>
      </c>
      <c r="O914" s="2">
        <v>0</v>
      </c>
    </row>
    <row r="915" spans="1:15" x14ac:dyDescent="0.3">
      <c r="A915" s="1">
        <v>125</v>
      </c>
      <c r="B915" s="1" t="s">
        <v>124</v>
      </c>
      <c r="C915" s="1" t="s">
        <v>1529</v>
      </c>
      <c r="D915" s="1" t="s">
        <v>293</v>
      </c>
      <c r="E915" s="1">
        <v>2019</v>
      </c>
      <c r="F915" s="1" t="s">
        <v>1530</v>
      </c>
      <c r="G915" s="1">
        <v>120</v>
      </c>
      <c r="H915" s="1">
        <v>120</v>
      </c>
      <c r="I915" s="1">
        <v>1</v>
      </c>
      <c r="J915" s="1">
        <v>120</v>
      </c>
      <c r="K915" s="1">
        <v>120</v>
      </c>
      <c r="L915" s="1" t="s">
        <v>1391</v>
      </c>
      <c r="M915" s="1" t="s">
        <v>1528</v>
      </c>
      <c r="N915" s="1">
        <v>0</v>
      </c>
      <c r="O915" s="1">
        <v>0</v>
      </c>
    </row>
    <row r="916" spans="1:15" x14ac:dyDescent="0.3">
      <c r="A916" s="1">
        <v>125</v>
      </c>
      <c r="B916" s="1" t="s">
        <v>124</v>
      </c>
      <c r="C916" s="1" t="s">
        <v>1531</v>
      </c>
      <c r="D916" s="1" t="s">
        <v>211</v>
      </c>
      <c r="E916" s="1">
        <v>2018</v>
      </c>
      <c r="F916" s="1" t="s">
        <v>649</v>
      </c>
      <c r="G916" s="1">
        <v>100</v>
      </c>
      <c r="H916" s="1">
        <v>100</v>
      </c>
      <c r="I916" s="1">
        <v>1</v>
      </c>
      <c r="J916" s="1">
        <v>100</v>
      </c>
      <c r="K916" s="1">
        <v>100</v>
      </c>
      <c r="L916" s="1" t="s">
        <v>1391</v>
      </c>
      <c r="M916" s="1" t="s">
        <v>1528</v>
      </c>
      <c r="N916" s="1">
        <v>0</v>
      </c>
      <c r="O916" s="1">
        <v>0</v>
      </c>
    </row>
    <row r="917" spans="1:15" x14ac:dyDescent="0.3">
      <c r="A917" s="1">
        <v>125</v>
      </c>
      <c r="B917" s="1" t="s">
        <v>124</v>
      </c>
      <c r="C917" s="1" t="s">
        <v>1427</v>
      </c>
      <c r="D917" s="1" t="s">
        <v>211</v>
      </c>
      <c r="E917" s="1">
        <v>2023</v>
      </c>
      <c r="F917" s="1" t="s">
        <v>346</v>
      </c>
      <c r="G917" s="1">
        <v>100</v>
      </c>
      <c r="H917" s="1">
        <v>100</v>
      </c>
      <c r="I917" s="1">
        <v>0.5</v>
      </c>
      <c r="J917" s="1">
        <v>50</v>
      </c>
      <c r="K917" s="1">
        <v>50</v>
      </c>
      <c r="L917" s="1" t="s">
        <v>1391</v>
      </c>
      <c r="M917" s="1" t="s">
        <v>1528</v>
      </c>
      <c r="N917" s="1">
        <v>0</v>
      </c>
      <c r="O917" s="1">
        <v>0</v>
      </c>
    </row>
    <row r="918" spans="1:15" x14ac:dyDescent="0.3">
      <c r="A918" s="1">
        <v>125</v>
      </c>
      <c r="B918" s="1" t="s">
        <v>124</v>
      </c>
      <c r="C918" s="1" t="s">
        <v>1430</v>
      </c>
      <c r="D918" s="1" t="s">
        <v>211</v>
      </c>
      <c r="E918" s="1">
        <v>2024</v>
      </c>
      <c r="F918" s="1" t="s">
        <v>350</v>
      </c>
      <c r="G918" s="1">
        <v>100</v>
      </c>
      <c r="H918" s="1">
        <v>100</v>
      </c>
      <c r="I918" s="1">
        <v>0.5</v>
      </c>
      <c r="J918" s="1">
        <v>50</v>
      </c>
      <c r="K918" s="1">
        <v>50</v>
      </c>
      <c r="L918" s="1" t="s">
        <v>1391</v>
      </c>
      <c r="M918" s="1" t="s">
        <v>1528</v>
      </c>
      <c r="N918" s="1">
        <v>0</v>
      </c>
      <c r="O918" s="1">
        <v>0</v>
      </c>
    </row>
    <row r="919" spans="1:15" ht="15" thickBot="1" x14ac:dyDescent="0.35">
      <c r="A919" s="1">
        <v>125</v>
      </c>
      <c r="B919" s="1" t="s">
        <v>124</v>
      </c>
      <c r="C919" s="1" t="s">
        <v>1033</v>
      </c>
      <c r="D919" s="1" t="s">
        <v>211</v>
      </c>
      <c r="E919" s="1">
        <v>2024</v>
      </c>
      <c r="F919" s="1" t="s">
        <v>1034</v>
      </c>
      <c r="G919" s="1">
        <v>100</v>
      </c>
      <c r="H919" s="1">
        <v>100</v>
      </c>
      <c r="I919" s="1">
        <v>0.33333333333333331</v>
      </c>
      <c r="J919" s="1">
        <v>33.333333333333336</v>
      </c>
      <c r="K919" s="1">
        <v>33.333333333333336</v>
      </c>
      <c r="L919" s="1" t="s">
        <v>1391</v>
      </c>
      <c r="M919" s="1" t="s">
        <v>1528</v>
      </c>
      <c r="N919" s="1">
        <v>399.99999999999994</v>
      </c>
      <c r="O919" s="1">
        <v>3.6666666666666665</v>
      </c>
    </row>
    <row r="920" spans="1:15" x14ac:dyDescent="0.3">
      <c r="A920" s="2">
        <v>126</v>
      </c>
      <c r="B920" s="2" t="s">
        <v>125</v>
      </c>
      <c r="C920" s="2" t="s">
        <v>953</v>
      </c>
      <c r="D920" s="2" t="s">
        <v>211</v>
      </c>
      <c r="E920" s="2">
        <v>2022</v>
      </c>
      <c r="F920" s="2" t="s">
        <v>954</v>
      </c>
      <c r="G920" s="2">
        <v>100</v>
      </c>
      <c r="H920" s="2">
        <v>100</v>
      </c>
      <c r="I920" s="2">
        <v>0.33333333333333331</v>
      </c>
      <c r="J920" s="2">
        <v>33.333333333333336</v>
      </c>
      <c r="K920" s="2">
        <v>33.333333333333336</v>
      </c>
      <c r="L920" s="2" t="s">
        <v>385</v>
      </c>
      <c r="M920" s="2" t="s">
        <v>1532</v>
      </c>
      <c r="N920" s="2">
        <v>0</v>
      </c>
      <c r="O920" s="2">
        <v>0</v>
      </c>
    </row>
    <row r="921" spans="1:15" ht="15" thickBot="1" x14ac:dyDescent="0.35">
      <c r="A921" s="1">
        <v>126</v>
      </c>
      <c r="B921" s="1" t="s">
        <v>125</v>
      </c>
      <c r="C921" s="1" t="s">
        <v>1533</v>
      </c>
      <c r="D921" s="1" t="s">
        <v>211</v>
      </c>
      <c r="E921" s="1">
        <v>2022</v>
      </c>
      <c r="F921" s="1" t="s">
        <v>1534</v>
      </c>
      <c r="G921" s="1">
        <v>70</v>
      </c>
      <c r="H921" s="1">
        <v>49.497474683058329</v>
      </c>
      <c r="I921" s="1">
        <v>0.70710678118654757</v>
      </c>
      <c r="J921" s="1">
        <v>49.497474683058329</v>
      </c>
      <c r="K921" s="1">
        <v>49.497474683058329</v>
      </c>
      <c r="L921" s="1" t="s">
        <v>385</v>
      </c>
      <c r="M921" s="1" t="s">
        <v>1532</v>
      </c>
      <c r="N921" s="1">
        <v>82.830808016391671</v>
      </c>
      <c r="O921" s="1">
        <v>1.0404401145198809</v>
      </c>
    </row>
    <row r="922" spans="1:15" x14ac:dyDescent="0.3">
      <c r="A922" s="2">
        <v>127</v>
      </c>
      <c r="B922" s="2" t="s">
        <v>126</v>
      </c>
      <c r="C922" s="2" t="s">
        <v>1535</v>
      </c>
      <c r="D922" s="2" t="s">
        <v>211</v>
      </c>
      <c r="E922" s="2">
        <v>2023</v>
      </c>
      <c r="F922" s="2" t="s">
        <v>1456</v>
      </c>
      <c r="G922" s="2">
        <v>140</v>
      </c>
      <c r="H922" s="2">
        <v>140</v>
      </c>
      <c r="I922" s="2">
        <v>1</v>
      </c>
      <c r="J922" s="2">
        <v>140</v>
      </c>
      <c r="K922" s="2">
        <v>140</v>
      </c>
      <c r="L922" s="2" t="s">
        <v>1314</v>
      </c>
      <c r="M922" s="2" t="s">
        <v>1536</v>
      </c>
      <c r="N922" s="2">
        <v>0</v>
      </c>
      <c r="O922" s="2">
        <v>0</v>
      </c>
    </row>
    <row r="923" spans="1:15" x14ac:dyDescent="0.3">
      <c r="A923" s="1">
        <v>127</v>
      </c>
      <c r="B923" s="1" t="s">
        <v>126</v>
      </c>
      <c r="C923" s="1" t="s">
        <v>1537</v>
      </c>
      <c r="D923" s="1" t="s">
        <v>211</v>
      </c>
      <c r="E923" s="1">
        <v>2021</v>
      </c>
      <c r="F923" s="1" t="s">
        <v>1538</v>
      </c>
      <c r="G923" s="1">
        <v>100</v>
      </c>
      <c r="H923" s="1">
        <v>100</v>
      </c>
      <c r="I923" s="1">
        <v>1</v>
      </c>
      <c r="J923" s="1">
        <v>100</v>
      </c>
      <c r="K923" s="1">
        <v>100</v>
      </c>
      <c r="L923" s="1" t="s">
        <v>1314</v>
      </c>
      <c r="M923" s="1" t="s">
        <v>1536</v>
      </c>
      <c r="N923" s="1">
        <v>0</v>
      </c>
      <c r="O923" s="1">
        <v>0</v>
      </c>
    </row>
    <row r="924" spans="1:15" x14ac:dyDescent="0.3">
      <c r="A924" s="1">
        <v>127</v>
      </c>
      <c r="B924" s="1" t="s">
        <v>126</v>
      </c>
      <c r="C924" s="1" t="s">
        <v>1539</v>
      </c>
      <c r="D924" s="1" t="s">
        <v>211</v>
      </c>
      <c r="E924" s="1">
        <v>2021</v>
      </c>
      <c r="F924" s="1" t="s">
        <v>1538</v>
      </c>
      <c r="G924" s="1">
        <v>100</v>
      </c>
      <c r="H924" s="1">
        <v>100</v>
      </c>
      <c r="I924" s="1">
        <v>1</v>
      </c>
      <c r="J924" s="1">
        <v>100</v>
      </c>
      <c r="K924" s="1">
        <v>100</v>
      </c>
      <c r="L924" s="1" t="s">
        <v>1314</v>
      </c>
      <c r="M924" s="1" t="s">
        <v>1536</v>
      </c>
      <c r="N924" s="1">
        <v>0</v>
      </c>
      <c r="O924" s="1">
        <v>0</v>
      </c>
    </row>
    <row r="925" spans="1:15" x14ac:dyDescent="0.3">
      <c r="A925" s="1">
        <v>127</v>
      </c>
      <c r="B925" s="1" t="s">
        <v>126</v>
      </c>
      <c r="C925" s="1" t="s">
        <v>1540</v>
      </c>
      <c r="D925" s="1" t="s">
        <v>211</v>
      </c>
      <c r="E925" s="1">
        <v>2023</v>
      </c>
      <c r="F925" s="1" t="s">
        <v>259</v>
      </c>
      <c r="G925" s="1">
        <v>100</v>
      </c>
      <c r="H925" s="1">
        <v>100</v>
      </c>
      <c r="I925" s="1">
        <v>1</v>
      </c>
      <c r="J925" s="1">
        <v>100</v>
      </c>
      <c r="K925" s="1">
        <v>100</v>
      </c>
      <c r="L925" s="1" t="s">
        <v>1314</v>
      </c>
      <c r="M925" s="1" t="s">
        <v>1536</v>
      </c>
      <c r="N925" s="1">
        <v>0</v>
      </c>
      <c r="O925" s="1">
        <v>0</v>
      </c>
    </row>
    <row r="926" spans="1:15" ht="15" thickBot="1" x14ac:dyDescent="0.35">
      <c r="A926" s="1">
        <v>127</v>
      </c>
      <c r="B926" s="1" t="s">
        <v>126</v>
      </c>
      <c r="C926" s="1" t="s">
        <v>1541</v>
      </c>
      <c r="D926" s="1" t="s">
        <v>211</v>
      </c>
      <c r="E926" s="1">
        <v>2021</v>
      </c>
      <c r="F926" s="1" t="s">
        <v>1542</v>
      </c>
      <c r="G926" s="1">
        <v>70</v>
      </c>
      <c r="H926" s="1">
        <v>49.497474683058329</v>
      </c>
      <c r="I926" s="1">
        <v>0.70710678118654757</v>
      </c>
      <c r="J926" s="1">
        <v>49.497474683058329</v>
      </c>
      <c r="K926" s="1">
        <v>49.497474683058329</v>
      </c>
      <c r="L926" s="1" t="s">
        <v>1314</v>
      </c>
      <c r="M926" s="1" t="s">
        <v>1536</v>
      </c>
      <c r="N926" s="1">
        <v>489.49747468305833</v>
      </c>
      <c r="O926" s="1">
        <v>4.7071067811865479</v>
      </c>
    </row>
    <row r="927" spans="1:15" x14ac:dyDescent="0.3">
      <c r="A927" s="2">
        <v>128</v>
      </c>
      <c r="B927" s="2" t="s">
        <v>127</v>
      </c>
      <c r="C927" s="2" t="s">
        <v>1543</v>
      </c>
      <c r="D927" s="2" t="s">
        <v>211</v>
      </c>
      <c r="E927" s="2">
        <v>2024</v>
      </c>
      <c r="F927" s="2" t="s">
        <v>1544</v>
      </c>
      <c r="G927" s="2">
        <v>100</v>
      </c>
      <c r="H927" s="2">
        <v>100</v>
      </c>
      <c r="I927" s="2">
        <v>1</v>
      </c>
      <c r="J927" s="2">
        <v>100</v>
      </c>
      <c r="K927" s="2">
        <v>100</v>
      </c>
      <c r="L927" s="2" t="s">
        <v>273</v>
      </c>
      <c r="M927" s="2" t="s">
        <v>1545</v>
      </c>
      <c r="N927" s="2">
        <v>0</v>
      </c>
      <c r="O927" s="2">
        <v>0</v>
      </c>
    </row>
    <row r="928" spans="1:15" ht="15" thickBot="1" x14ac:dyDescent="0.35">
      <c r="A928" s="1">
        <v>128</v>
      </c>
      <c r="B928" s="1" t="s">
        <v>127</v>
      </c>
      <c r="C928" s="1" t="s">
        <v>1546</v>
      </c>
      <c r="D928" s="1" t="s">
        <v>211</v>
      </c>
      <c r="E928" s="1">
        <v>2024</v>
      </c>
      <c r="F928" s="1" t="s">
        <v>1547</v>
      </c>
      <c r="G928" s="1">
        <v>70</v>
      </c>
      <c r="H928" s="1">
        <v>26.457513110645905</v>
      </c>
      <c r="I928" s="1">
        <v>0.3779644730092272</v>
      </c>
      <c r="J928" s="1">
        <v>26.457513110645905</v>
      </c>
      <c r="K928" s="1">
        <v>26.457513110645905</v>
      </c>
      <c r="L928" s="1" t="s">
        <v>273</v>
      </c>
      <c r="M928" s="1" t="s">
        <v>1545</v>
      </c>
      <c r="N928" s="1">
        <v>126.45751311064591</v>
      </c>
      <c r="O928" s="1">
        <v>1.3779644730092273</v>
      </c>
    </row>
    <row r="929" spans="1:15" x14ac:dyDescent="0.3">
      <c r="A929" s="2">
        <v>129</v>
      </c>
      <c r="B929" s="2" t="s">
        <v>128</v>
      </c>
      <c r="C929" s="2" t="s">
        <v>1548</v>
      </c>
      <c r="D929" s="2" t="s">
        <v>211</v>
      </c>
      <c r="E929" s="2">
        <v>2023</v>
      </c>
      <c r="F929" s="2" t="s">
        <v>1549</v>
      </c>
      <c r="G929" s="2">
        <v>140</v>
      </c>
      <c r="H929" s="2">
        <v>140</v>
      </c>
      <c r="I929" s="2">
        <v>1</v>
      </c>
      <c r="J929" s="2">
        <v>140</v>
      </c>
      <c r="K929" s="2">
        <v>140</v>
      </c>
      <c r="L929" s="2" t="s">
        <v>1550</v>
      </c>
      <c r="M929" s="2" t="s">
        <v>1551</v>
      </c>
      <c r="N929" s="2">
        <v>0</v>
      </c>
      <c r="O929" s="2">
        <v>0</v>
      </c>
    </row>
    <row r="930" spans="1:15" x14ac:dyDescent="0.3">
      <c r="A930" s="1">
        <v>129</v>
      </c>
      <c r="B930" s="1" t="s">
        <v>128</v>
      </c>
      <c r="C930" s="1" t="s">
        <v>1552</v>
      </c>
      <c r="D930" s="1" t="s">
        <v>211</v>
      </c>
      <c r="E930" s="1">
        <v>2022</v>
      </c>
      <c r="F930" s="1" t="s">
        <v>1553</v>
      </c>
      <c r="G930" s="1">
        <v>100</v>
      </c>
      <c r="H930" s="1">
        <v>100</v>
      </c>
      <c r="I930" s="1">
        <v>1</v>
      </c>
      <c r="J930" s="1">
        <v>100</v>
      </c>
      <c r="K930" s="1">
        <v>100</v>
      </c>
      <c r="L930" s="1" t="s">
        <v>1550</v>
      </c>
      <c r="M930" s="1" t="s">
        <v>1551</v>
      </c>
      <c r="N930" s="1">
        <v>0</v>
      </c>
      <c r="O930" s="1">
        <v>0</v>
      </c>
    </row>
    <row r="931" spans="1:15" x14ac:dyDescent="0.3">
      <c r="A931" s="1">
        <v>129</v>
      </c>
      <c r="B931" s="1" t="s">
        <v>128</v>
      </c>
      <c r="C931" s="1" t="s">
        <v>1426</v>
      </c>
      <c r="D931" s="1" t="s">
        <v>211</v>
      </c>
      <c r="E931" s="1">
        <v>2023</v>
      </c>
      <c r="F931" s="1" t="s">
        <v>421</v>
      </c>
      <c r="G931" s="1">
        <v>100</v>
      </c>
      <c r="H931" s="1">
        <v>100</v>
      </c>
      <c r="I931" s="1">
        <v>0.5</v>
      </c>
      <c r="J931" s="1">
        <v>50</v>
      </c>
      <c r="K931" s="1">
        <v>50</v>
      </c>
      <c r="L931" s="1" t="s">
        <v>1550</v>
      </c>
      <c r="M931" s="1" t="s">
        <v>1551</v>
      </c>
      <c r="N931" s="1">
        <v>0</v>
      </c>
      <c r="O931" s="1">
        <v>0</v>
      </c>
    </row>
    <row r="932" spans="1:15" x14ac:dyDescent="0.3">
      <c r="A932" s="1">
        <v>129</v>
      </c>
      <c r="B932" s="1" t="s">
        <v>128</v>
      </c>
      <c r="C932" s="1" t="s">
        <v>1554</v>
      </c>
      <c r="D932" s="1" t="s">
        <v>211</v>
      </c>
      <c r="E932" s="1">
        <v>2023</v>
      </c>
      <c r="F932" s="1" t="s">
        <v>1555</v>
      </c>
      <c r="G932" s="1">
        <v>100</v>
      </c>
      <c r="H932" s="1">
        <v>100</v>
      </c>
      <c r="I932" s="1">
        <v>1</v>
      </c>
      <c r="J932" s="1">
        <v>100</v>
      </c>
      <c r="K932" s="1">
        <v>100</v>
      </c>
      <c r="L932" s="1" t="s">
        <v>1550</v>
      </c>
      <c r="M932" s="1" t="s">
        <v>1551</v>
      </c>
      <c r="N932" s="1">
        <v>0</v>
      </c>
      <c r="O932" s="1">
        <v>0</v>
      </c>
    </row>
    <row r="933" spans="1:15" x14ac:dyDescent="0.3">
      <c r="A933" s="1">
        <v>129</v>
      </c>
      <c r="B933" s="1" t="s">
        <v>128</v>
      </c>
      <c r="C933" s="1" t="s">
        <v>1429</v>
      </c>
      <c r="D933" s="1" t="s">
        <v>211</v>
      </c>
      <c r="E933" s="1">
        <v>2024</v>
      </c>
      <c r="F933" s="1" t="s">
        <v>421</v>
      </c>
      <c r="G933" s="1">
        <v>100</v>
      </c>
      <c r="H933" s="1">
        <v>100</v>
      </c>
      <c r="I933" s="1">
        <v>0.5</v>
      </c>
      <c r="J933" s="1">
        <v>50</v>
      </c>
      <c r="K933" s="1">
        <v>50</v>
      </c>
      <c r="L933" s="1" t="s">
        <v>1550</v>
      </c>
      <c r="M933" s="1" t="s">
        <v>1551</v>
      </c>
      <c r="N933" s="1">
        <v>0</v>
      </c>
      <c r="O933" s="1">
        <v>0</v>
      </c>
    </row>
    <row r="934" spans="1:15" ht="15" thickBot="1" x14ac:dyDescent="0.35">
      <c r="A934" s="1">
        <v>129</v>
      </c>
      <c r="B934" s="1" t="s">
        <v>128</v>
      </c>
      <c r="C934" s="1" t="s">
        <v>1556</v>
      </c>
      <c r="D934" s="1" t="s">
        <v>211</v>
      </c>
      <c r="E934" s="1">
        <v>2022</v>
      </c>
      <c r="F934" s="1" t="s">
        <v>1557</v>
      </c>
      <c r="G934" s="1">
        <v>70</v>
      </c>
      <c r="H934" s="1">
        <v>35</v>
      </c>
      <c r="I934" s="1">
        <v>0.5</v>
      </c>
      <c r="J934" s="1">
        <v>35</v>
      </c>
      <c r="K934" s="1">
        <v>35</v>
      </c>
      <c r="L934" s="1" t="s">
        <v>1550</v>
      </c>
      <c r="M934" s="1" t="s">
        <v>1551</v>
      </c>
      <c r="N934" s="1">
        <v>475</v>
      </c>
      <c r="O934" s="1">
        <v>4.5</v>
      </c>
    </row>
    <row r="935" spans="1:15" ht="15" thickBot="1" x14ac:dyDescent="0.35">
      <c r="A935" s="2">
        <v>130</v>
      </c>
      <c r="B935" s="2" t="s">
        <v>129</v>
      </c>
      <c r="C935" s="2" t="s">
        <v>1558</v>
      </c>
      <c r="D935" s="2" t="s">
        <v>211</v>
      </c>
      <c r="E935" s="2">
        <v>2022</v>
      </c>
      <c r="F935" s="2" t="s">
        <v>1559</v>
      </c>
      <c r="G935" s="2">
        <v>200</v>
      </c>
      <c r="H935" s="2">
        <v>200</v>
      </c>
      <c r="I935" s="2">
        <v>1</v>
      </c>
      <c r="J935" s="2">
        <v>200</v>
      </c>
      <c r="K935" s="2">
        <v>200</v>
      </c>
      <c r="L935" s="2" t="s">
        <v>890</v>
      </c>
      <c r="M935" s="2" t="s">
        <v>1560</v>
      </c>
      <c r="N935" s="2">
        <v>200</v>
      </c>
      <c r="O935" s="2">
        <v>1</v>
      </c>
    </row>
    <row r="936" spans="1:15" x14ac:dyDescent="0.3">
      <c r="A936" s="2">
        <v>131</v>
      </c>
      <c r="B936" s="2" t="s">
        <v>130</v>
      </c>
      <c r="C936" s="2" t="s">
        <v>1518</v>
      </c>
      <c r="D936" s="2" t="s">
        <v>293</v>
      </c>
      <c r="E936" s="2">
        <v>2019</v>
      </c>
      <c r="F936" s="2" t="s">
        <v>425</v>
      </c>
      <c r="G936" s="2">
        <v>300</v>
      </c>
      <c r="H936" s="2">
        <v>300</v>
      </c>
      <c r="I936" s="2">
        <v>0.5</v>
      </c>
      <c r="J936" s="2">
        <v>150</v>
      </c>
      <c r="K936" s="2">
        <v>150</v>
      </c>
      <c r="L936" s="2" t="s">
        <v>1561</v>
      </c>
      <c r="M936" s="2" t="s">
        <v>1562</v>
      </c>
      <c r="N936" s="2">
        <v>0</v>
      </c>
      <c r="O936" s="2">
        <v>0</v>
      </c>
    </row>
    <row r="937" spans="1:15" x14ac:dyDescent="0.3">
      <c r="A937" s="1">
        <v>131</v>
      </c>
      <c r="B937" s="1" t="s">
        <v>130</v>
      </c>
      <c r="C937" s="1" t="s">
        <v>996</v>
      </c>
      <c r="D937" s="1" t="s">
        <v>293</v>
      </c>
      <c r="E937" s="1">
        <v>2020</v>
      </c>
      <c r="F937" s="1" t="s">
        <v>997</v>
      </c>
      <c r="G937" s="1">
        <v>120</v>
      </c>
      <c r="H937" s="1">
        <v>51.168171925346506</v>
      </c>
      <c r="I937" s="1">
        <v>0.10660035817780522</v>
      </c>
      <c r="J937" s="1">
        <v>12.792042981336627</v>
      </c>
      <c r="K937" s="1">
        <v>12.792042981336627</v>
      </c>
      <c r="L937" s="1" t="s">
        <v>1561</v>
      </c>
      <c r="M937" s="1" t="s">
        <v>1562</v>
      </c>
      <c r="N937" s="1">
        <v>0</v>
      </c>
      <c r="O937" s="1">
        <v>0</v>
      </c>
    </row>
    <row r="938" spans="1:15" x14ac:dyDescent="0.3">
      <c r="A938" s="1">
        <v>131</v>
      </c>
      <c r="B938" s="1" t="s">
        <v>130</v>
      </c>
      <c r="C938" s="1" t="s">
        <v>1563</v>
      </c>
      <c r="D938" s="1" t="s">
        <v>211</v>
      </c>
      <c r="E938" s="1">
        <v>2020</v>
      </c>
      <c r="F938" s="1" t="s">
        <v>887</v>
      </c>
      <c r="G938" s="1">
        <v>100</v>
      </c>
      <c r="H938" s="1">
        <v>100</v>
      </c>
      <c r="I938" s="1">
        <v>1</v>
      </c>
      <c r="J938" s="1">
        <v>100</v>
      </c>
      <c r="K938" s="1">
        <v>100</v>
      </c>
      <c r="L938" s="1" t="s">
        <v>1561</v>
      </c>
      <c r="M938" s="1" t="s">
        <v>1562</v>
      </c>
      <c r="N938" s="1">
        <v>0</v>
      </c>
      <c r="O938" s="1">
        <v>0</v>
      </c>
    </row>
    <row r="939" spans="1:15" x14ac:dyDescent="0.3">
      <c r="A939" s="1">
        <v>131</v>
      </c>
      <c r="B939" s="1" t="s">
        <v>130</v>
      </c>
      <c r="C939" s="1" t="s">
        <v>1520</v>
      </c>
      <c r="D939" s="1" t="s">
        <v>211</v>
      </c>
      <c r="E939" s="1">
        <v>2024</v>
      </c>
      <c r="F939" s="1" t="s">
        <v>1521</v>
      </c>
      <c r="G939" s="1">
        <v>100</v>
      </c>
      <c r="H939" s="1">
        <v>100</v>
      </c>
      <c r="I939" s="1">
        <v>0.5</v>
      </c>
      <c r="J939" s="1">
        <v>50</v>
      </c>
      <c r="K939" s="1">
        <v>50</v>
      </c>
      <c r="L939" s="1" t="s">
        <v>1561</v>
      </c>
      <c r="M939" s="1" t="s">
        <v>1562</v>
      </c>
      <c r="N939" s="1">
        <v>0</v>
      </c>
      <c r="O939" s="1">
        <v>0</v>
      </c>
    </row>
    <row r="940" spans="1:15" x14ac:dyDescent="0.3">
      <c r="A940" s="1">
        <v>131</v>
      </c>
      <c r="B940" s="1" t="s">
        <v>130</v>
      </c>
      <c r="C940" s="1" t="s">
        <v>1522</v>
      </c>
      <c r="D940" s="1" t="s">
        <v>352</v>
      </c>
      <c r="E940" s="1">
        <v>2020</v>
      </c>
      <c r="F940" s="1" t="s">
        <v>425</v>
      </c>
      <c r="G940" s="1">
        <v>75</v>
      </c>
      <c r="H940" s="1">
        <v>75</v>
      </c>
      <c r="I940" s="1">
        <v>0.5</v>
      </c>
      <c r="J940" s="1">
        <v>37.5</v>
      </c>
      <c r="K940" s="1">
        <v>37.5</v>
      </c>
      <c r="L940" s="1" t="s">
        <v>1561</v>
      </c>
      <c r="M940" s="1" t="s">
        <v>1562</v>
      </c>
      <c r="N940" s="1">
        <v>0</v>
      </c>
      <c r="O940" s="1">
        <v>0</v>
      </c>
    </row>
    <row r="941" spans="1:15" x14ac:dyDescent="0.3">
      <c r="A941" s="1">
        <v>131</v>
      </c>
      <c r="B941" s="1" t="s">
        <v>130</v>
      </c>
      <c r="C941" s="1" t="s">
        <v>1564</v>
      </c>
      <c r="D941" s="1" t="s">
        <v>211</v>
      </c>
      <c r="E941" s="1">
        <v>2018</v>
      </c>
      <c r="F941" s="1" t="s">
        <v>1565</v>
      </c>
      <c r="G941" s="1">
        <v>70</v>
      </c>
      <c r="H941" s="1">
        <v>40.414518843273804</v>
      </c>
      <c r="I941" s="1">
        <v>0.57735026918962573</v>
      </c>
      <c r="J941" s="1">
        <v>40.414518843273804</v>
      </c>
      <c r="K941" s="1">
        <v>40.414518843273804</v>
      </c>
      <c r="L941" s="1" t="s">
        <v>1561</v>
      </c>
      <c r="M941" s="1" t="s">
        <v>1562</v>
      </c>
      <c r="N941" s="1">
        <v>0</v>
      </c>
      <c r="O941" s="1">
        <v>0</v>
      </c>
    </row>
    <row r="942" spans="1:15" ht="15" thickBot="1" x14ac:dyDescent="0.35">
      <c r="A942" s="1">
        <v>131</v>
      </c>
      <c r="B942" s="1" t="s">
        <v>130</v>
      </c>
      <c r="C942" s="1" t="s">
        <v>1566</v>
      </c>
      <c r="D942" s="1" t="s">
        <v>211</v>
      </c>
      <c r="E942" s="1">
        <v>2025</v>
      </c>
      <c r="F942" s="1" t="s">
        <v>1567</v>
      </c>
      <c r="G942" s="1">
        <v>70</v>
      </c>
      <c r="H942" s="1">
        <v>7</v>
      </c>
      <c r="I942" s="1">
        <v>0.1</v>
      </c>
      <c r="J942" s="1">
        <v>7</v>
      </c>
      <c r="K942" s="1">
        <v>7</v>
      </c>
      <c r="L942" s="1" t="s">
        <v>1561</v>
      </c>
      <c r="M942" s="1" t="s">
        <v>1562</v>
      </c>
      <c r="N942" s="1">
        <v>397.70656182461045</v>
      </c>
      <c r="O942" s="1">
        <v>3.2839506273674308</v>
      </c>
    </row>
    <row r="943" spans="1:15" x14ac:dyDescent="0.3">
      <c r="A943" s="2">
        <v>132</v>
      </c>
      <c r="B943" s="2" t="s">
        <v>131</v>
      </c>
      <c r="C943" s="2" t="s">
        <v>1568</v>
      </c>
      <c r="D943" s="2" t="s">
        <v>211</v>
      </c>
      <c r="E943" s="2">
        <v>2020</v>
      </c>
      <c r="F943" s="2" t="s">
        <v>288</v>
      </c>
      <c r="G943" s="2">
        <v>70</v>
      </c>
      <c r="H943" s="2">
        <v>49.497474683058329</v>
      </c>
      <c r="I943" s="2">
        <v>0.70710678118654757</v>
      </c>
      <c r="J943" s="2">
        <v>49.497474683058329</v>
      </c>
      <c r="K943" s="2">
        <v>49.497474683058329</v>
      </c>
      <c r="L943" s="2" t="s">
        <v>504</v>
      </c>
      <c r="M943" s="2" t="s">
        <v>1569</v>
      </c>
      <c r="N943" s="2">
        <v>0</v>
      </c>
      <c r="O943" s="2">
        <v>0</v>
      </c>
    </row>
    <row r="944" spans="1:15" x14ac:dyDescent="0.3">
      <c r="A944" s="1">
        <v>132</v>
      </c>
      <c r="B944" s="1" t="s">
        <v>131</v>
      </c>
      <c r="C944" s="1" t="s">
        <v>1570</v>
      </c>
      <c r="D944" s="1" t="s">
        <v>211</v>
      </c>
      <c r="E944" s="1">
        <v>2023</v>
      </c>
      <c r="F944" s="1" t="s">
        <v>1571</v>
      </c>
      <c r="G944" s="1">
        <v>70</v>
      </c>
      <c r="H944" s="1">
        <v>49.497474683058329</v>
      </c>
      <c r="I944" s="1">
        <v>0.70710678118654757</v>
      </c>
      <c r="J944" s="1">
        <v>49.497474683058329</v>
      </c>
      <c r="K944" s="1">
        <v>49.497474683058329</v>
      </c>
      <c r="L944" s="1" t="s">
        <v>504</v>
      </c>
      <c r="M944" s="1" t="s">
        <v>1569</v>
      </c>
      <c r="N944" s="1">
        <v>0</v>
      </c>
      <c r="O944" s="1">
        <v>0</v>
      </c>
    </row>
    <row r="945" spans="1:15" ht="15" thickBot="1" x14ac:dyDescent="0.35">
      <c r="A945" s="1">
        <v>132</v>
      </c>
      <c r="B945" s="1" t="s">
        <v>131</v>
      </c>
      <c r="C945" s="1" t="s">
        <v>1572</v>
      </c>
      <c r="D945" s="1" t="s">
        <v>211</v>
      </c>
      <c r="E945" s="1">
        <v>2024</v>
      </c>
      <c r="F945" s="1" t="s">
        <v>1573</v>
      </c>
      <c r="G945" s="1">
        <v>70</v>
      </c>
      <c r="H945" s="1">
        <v>49.497474683058329</v>
      </c>
      <c r="I945" s="1">
        <v>0.70710678118654757</v>
      </c>
      <c r="J945" s="1">
        <v>49.497474683058329</v>
      </c>
      <c r="K945" s="1">
        <v>49.497474683058329</v>
      </c>
      <c r="L945" s="1" t="s">
        <v>504</v>
      </c>
      <c r="M945" s="1" t="s">
        <v>1569</v>
      </c>
      <c r="N945" s="1">
        <v>148.49242404917499</v>
      </c>
      <c r="O945" s="1">
        <v>2.1213203435596428</v>
      </c>
    </row>
    <row r="946" spans="1:15" x14ac:dyDescent="0.3">
      <c r="A946" s="2">
        <v>133</v>
      </c>
      <c r="B946" s="2" t="s">
        <v>132</v>
      </c>
      <c r="C946" s="2" t="s">
        <v>1574</v>
      </c>
      <c r="D946" s="2" t="s">
        <v>293</v>
      </c>
      <c r="E946" s="2">
        <v>2022</v>
      </c>
      <c r="F946" s="2" t="s">
        <v>425</v>
      </c>
      <c r="G946" s="2">
        <v>300</v>
      </c>
      <c r="H946" s="2">
        <v>300</v>
      </c>
      <c r="I946" s="2">
        <v>1</v>
      </c>
      <c r="J946" s="2">
        <v>300</v>
      </c>
      <c r="K946" s="2">
        <v>300</v>
      </c>
      <c r="L946" s="2" t="s">
        <v>1575</v>
      </c>
      <c r="M946" s="2" t="s">
        <v>1576</v>
      </c>
      <c r="N946" s="2">
        <v>0</v>
      </c>
      <c r="O946" s="2">
        <v>0</v>
      </c>
    </row>
    <row r="947" spans="1:15" x14ac:dyDescent="0.3">
      <c r="A947" s="1">
        <v>133</v>
      </c>
      <c r="B947" s="1" t="s">
        <v>132</v>
      </c>
      <c r="C947" s="1" t="s">
        <v>1577</v>
      </c>
      <c r="D947" s="1" t="s">
        <v>293</v>
      </c>
      <c r="E947" s="1">
        <v>2025</v>
      </c>
      <c r="F947" s="1" t="s">
        <v>425</v>
      </c>
      <c r="G947" s="1">
        <v>300</v>
      </c>
      <c r="H947" s="1">
        <v>300</v>
      </c>
      <c r="I947" s="1">
        <v>1</v>
      </c>
      <c r="J947" s="1">
        <v>300</v>
      </c>
      <c r="K947" s="1">
        <v>300</v>
      </c>
      <c r="L947" s="1" t="s">
        <v>1575</v>
      </c>
      <c r="M947" s="1" t="s">
        <v>1576</v>
      </c>
      <c r="N947" s="1">
        <v>0</v>
      </c>
      <c r="O947" s="1">
        <v>0</v>
      </c>
    </row>
    <row r="948" spans="1:15" x14ac:dyDescent="0.3">
      <c r="A948" s="1">
        <v>133</v>
      </c>
      <c r="B948" s="1" t="s">
        <v>132</v>
      </c>
      <c r="C948" s="1" t="s">
        <v>1578</v>
      </c>
      <c r="D948" s="1" t="s">
        <v>211</v>
      </c>
      <c r="E948" s="1">
        <v>2020</v>
      </c>
      <c r="F948" s="1" t="s">
        <v>1579</v>
      </c>
      <c r="G948" s="1">
        <v>140</v>
      </c>
      <c r="H948" s="1">
        <v>140</v>
      </c>
      <c r="I948" s="1">
        <v>1</v>
      </c>
      <c r="J948" s="1">
        <v>140</v>
      </c>
      <c r="K948" s="1">
        <v>140</v>
      </c>
      <c r="L948" s="1" t="s">
        <v>1575</v>
      </c>
      <c r="M948" s="1" t="s">
        <v>1576</v>
      </c>
      <c r="N948" s="1">
        <v>0</v>
      </c>
      <c r="O948" s="1">
        <v>0</v>
      </c>
    </row>
    <row r="949" spans="1:15" x14ac:dyDescent="0.3">
      <c r="A949" s="1">
        <v>133</v>
      </c>
      <c r="B949" s="1" t="s">
        <v>132</v>
      </c>
      <c r="C949" s="1" t="s">
        <v>633</v>
      </c>
      <c r="D949" s="1" t="s">
        <v>211</v>
      </c>
      <c r="E949" s="1">
        <v>2021</v>
      </c>
      <c r="F949" s="1" t="s">
        <v>276</v>
      </c>
      <c r="G949" s="1">
        <v>140</v>
      </c>
      <c r="H949" s="1">
        <v>140</v>
      </c>
      <c r="I949" s="1">
        <v>0.5</v>
      </c>
      <c r="J949" s="1">
        <v>70</v>
      </c>
      <c r="K949" s="1">
        <v>70</v>
      </c>
      <c r="L949" s="1" t="s">
        <v>1575</v>
      </c>
      <c r="M949" s="1" t="s">
        <v>1576</v>
      </c>
      <c r="N949" s="1">
        <v>0</v>
      </c>
      <c r="O949" s="1">
        <v>0</v>
      </c>
    </row>
    <row r="950" spans="1:15" x14ac:dyDescent="0.3">
      <c r="A950" s="1">
        <v>133</v>
      </c>
      <c r="B950" s="1" t="s">
        <v>132</v>
      </c>
      <c r="C950" s="1" t="s">
        <v>1580</v>
      </c>
      <c r="D950" s="1" t="s">
        <v>211</v>
      </c>
      <c r="E950" s="1">
        <v>2023</v>
      </c>
      <c r="F950" s="1" t="s">
        <v>372</v>
      </c>
      <c r="G950" s="1">
        <v>140</v>
      </c>
      <c r="H950" s="1">
        <v>140</v>
      </c>
      <c r="I950" s="1">
        <v>1</v>
      </c>
      <c r="J950" s="1">
        <v>140</v>
      </c>
      <c r="K950" s="1">
        <v>140</v>
      </c>
      <c r="L950" s="1" t="s">
        <v>1575</v>
      </c>
      <c r="M950" s="1" t="s">
        <v>1576</v>
      </c>
      <c r="N950" s="1">
        <v>0</v>
      </c>
      <c r="O950" s="1">
        <v>0</v>
      </c>
    </row>
    <row r="951" spans="1:15" x14ac:dyDescent="0.3">
      <c r="A951" s="1">
        <v>133</v>
      </c>
      <c r="B951" s="1" t="s">
        <v>132</v>
      </c>
      <c r="C951" s="1" t="s">
        <v>1581</v>
      </c>
      <c r="D951" s="1" t="s">
        <v>293</v>
      </c>
      <c r="E951" s="1">
        <v>2019</v>
      </c>
      <c r="F951" s="1" t="s">
        <v>1582</v>
      </c>
      <c r="G951" s="1">
        <v>120</v>
      </c>
      <c r="H951" s="1">
        <v>120</v>
      </c>
      <c r="I951" s="1">
        <v>1</v>
      </c>
      <c r="J951" s="1">
        <v>120</v>
      </c>
      <c r="K951" s="1">
        <v>120</v>
      </c>
      <c r="L951" s="1" t="s">
        <v>1575</v>
      </c>
      <c r="M951" s="1" t="s">
        <v>1576</v>
      </c>
      <c r="N951" s="1">
        <v>0</v>
      </c>
      <c r="O951" s="1">
        <v>0</v>
      </c>
    </row>
    <row r="952" spans="1:15" x14ac:dyDescent="0.3">
      <c r="A952" s="1">
        <v>133</v>
      </c>
      <c r="B952" s="1" t="s">
        <v>132</v>
      </c>
      <c r="C952" s="1" t="s">
        <v>1583</v>
      </c>
      <c r="D952" s="1" t="s">
        <v>293</v>
      </c>
      <c r="E952" s="1">
        <v>2022</v>
      </c>
      <c r="F952" s="1" t="s">
        <v>536</v>
      </c>
      <c r="G952" s="1">
        <v>120</v>
      </c>
      <c r="H952" s="1">
        <v>84.852813742385706</v>
      </c>
      <c r="I952" s="1">
        <v>0.70710678118654757</v>
      </c>
      <c r="J952" s="1">
        <v>84.852813742385706</v>
      </c>
      <c r="K952" s="1">
        <v>84.852813742385706</v>
      </c>
      <c r="L952" s="1" t="s">
        <v>1575</v>
      </c>
      <c r="M952" s="1" t="s">
        <v>1576</v>
      </c>
      <c r="N952" s="1">
        <v>0</v>
      </c>
      <c r="O952" s="1">
        <v>0</v>
      </c>
    </row>
    <row r="953" spans="1:15" x14ac:dyDescent="0.3">
      <c r="A953" s="1">
        <v>133</v>
      </c>
      <c r="B953" s="1" t="s">
        <v>132</v>
      </c>
      <c r="C953" s="1" t="s">
        <v>635</v>
      </c>
      <c r="D953" s="1" t="s">
        <v>293</v>
      </c>
      <c r="E953" s="1">
        <v>2023</v>
      </c>
      <c r="F953" s="1" t="s">
        <v>636</v>
      </c>
      <c r="G953" s="1">
        <v>120</v>
      </c>
      <c r="H953" s="1">
        <v>84.852813742385706</v>
      </c>
      <c r="I953" s="1">
        <v>0.35355339059327379</v>
      </c>
      <c r="J953" s="1">
        <v>42.426406871192853</v>
      </c>
      <c r="K953" s="1">
        <v>42.426406871192853</v>
      </c>
      <c r="L953" s="1" t="s">
        <v>1575</v>
      </c>
      <c r="M953" s="1" t="s">
        <v>1576</v>
      </c>
      <c r="N953" s="1">
        <v>0</v>
      </c>
      <c r="O953" s="1">
        <v>0</v>
      </c>
    </row>
    <row r="954" spans="1:15" x14ac:dyDescent="0.3">
      <c r="A954" s="1">
        <v>133</v>
      </c>
      <c r="B954" s="1" t="s">
        <v>132</v>
      </c>
      <c r="C954" s="1" t="s">
        <v>1584</v>
      </c>
      <c r="D954" s="1" t="s">
        <v>211</v>
      </c>
      <c r="E954" s="1">
        <v>2018</v>
      </c>
      <c r="F954" s="1" t="s">
        <v>1585</v>
      </c>
      <c r="G954" s="1">
        <v>100</v>
      </c>
      <c r="H954" s="1">
        <v>100</v>
      </c>
      <c r="I954" s="1">
        <v>1</v>
      </c>
      <c r="J954" s="1">
        <v>100</v>
      </c>
      <c r="K954" s="1">
        <v>100</v>
      </c>
      <c r="L954" s="1" t="s">
        <v>1575</v>
      </c>
      <c r="M954" s="1" t="s">
        <v>1576</v>
      </c>
      <c r="N954" s="1">
        <v>0</v>
      </c>
      <c r="O954" s="1">
        <v>0</v>
      </c>
    </row>
    <row r="955" spans="1:15" x14ac:dyDescent="0.3">
      <c r="A955" s="1">
        <v>133</v>
      </c>
      <c r="B955" s="1" t="s">
        <v>132</v>
      </c>
      <c r="C955" s="1" t="s">
        <v>1586</v>
      </c>
      <c r="D955" s="1" t="s">
        <v>211</v>
      </c>
      <c r="E955" s="1">
        <v>2018</v>
      </c>
      <c r="F955" s="1" t="s">
        <v>1587</v>
      </c>
      <c r="G955" s="1">
        <v>100</v>
      </c>
      <c r="H955" s="1">
        <v>100</v>
      </c>
      <c r="I955" s="1">
        <v>1</v>
      </c>
      <c r="J955" s="1">
        <v>100</v>
      </c>
      <c r="K955" s="1">
        <v>100</v>
      </c>
      <c r="L955" s="1" t="s">
        <v>1575</v>
      </c>
      <c r="M955" s="1" t="s">
        <v>1576</v>
      </c>
      <c r="N955" s="1">
        <v>0</v>
      </c>
      <c r="O955" s="1">
        <v>0</v>
      </c>
    </row>
    <row r="956" spans="1:15" x14ac:dyDescent="0.3">
      <c r="A956" s="1">
        <v>133</v>
      </c>
      <c r="B956" s="1" t="s">
        <v>132</v>
      </c>
      <c r="C956" s="1" t="s">
        <v>1588</v>
      </c>
      <c r="D956" s="1" t="s">
        <v>211</v>
      </c>
      <c r="E956" s="1">
        <v>2019</v>
      </c>
      <c r="F956" s="1" t="s">
        <v>1585</v>
      </c>
      <c r="G956" s="1">
        <v>100</v>
      </c>
      <c r="H956" s="1">
        <v>100</v>
      </c>
      <c r="I956" s="1">
        <v>1</v>
      </c>
      <c r="J956" s="1">
        <v>100</v>
      </c>
      <c r="K956" s="1">
        <v>100</v>
      </c>
      <c r="L956" s="1" t="s">
        <v>1575</v>
      </c>
      <c r="M956" s="1" t="s">
        <v>1576</v>
      </c>
      <c r="N956" s="1">
        <v>0</v>
      </c>
      <c r="O956" s="1">
        <v>0</v>
      </c>
    </row>
    <row r="957" spans="1:15" x14ac:dyDescent="0.3">
      <c r="A957" s="1">
        <v>133</v>
      </c>
      <c r="B957" s="1" t="s">
        <v>132</v>
      </c>
      <c r="C957" s="1" t="s">
        <v>1589</v>
      </c>
      <c r="D957" s="1" t="s">
        <v>211</v>
      </c>
      <c r="E957" s="1">
        <v>2020</v>
      </c>
      <c r="F957" s="1" t="s">
        <v>298</v>
      </c>
      <c r="G957" s="1">
        <v>100</v>
      </c>
      <c r="H957" s="1">
        <v>100</v>
      </c>
      <c r="I957" s="1">
        <v>1</v>
      </c>
      <c r="J957" s="1">
        <v>100</v>
      </c>
      <c r="K957" s="1">
        <v>100</v>
      </c>
      <c r="L957" s="1" t="s">
        <v>1575</v>
      </c>
      <c r="M957" s="1" t="s">
        <v>1576</v>
      </c>
      <c r="N957" s="1">
        <v>0</v>
      </c>
      <c r="O957" s="1">
        <v>0</v>
      </c>
    </row>
    <row r="958" spans="1:15" x14ac:dyDescent="0.3">
      <c r="A958" s="1">
        <v>133</v>
      </c>
      <c r="B958" s="1" t="s">
        <v>132</v>
      </c>
      <c r="C958" s="1" t="s">
        <v>1590</v>
      </c>
      <c r="D958" s="1" t="s">
        <v>211</v>
      </c>
      <c r="E958" s="1">
        <v>2020</v>
      </c>
      <c r="F958" s="1" t="s">
        <v>308</v>
      </c>
      <c r="G958" s="1">
        <v>100</v>
      </c>
      <c r="H958" s="1">
        <v>100</v>
      </c>
      <c r="I958" s="1">
        <v>1</v>
      </c>
      <c r="J958" s="1">
        <v>100</v>
      </c>
      <c r="K958" s="1">
        <v>100</v>
      </c>
      <c r="L958" s="1" t="s">
        <v>1575</v>
      </c>
      <c r="M958" s="1" t="s">
        <v>1576</v>
      </c>
      <c r="N958" s="1">
        <v>0</v>
      </c>
      <c r="O958" s="1">
        <v>0</v>
      </c>
    </row>
    <row r="959" spans="1:15" x14ac:dyDescent="0.3">
      <c r="A959" s="1">
        <v>133</v>
      </c>
      <c r="B959" s="1" t="s">
        <v>132</v>
      </c>
      <c r="C959" s="1" t="s">
        <v>1591</v>
      </c>
      <c r="D959" s="1" t="s">
        <v>211</v>
      </c>
      <c r="E959" s="1">
        <v>2022</v>
      </c>
      <c r="F959" s="1" t="s">
        <v>1592</v>
      </c>
      <c r="G959" s="1">
        <v>100</v>
      </c>
      <c r="H959" s="1">
        <v>100</v>
      </c>
      <c r="I959" s="1">
        <v>1</v>
      </c>
      <c r="J959" s="1">
        <v>100</v>
      </c>
      <c r="K959" s="1">
        <v>100</v>
      </c>
      <c r="L959" s="1" t="s">
        <v>1575</v>
      </c>
      <c r="M959" s="1" t="s">
        <v>1576</v>
      </c>
      <c r="N959" s="1">
        <v>0</v>
      </c>
      <c r="O959" s="1">
        <v>0</v>
      </c>
    </row>
    <row r="960" spans="1:15" x14ac:dyDescent="0.3">
      <c r="A960" s="1">
        <v>133</v>
      </c>
      <c r="B960" s="1" t="s">
        <v>132</v>
      </c>
      <c r="C960" s="1" t="s">
        <v>1593</v>
      </c>
      <c r="D960" s="1" t="s">
        <v>211</v>
      </c>
      <c r="E960" s="1">
        <v>2023</v>
      </c>
      <c r="F960" s="1" t="s">
        <v>1553</v>
      </c>
      <c r="G960" s="1">
        <v>100</v>
      </c>
      <c r="H960" s="1">
        <v>100</v>
      </c>
      <c r="I960" s="1">
        <v>1</v>
      </c>
      <c r="J960" s="1">
        <v>100</v>
      </c>
      <c r="K960" s="1">
        <v>100</v>
      </c>
      <c r="L960" s="1" t="s">
        <v>1575</v>
      </c>
      <c r="M960" s="1" t="s">
        <v>1576</v>
      </c>
      <c r="N960" s="1">
        <v>0</v>
      </c>
      <c r="O960" s="1">
        <v>0</v>
      </c>
    </row>
    <row r="961" spans="1:15" x14ac:dyDescent="0.3">
      <c r="A961" s="1">
        <v>133</v>
      </c>
      <c r="B961" s="1" t="s">
        <v>132</v>
      </c>
      <c r="C961" s="1" t="s">
        <v>1594</v>
      </c>
      <c r="D961" s="1" t="s">
        <v>211</v>
      </c>
      <c r="E961" s="1">
        <v>2024</v>
      </c>
      <c r="F961" s="1" t="s">
        <v>1595</v>
      </c>
      <c r="G961" s="1">
        <v>100</v>
      </c>
      <c r="H961" s="1">
        <v>100</v>
      </c>
      <c r="I961" s="1">
        <v>1</v>
      </c>
      <c r="J961" s="1">
        <v>100</v>
      </c>
      <c r="K961" s="1">
        <v>100</v>
      </c>
      <c r="L961" s="1" t="s">
        <v>1575</v>
      </c>
      <c r="M961" s="1" t="s">
        <v>1576</v>
      </c>
      <c r="N961" s="1">
        <v>0</v>
      </c>
      <c r="O961" s="1">
        <v>0</v>
      </c>
    </row>
    <row r="962" spans="1:15" x14ac:dyDescent="0.3">
      <c r="A962" s="1">
        <v>133</v>
      </c>
      <c r="B962" s="1" t="s">
        <v>132</v>
      </c>
      <c r="C962" s="1" t="s">
        <v>1596</v>
      </c>
      <c r="D962" s="1" t="s">
        <v>211</v>
      </c>
      <c r="E962" s="1">
        <v>2024</v>
      </c>
      <c r="F962" s="1" t="s">
        <v>1553</v>
      </c>
      <c r="G962" s="1">
        <v>100</v>
      </c>
      <c r="H962" s="1">
        <v>100</v>
      </c>
      <c r="I962" s="1">
        <v>1</v>
      </c>
      <c r="J962" s="1">
        <v>100</v>
      </c>
      <c r="K962" s="1">
        <v>100</v>
      </c>
      <c r="L962" s="1" t="s">
        <v>1575</v>
      </c>
      <c r="M962" s="1" t="s">
        <v>1576</v>
      </c>
      <c r="N962" s="1">
        <v>0</v>
      </c>
      <c r="O962" s="1">
        <v>0</v>
      </c>
    </row>
    <row r="963" spans="1:15" x14ac:dyDescent="0.3">
      <c r="A963" s="1">
        <v>133</v>
      </c>
      <c r="B963" s="1" t="s">
        <v>132</v>
      </c>
      <c r="C963" s="1" t="s">
        <v>1597</v>
      </c>
      <c r="D963" s="1" t="s">
        <v>211</v>
      </c>
      <c r="E963" s="1">
        <v>2024</v>
      </c>
      <c r="F963" s="1" t="s">
        <v>1587</v>
      </c>
      <c r="G963" s="1">
        <v>100</v>
      </c>
      <c r="H963" s="1">
        <v>100</v>
      </c>
      <c r="I963" s="1">
        <v>1</v>
      </c>
      <c r="J963" s="1">
        <v>100</v>
      </c>
      <c r="K963" s="1">
        <v>100</v>
      </c>
      <c r="L963" s="1" t="s">
        <v>1575</v>
      </c>
      <c r="M963" s="1" t="s">
        <v>1576</v>
      </c>
      <c r="N963" s="1">
        <v>0</v>
      </c>
      <c r="O963" s="1">
        <v>0</v>
      </c>
    </row>
    <row r="964" spans="1:15" x14ac:dyDescent="0.3">
      <c r="A964" s="1">
        <v>133</v>
      </c>
      <c r="B964" s="1" t="s">
        <v>132</v>
      </c>
      <c r="C964" s="1" t="s">
        <v>1598</v>
      </c>
      <c r="D964" s="1" t="s">
        <v>211</v>
      </c>
      <c r="E964" s="1">
        <v>2018</v>
      </c>
      <c r="F964" s="1" t="s">
        <v>288</v>
      </c>
      <c r="G964" s="1">
        <v>70</v>
      </c>
      <c r="H964" s="1">
        <v>49.497474683058329</v>
      </c>
      <c r="I964" s="1">
        <v>0.70710678118654757</v>
      </c>
      <c r="J964" s="1">
        <v>49.497474683058329</v>
      </c>
      <c r="K964" s="1">
        <v>49.497474683058329</v>
      </c>
      <c r="L964" s="1" t="s">
        <v>1575</v>
      </c>
      <c r="M964" s="1" t="s">
        <v>1576</v>
      </c>
      <c r="N964" s="1">
        <v>0</v>
      </c>
      <c r="O964" s="1">
        <v>0</v>
      </c>
    </row>
    <row r="965" spans="1:15" x14ac:dyDescent="0.3">
      <c r="A965" s="1">
        <v>133</v>
      </c>
      <c r="B965" s="1" t="s">
        <v>132</v>
      </c>
      <c r="C965" s="1" t="s">
        <v>1599</v>
      </c>
      <c r="D965" s="1" t="s">
        <v>211</v>
      </c>
      <c r="E965" s="1">
        <v>2018</v>
      </c>
      <c r="F965" s="1" t="s">
        <v>1600</v>
      </c>
      <c r="G965" s="1">
        <v>70</v>
      </c>
      <c r="H965" s="1">
        <v>70</v>
      </c>
      <c r="I965" s="1">
        <v>1</v>
      </c>
      <c r="J965" s="1">
        <v>70</v>
      </c>
      <c r="K965" s="1">
        <v>70</v>
      </c>
      <c r="L965" s="1" t="s">
        <v>1575</v>
      </c>
      <c r="M965" s="1" t="s">
        <v>1576</v>
      </c>
      <c r="N965" s="1">
        <v>0</v>
      </c>
      <c r="O965" s="1">
        <v>0</v>
      </c>
    </row>
    <row r="966" spans="1:15" x14ac:dyDescent="0.3">
      <c r="A966" s="1">
        <v>133</v>
      </c>
      <c r="B966" s="1" t="s">
        <v>132</v>
      </c>
      <c r="C966" s="1" t="s">
        <v>1601</v>
      </c>
      <c r="D966" s="1" t="s">
        <v>211</v>
      </c>
      <c r="E966" s="1">
        <v>2020</v>
      </c>
      <c r="F966" s="1" t="s">
        <v>1602</v>
      </c>
      <c r="G966" s="1">
        <v>70</v>
      </c>
      <c r="H966" s="1">
        <v>49.497474683058329</v>
      </c>
      <c r="I966" s="1">
        <v>0.70710678118654757</v>
      </c>
      <c r="J966" s="1">
        <v>49.497474683058329</v>
      </c>
      <c r="K966" s="1">
        <v>49.497474683058329</v>
      </c>
      <c r="L966" s="1" t="s">
        <v>1575</v>
      </c>
      <c r="M966" s="1" t="s">
        <v>1576</v>
      </c>
      <c r="N966" s="1">
        <v>0</v>
      </c>
      <c r="O966" s="1">
        <v>0</v>
      </c>
    </row>
    <row r="967" spans="1:15" x14ac:dyDescent="0.3">
      <c r="A967" s="1">
        <v>133</v>
      </c>
      <c r="B967" s="1" t="s">
        <v>132</v>
      </c>
      <c r="C967" s="1" t="s">
        <v>1603</v>
      </c>
      <c r="D967" s="1" t="s">
        <v>211</v>
      </c>
      <c r="E967" s="1">
        <v>2020</v>
      </c>
      <c r="F967" s="1" t="s">
        <v>1604</v>
      </c>
      <c r="G967" s="1">
        <v>70</v>
      </c>
      <c r="H967" s="1">
        <v>49.497474683058329</v>
      </c>
      <c r="I967" s="1">
        <v>0.70710678118654757</v>
      </c>
      <c r="J967" s="1">
        <v>49.497474683058329</v>
      </c>
      <c r="K967" s="1">
        <v>49.497474683058329</v>
      </c>
      <c r="L967" s="1" t="s">
        <v>1575</v>
      </c>
      <c r="M967" s="1" t="s">
        <v>1576</v>
      </c>
      <c r="N967" s="1">
        <v>0</v>
      </c>
      <c r="O967" s="1">
        <v>0</v>
      </c>
    </row>
    <row r="968" spans="1:15" x14ac:dyDescent="0.3">
      <c r="A968" s="1">
        <v>133</v>
      </c>
      <c r="B968" s="1" t="s">
        <v>132</v>
      </c>
      <c r="C968" s="1" t="s">
        <v>1605</v>
      </c>
      <c r="D968" s="1" t="s">
        <v>211</v>
      </c>
      <c r="E968" s="1">
        <v>2021</v>
      </c>
      <c r="F968" s="1" t="s">
        <v>1606</v>
      </c>
      <c r="G968" s="1">
        <v>70</v>
      </c>
      <c r="H968" s="1">
        <v>49.497474683058329</v>
      </c>
      <c r="I968" s="1">
        <v>0.70710678118654757</v>
      </c>
      <c r="J968" s="1">
        <v>49.497474683058329</v>
      </c>
      <c r="K968" s="1">
        <v>49.497474683058329</v>
      </c>
      <c r="L968" s="1" t="s">
        <v>1575</v>
      </c>
      <c r="M968" s="1" t="s">
        <v>1576</v>
      </c>
      <c r="N968" s="1">
        <v>0</v>
      </c>
      <c r="O968" s="1">
        <v>0</v>
      </c>
    </row>
    <row r="969" spans="1:15" x14ac:dyDescent="0.3">
      <c r="A969" s="1">
        <v>133</v>
      </c>
      <c r="B969" s="1" t="s">
        <v>132</v>
      </c>
      <c r="C969" s="1" t="s">
        <v>1607</v>
      </c>
      <c r="D969" s="1" t="s">
        <v>211</v>
      </c>
      <c r="E969" s="1">
        <v>2022</v>
      </c>
      <c r="F969" s="1" t="s">
        <v>1604</v>
      </c>
      <c r="G969" s="1">
        <v>70</v>
      </c>
      <c r="H969" s="1">
        <v>49.497474683058329</v>
      </c>
      <c r="I969" s="1">
        <v>0.70710678118654757</v>
      </c>
      <c r="J969" s="1">
        <v>49.497474683058329</v>
      </c>
      <c r="K969" s="1">
        <v>49.497474683058329</v>
      </c>
      <c r="L969" s="1" t="s">
        <v>1575</v>
      </c>
      <c r="M969" s="1" t="s">
        <v>1576</v>
      </c>
      <c r="N969" s="1">
        <v>0</v>
      </c>
      <c r="O969" s="1">
        <v>0</v>
      </c>
    </row>
    <row r="970" spans="1:15" ht="15" thickBot="1" x14ac:dyDescent="0.35">
      <c r="A970" s="1">
        <v>133</v>
      </c>
      <c r="B970" s="1" t="s">
        <v>132</v>
      </c>
      <c r="C970" s="1" t="s">
        <v>639</v>
      </c>
      <c r="D970" s="1" t="s">
        <v>551</v>
      </c>
      <c r="E970" s="1">
        <v>2020</v>
      </c>
      <c r="F970" s="1" t="s">
        <v>296</v>
      </c>
      <c r="G970" s="1">
        <v>40</v>
      </c>
      <c r="H970" s="1">
        <v>40</v>
      </c>
      <c r="I970" s="1">
        <v>0.5</v>
      </c>
      <c r="J970" s="1">
        <v>20</v>
      </c>
      <c r="K970" s="1">
        <v>20</v>
      </c>
      <c r="L970" s="1" t="s">
        <v>1575</v>
      </c>
      <c r="M970" s="1" t="s">
        <v>1576</v>
      </c>
      <c r="N970" s="1">
        <v>2534.7665940288712</v>
      </c>
      <c r="O970" s="1">
        <v>21.596194077712553</v>
      </c>
    </row>
    <row r="971" spans="1:15" x14ac:dyDescent="0.3">
      <c r="A971" s="2">
        <v>134</v>
      </c>
      <c r="B971" s="2" t="s">
        <v>133</v>
      </c>
      <c r="C971" s="2" t="s">
        <v>1273</v>
      </c>
      <c r="D971" s="2" t="s">
        <v>211</v>
      </c>
      <c r="E971" s="2">
        <v>2021</v>
      </c>
      <c r="F971" s="2" t="s">
        <v>1274</v>
      </c>
      <c r="G971" s="2">
        <v>140</v>
      </c>
      <c r="H971" s="2">
        <v>140</v>
      </c>
      <c r="I971" s="2">
        <v>0.5</v>
      </c>
      <c r="J971" s="2">
        <v>70</v>
      </c>
      <c r="K971" s="2">
        <v>70</v>
      </c>
      <c r="L971" s="2" t="s">
        <v>1400</v>
      </c>
      <c r="M971" s="2" t="s">
        <v>1608</v>
      </c>
      <c r="N971" s="2">
        <v>0</v>
      </c>
      <c r="O971" s="2">
        <v>0</v>
      </c>
    </row>
    <row r="972" spans="1:15" x14ac:dyDescent="0.3">
      <c r="A972" s="1">
        <v>134</v>
      </c>
      <c r="B972" s="1" t="s">
        <v>133</v>
      </c>
      <c r="C972" s="1" t="s">
        <v>1275</v>
      </c>
      <c r="D972" s="1" t="s">
        <v>211</v>
      </c>
      <c r="E972" s="1">
        <v>2021</v>
      </c>
      <c r="F972" s="1" t="s">
        <v>1272</v>
      </c>
      <c r="G972" s="1">
        <v>140</v>
      </c>
      <c r="H972" s="1">
        <v>140</v>
      </c>
      <c r="I972" s="1">
        <v>0.5</v>
      </c>
      <c r="J972" s="1">
        <v>70</v>
      </c>
      <c r="K972" s="1">
        <v>70</v>
      </c>
      <c r="L972" s="1" t="s">
        <v>1400</v>
      </c>
      <c r="M972" s="1" t="s">
        <v>1608</v>
      </c>
      <c r="N972" s="1">
        <v>0</v>
      </c>
      <c r="O972" s="1">
        <v>0</v>
      </c>
    </row>
    <row r="973" spans="1:15" x14ac:dyDescent="0.3">
      <c r="A973" s="1">
        <v>134</v>
      </c>
      <c r="B973" s="1" t="s">
        <v>133</v>
      </c>
      <c r="C973" s="1" t="s">
        <v>1313</v>
      </c>
      <c r="D973" s="1" t="s">
        <v>211</v>
      </c>
      <c r="E973" s="1">
        <v>2024</v>
      </c>
      <c r="F973" s="1" t="s">
        <v>915</v>
      </c>
      <c r="G973" s="1">
        <v>140</v>
      </c>
      <c r="H973" s="1">
        <v>140</v>
      </c>
      <c r="I973" s="1">
        <v>0.16666666666666666</v>
      </c>
      <c r="J973" s="1">
        <v>23.333333333333332</v>
      </c>
      <c r="K973" s="1">
        <v>23.333333333333332</v>
      </c>
      <c r="L973" s="1" t="s">
        <v>1400</v>
      </c>
      <c r="M973" s="1" t="s">
        <v>1608</v>
      </c>
      <c r="N973" s="1">
        <v>0</v>
      </c>
      <c r="O973" s="1">
        <v>0</v>
      </c>
    </row>
    <row r="974" spans="1:15" x14ac:dyDescent="0.3">
      <c r="A974" s="1">
        <v>134</v>
      </c>
      <c r="B974" s="1" t="s">
        <v>133</v>
      </c>
      <c r="C974" s="1" t="s">
        <v>1276</v>
      </c>
      <c r="D974" s="1" t="s">
        <v>211</v>
      </c>
      <c r="E974" s="1">
        <v>2018</v>
      </c>
      <c r="F974" s="1" t="s">
        <v>1277</v>
      </c>
      <c r="G974" s="1">
        <v>100</v>
      </c>
      <c r="H974" s="1">
        <v>100</v>
      </c>
      <c r="I974" s="1">
        <v>0.5</v>
      </c>
      <c r="J974" s="1">
        <v>50</v>
      </c>
      <c r="K974" s="1">
        <v>50</v>
      </c>
      <c r="L974" s="1" t="s">
        <v>1400</v>
      </c>
      <c r="M974" s="1" t="s">
        <v>1608</v>
      </c>
      <c r="N974" s="1">
        <v>0</v>
      </c>
      <c r="O974" s="1">
        <v>0</v>
      </c>
    </row>
    <row r="975" spans="1:15" ht="15" thickBot="1" x14ac:dyDescent="0.35">
      <c r="A975" s="1">
        <v>134</v>
      </c>
      <c r="B975" s="1" t="s">
        <v>133</v>
      </c>
      <c r="C975" s="1" t="s">
        <v>1282</v>
      </c>
      <c r="D975" s="1" t="s">
        <v>211</v>
      </c>
      <c r="E975" s="1">
        <v>2022</v>
      </c>
      <c r="F975" s="1" t="s">
        <v>1283</v>
      </c>
      <c r="G975" s="1">
        <v>100</v>
      </c>
      <c r="H975" s="1">
        <v>100</v>
      </c>
      <c r="I975" s="1">
        <v>0.5</v>
      </c>
      <c r="J975" s="1">
        <v>50</v>
      </c>
      <c r="K975" s="1">
        <v>50</v>
      </c>
      <c r="L975" s="1" t="s">
        <v>1400</v>
      </c>
      <c r="M975" s="1" t="s">
        <v>1608</v>
      </c>
      <c r="N975" s="1">
        <v>263.33333333333337</v>
      </c>
      <c r="O975" s="1">
        <v>2.166666666666667</v>
      </c>
    </row>
    <row r="976" spans="1:15" x14ac:dyDescent="0.3">
      <c r="A976" s="2">
        <v>135</v>
      </c>
      <c r="B976" s="2" t="s">
        <v>134</v>
      </c>
      <c r="C976" s="2" t="s">
        <v>1609</v>
      </c>
      <c r="D976" s="2" t="s">
        <v>293</v>
      </c>
      <c r="E976" s="2">
        <v>2019</v>
      </c>
      <c r="F976" s="2" t="s">
        <v>1610</v>
      </c>
      <c r="G976" s="2">
        <v>120</v>
      </c>
      <c r="H976" s="2">
        <v>60</v>
      </c>
      <c r="I976" s="2">
        <v>0.5</v>
      </c>
      <c r="J976" s="2">
        <v>60</v>
      </c>
      <c r="K976" s="2">
        <v>60</v>
      </c>
      <c r="L976" s="2" t="s">
        <v>1391</v>
      </c>
      <c r="M976" s="2" t="s">
        <v>1611</v>
      </c>
      <c r="N976" s="2">
        <v>0</v>
      </c>
      <c r="O976" s="2">
        <v>0</v>
      </c>
    </row>
    <row r="977" spans="1:15" x14ac:dyDescent="0.3">
      <c r="A977" s="1">
        <v>135</v>
      </c>
      <c r="B977" s="1" t="s">
        <v>134</v>
      </c>
      <c r="C977" s="1" t="s">
        <v>1612</v>
      </c>
      <c r="D977" s="1" t="s">
        <v>211</v>
      </c>
      <c r="E977" s="1">
        <v>2020</v>
      </c>
      <c r="F977" s="1" t="s">
        <v>1600</v>
      </c>
      <c r="G977" s="1">
        <v>70</v>
      </c>
      <c r="H977" s="1">
        <v>70</v>
      </c>
      <c r="I977" s="1">
        <v>1</v>
      </c>
      <c r="J977" s="1">
        <v>70</v>
      </c>
      <c r="K977" s="1">
        <v>70</v>
      </c>
      <c r="L977" s="1" t="s">
        <v>1391</v>
      </c>
      <c r="M977" s="1" t="s">
        <v>1611</v>
      </c>
      <c r="N977" s="1">
        <v>0</v>
      </c>
      <c r="O977" s="1">
        <v>0</v>
      </c>
    </row>
    <row r="978" spans="1:15" ht="15" thickBot="1" x14ac:dyDescent="0.35">
      <c r="A978" s="1">
        <v>135</v>
      </c>
      <c r="B978" s="1" t="s">
        <v>134</v>
      </c>
      <c r="C978" s="1" t="s">
        <v>1613</v>
      </c>
      <c r="D978" s="1" t="s">
        <v>211</v>
      </c>
      <c r="E978" s="1">
        <v>2023</v>
      </c>
      <c r="F978" s="1" t="s">
        <v>1614</v>
      </c>
      <c r="G978" s="1">
        <v>70</v>
      </c>
      <c r="H978" s="1">
        <v>70</v>
      </c>
      <c r="I978" s="1">
        <v>1</v>
      </c>
      <c r="J978" s="1">
        <v>70</v>
      </c>
      <c r="K978" s="1">
        <v>70</v>
      </c>
      <c r="L978" s="1" t="s">
        <v>1391</v>
      </c>
      <c r="M978" s="1" t="s">
        <v>1611</v>
      </c>
      <c r="N978" s="1">
        <v>200</v>
      </c>
      <c r="O978" s="1">
        <v>2.5</v>
      </c>
    </row>
    <row r="979" spans="1:15" x14ac:dyDescent="0.3">
      <c r="A979" s="2">
        <v>136</v>
      </c>
      <c r="B979" s="2" t="s">
        <v>135</v>
      </c>
      <c r="C979" s="2" t="s">
        <v>1615</v>
      </c>
      <c r="D979" s="2" t="s">
        <v>211</v>
      </c>
      <c r="E979" s="2">
        <v>2019</v>
      </c>
      <c r="F979" s="2" t="s">
        <v>278</v>
      </c>
      <c r="G979" s="2">
        <v>140</v>
      </c>
      <c r="H979" s="2">
        <v>140</v>
      </c>
      <c r="I979" s="2">
        <v>1</v>
      </c>
      <c r="J979" s="2">
        <v>140</v>
      </c>
      <c r="K979" s="2">
        <v>140</v>
      </c>
      <c r="L979" s="2" t="s">
        <v>890</v>
      </c>
      <c r="M979" s="2" t="s">
        <v>199</v>
      </c>
      <c r="N979" s="2">
        <v>0</v>
      </c>
      <c r="O979" s="2">
        <v>0</v>
      </c>
    </row>
    <row r="980" spans="1:15" x14ac:dyDescent="0.3">
      <c r="A980" s="1">
        <v>136</v>
      </c>
      <c r="B980" s="1" t="s">
        <v>135</v>
      </c>
      <c r="C980" s="1" t="s">
        <v>996</v>
      </c>
      <c r="D980" s="1" t="s">
        <v>293</v>
      </c>
      <c r="E980" s="1">
        <v>2020</v>
      </c>
      <c r="F980" s="1" t="s">
        <v>997</v>
      </c>
      <c r="G980" s="1">
        <v>120</v>
      </c>
      <c r="H980" s="1">
        <v>51.168171925346506</v>
      </c>
      <c r="I980" s="1">
        <v>0.10660035817780522</v>
      </c>
      <c r="J980" s="1">
        <v>12.792042981336627</v>
      </c>
      <c r="K980" s="1">
        <v>12.792042981336627</v>
      </c>
      <c r="L980" s="1" t="s">
        <v>890</v>
      </c>
      <c r="M980" s="1" t="s">
        <v>199</v>
      </c>
      <c r="N980" s="1">
        <v>0</v>
      </c>
      <c r="O980" s="1">
        <v>0</v>
      </c>
    </row>
    <row r="981" spans="1:15" x14ac:dyDescent="0.3">
      <c r="A981" s="1">
        <v>136</v>
      </c>
      <c r="B981" s="1" t="s">
        <v>135</v>
      </c>
      <c r="C981" s="1" t="s">
        <v>1003</v>
      </c>
      <c r="D981" s="1" t="s">
        <v>211</v>
      </c>
      <c r="E981" s="1">
        <v>2023</v>
      </c>
      <c r="F981" s="1" t="s">
        <v>1004</v>
      </c>
      <c r="G981" s="1">
        <v>100</v>
      </c>
      <c r="H981" s="1">
        <v>100</v>
      </c>
      <c r="I981" s="1">
        <v>0.5</v>
      </c>
      <c r="J981" s="1">
        <v>50</v>
      </c>
      <c r="K981" s="1">
        <v>50</v>
      </c>
      <c r="L981" s="1" t="s">
        <v>890</v>
      </c>
      <c r="M981" s="1" t="s">
        <v>199</v>
      </c>
      <c r="N981" s="1">
        <v>0</v>
      </c>
      <c r="O981" s="1">
        <v>0</v>
      </c>
    </row>
    <row r="982" spans="1:15" x14ac:dyDescent="0.3">
      <c r="A982" s="1">
        <v>136</v>
      </c>
      <c r="B982" s="1" t="s">
        <v>135</v>
      </c>
      <c r="C982" s="1" t="s">
        <v>1616</v>
      </c>
      <c r="D982" s="1" t="s">
        <v>352</v>
      </c>
      <c r="E982" s="1">
        <v>2021</v>
      </c>
      <c r="F982" s="1" t="s">
        <v>425</v>
      </c>
      <c r="G982" s="1">
        <v>75</v>
      </c>
      <c r="H982" s="1">
        <v>75</v>
      </c>
      <c r="I982" s="1">
        <v>1</v>
      </c>
      <c r="J982" s="1">
        <v>75</v>
      </c>
      <c r="K982" s="1">
        <v>75</v>
      </c>
      <c r="L982" s="1" t="s">
        <v>890</v>
      </c>
      <c r="M982" s="1" t="s">
        <v>199</v>
      </c>
      <c r="N982" s="1">
        <v>0</v>
      </c>
      <c r="O982" s="1">
        <v>0</v>
      </c>
    </row>
    <row r="983" spans="1:15" x14ac:dyDescent="0.3">
      <c r="A983" s="1">
        <v>136</v>
      </c>
      <c r="B983" s="1" t="s">
        <v>135</v>
      </c>
      <c r="C983" s="1" t="s">
        <v>1007</v>
      </c>
      <c r="D983" s="1" t="s">
        <v>211</v>
      </c>
      <c r="E983" s="1">
        <v>2021</v>
      </c>
      <c r="F983" s="1" t="s">
        <v>1008</v>
      </c>
      <c r="G983" s="1">
        <v>70</v>
      </c>
      <c r="H983" s="1">
        <v>60.621778264910702</v>
      </c>
      <c r="I983" s="1">
        <v>0.28867513459481287</v>
      </c>
      <c r="J983" s="1">
        <v>20.207259421636902</v>
      </c>
      <c r="K983" s="1">
        <v>20.207259421636902</v>
      </c>
      <c r="L983" s="1" t="s">
        <v>890</v>
      </c>
      <c r="M983" s="1" t="s">
        <v>199</v>
      </c>
      <c r="N983" s="1">
        <v>0</v>
      </c>
      <c r="O983" s="1">
        <v>0</v>
      </c>
    </row>
    <row r="984" spans="1:15" ht="15" thickBot="1" x14ac:dyDescent="0.35">
      <c r="A984" s="1">
        <v>136</v>
      </c>
      <c r="B984" s="1" t="s">
        <v>135</v>
      </c>
      <c r="C984" s="1" t="s">
        <v>1617</v>
      </c>
      <c r="D984" s="1" t="s">
        <v>211</v>
      </c>
      <c r="E984" s="1">
        <v>2022</v>
      </c>
      <c r="F984" s="1" t="s">
        <v>1618</v>
      </c>
      <c r="G984" s="1">
        <v>70</v>
      </c>
      <c r="H984" s="1">
        <v>70</v>
      </c>
      <c r="I984" s="1">
        <v>1</v>
      </c>
      <c r="J984" s="1">
        <v>70</v>
      </c>
      <c r="K984" s="1">
        <v>70</v>
      </c>
      <c r="L984" s="1" t="s">
        <v>890</v>
      </c>
      <c r="M984" s="1" t="s">
        <v>199</v>
      </c>
      <c r="N984" s="1">
        <v>367.99930240297351</v>
      </c>
      <c r="O984" s="1">
        <v>3.8952754927726181</v>
      </c>
    </row>
    <row r="985" spans="1:15" x14ac:dyDescent="0.3">
      <c r="A985" s="2">
        <v>137</v>
      </c>
      <c r="B985" s="2" t="s">
        <v>136</v>
      </c>
      <c r="C985" s="2" t="s">
        <v>1619</v>
      </c>
      <c r="D985" s="2" t="s">
        <v>211</v>
      </c>
      <c r="E985" s="2">
        <v>2021</v>
      </c>
      <c r="F985" s="2" t="s">
        <v>1149</v>
      </c>
      <c r="G985" s="2">
        <v>200</v>
      </c>
      <c r="H985" s="2">
        <v>200</v>
      </c>
      <c r="I985" s="2">
        <v>1</v>
      </c>
      <c r="J985" s="2">
        <v>200</v>
      </c>
      <c r="K985" s="2">
        <v>200</v>
      </c>
      <c r="L985" s="2" t="s">
        <v>716</v>
      </c>
      <c r="M985" s="2" t="s">
        <v>1620</v>
      </c>
      <c r="N985" s="2">
        <v>0</v>
      </c>
      <c r="O985" s="2">
        <v>0</v>
      </c>
    </row>
    <row r="986" spans="1:15" x14ac:dyDescent="0.3">
      <c r="A986" s="1">
        <v>137</v>
      </c>
      <c r="B986" s="1" t="s">
        <v>136</v>
      </c>
      <c r="C986" s="1" t="s">
        <v>1621</v>
      </c>
      <c r="D986" s="1" t="s">
        <v>211</v>
      </c>
      <c r="E986" s="1">
        <v>2018</v>
      </c>
      <c r="F986" s="1" t="s">
        <v>1397</v>
      </c>
      <c r="G986" s="1">
        <v>140</v>
      </c>
      <c r="H986" s="1">
        <v>140</v>
      </c>
      <c r="I986" s="1">
        <v>1</v>
      </c>
      <c r="J986" s="1">
        <v>140</v>
      </c>
      <c r="K986" s="1">
        <v>140</v>
      </c>
      <c r="L986" s="1" t="s">
        <v>716</v>
      </c>
      <c r="M986" s="1" t="s">
        <v>1620</v>
      </c>
      <c r="N986" s="1">
        <v>0</v>
      </c>
      <c r="O986" s="1">
        <v>0</v>
      </c>
    </row>
    <row r="987" spans="1:15" x14ac:dyDescent="0.3">
      <c r="A987" s="1">
        <v>137</v>
      </c>
      <c r="B987" s="1" t="s">
        <v>136</v>
      </c>
      <c r="C987" s="1" t="s">
        <v>1622</v>
      </c>
      <c r="D987" s="1" t="s">
        <v>211</v>
      </c>
      <c r="E987" s="1">
        <v>2018</v>
      </c>
      <c r="F987" s="1" t="s">
        <v>1623</v>
      </c>
      <c r="G987" s="1">
        <v>140</v>
      </c>
      <c r="H987" s="1">
        <v>140</v>
      </c>
      <c r="I987" s="1">
        <v>1</v>
      </c>
      <c r="J987" s="1">
        <v>140</v>
      </c>
      <c r="K987" s="1">
        <v>140</v>
      </c>
      <c r="L987" s="1" t="s">
        <v>716</v>
      </c>
      <c r="M987" s="1" t="s">
        <v>1620</v>
      </c>
      <c r="N987" s="1">
        <v>0</v>
      </c>
      <c r="O987" s="1">
        <v>0</v>
      </c>
    </row>
    <row r="988" spans="1:15" x14ac:dyDescent="0.3">
      <c r="A988" s="1">
        <v>137</v>
      </c>
      <c r="B988" s="1" t="s">
        <v>136</v>
      </c>
      <c r="C988" s="1" t="s">
        <v>1624</v>
      </c>
      <c r="D988" s="1" t="s">
        <v>211</v>
      </c>
      <c r="E988" s="1">
        <v>2018</v>
      </c>
      <c r="F988" s="1" t="s">
        <v>594</v>
      </c>
      <c r="G988" s="1">
        <v>100</v>
      </c>
      <c r="H988" s="1">
        <v>100</v>
      </c>
      <c r="I988" s="1">
        <v>1</v>
      </c>
      <c r="J988" s="1">
        <v>100</v>
      </c>
      <c r="K988" s="1">
        <v>100</v>
      </c>
      <c r="L988" s="1" t="s">
        <v>716</v>
      </c>
      <c r="M988" s="1" t="s">
        <v>1620</v>
      </c>
      <c r="N988" s="1">
        <v>0</v>
      </c>
      <c r="O988" s="1">
        <v>0</v>
      </c>
    </row>
    <row r="989" spans="1:15" x14ac:dyDescent="0.3">
      <c r="A989" s="1">
        <v>137</v>
      </c>
      <c r="B989" s="1" t="s">
        <v>136</v>
      </c>
      <c r="C989" s="1" t="s">
        <v>1625</v>
      </c>
      <c r="D989" s="1" t="s">
        <v>211</v>
      </c>
      <c r="E989" s="1">
        <v>2021</v>
      </c>
      <c r="F989" s="1" t="s">
        <v>1626</v>
      </c>
      <c r="G989" s="1">
        <v>100</v>
      </c>
      <c r="H989" s="1">
        <v>100</v>
      </c>
      <c r="I989" s="1">
        <v>1</v>
      </c>
      <c r="J989" s="1">
        <v>100</v>
      </c>
      <c r="K989" s="1">
        <v>100</v>
      </c>
      <c r="L989" s="1" t="s">
        <v>716</v>
      </c>
      <c r="M989" s="1" t="s">
        <v>1620</v>
      </c>
      <c r="N989" s="1">
        <v>0</v>
      </c>
      <c r="O989" s="1">
        <v>0</v>
      </c>
    </row>
    <row r="990" spans="1:15" x14ac:dyDescent="0.3">
      <c r="A990" s="1">
        <v>137</v>
      </c>
      <c r="B990" s="1" t="s">
        <v>136</v>
      </c>
      <c r="C990" s="1" t="s">
        <v>1627</v>
      </c>
      <c r="D990" s="1" t="s">
        <v>211</v>
      </c>
      <c r="E990" s="1">
        <v>2021</v>
      </c>
      <c r="F990" s="1" t="s">
        <v>873</v>
      </c>
      <c r="G990" s="1">
        <v>100</v>
      </c>
      <c r="H990" s="1">
        <v>100</v>
      </c>
      <c r="I990" s="1">
        <v>1</v>
      </c>
      <c r="J990" s="1">
        <v>100</v>
      </c>
      <c r="K990" s="1">
        <v>100</v>
      </c>
      <c r="L990" s="1" t="s">
        <v>716</v>
      </c>
      <c r="M990" s="1" t="s">
        <v>1620</v>
      </c>
      <c r="N990" s="1">
        <v>0</v>
      </c>
      <c r="O990" s="1">
        <v>0</v>
      </c>
    </row>
    <row r="991" spans="1:15" x14ac:dyDescent="0.3">
      <c r="A991" s="1">
        <v>137</v>
      </c>
      <c r="B991" s="1" t="s">
        <v>136</v>
      </c>
      <c r="C991" s="1" t="s">
        <v>1628</v>
      </c>
      <c r="D991" s="1" t="s">
        <v>211</v>
      </c>
      <c r="E991" s="1">
        <v>2022</v>
      </c>
      <c r="F991" s="1" t="s">
        <v>259</v>
      </c>
      <c r="G991" s="1">
        <v>100</v>
      </c>
      <c r="H991" s="1">
        <v>100</v>
      </c>
      <c r="I991" s="1">
        <v>1</v>
      </c>
      <c r="J991" s="1">
        <v>100</v>
      </c>
      <c r="K991" s="1">
        <v>100</v>
      </c>
      <c r="L991" s="1" t="s">
        <v>716</v>
      </c>
      <c r="M991" s="1" t="s">
        <v>1620</v>
      </c>
      <c r="N991" s="1">
        <v>0</v>
      </c>
      <c r="O991" s="1">
        <v>0</v>
      </c>
    </row>
    <row r="992" spans="1:15" x14ac:dyDescent="0.3">
      <c r="A992" s="1">
        <v>137</v>
      </c>
      <c r="B992" s="1" t="s">
        <v>136</v>
      </c>
      <c r="C992" s="1" t="s">
        <v>1629</v>
      </c>
      <c r="D992" s="1" t="s">
        <v>211</v>
      </c>
      <c r="E992" s="1">
        <v>2022</v>
      </c>
      <c r="F992" s="1" t="s">
        <v>259</v>
      </c>
      <c r="G992" s="1">
        <v>100</v>
      </c>
      <c r="H992" s="1">
        <v>100</v>
      </c>
      <c r="I992" s="1">
        <v>1</v>
      </c>
      <c r="J992" s="1">
        <v>100</v>
      </c>
      <c r="K992" s="1">
        <v>100</v>
      </c>
      <c r="L992" s="1" t="s">
        <v>716</v>
      </c>
      <c r="M992" s="1" t="s">
        <v>1620</v>
      </c>
      <c r="N992" s="1">
        <v>0</v>
      </c>
      <c r="O992" s="1">
        <v>0</v>
      </c>
    </row>
    <row r="993" spans="1:15" x14ac:dyDescent="0.3">
      <c r="A993" s="1">
        <v>137</v>
      </c>
      <c r="B993" s="1" t="s">
        <v>136</v>
      </c>
      <c r="C993" s="1" t="s">
        <v>593</v>
      </c>
      <c r="D993" s="1" t="s">
        <v>211</v>
      </c>
      <c r="E993" s="1">
        <v>2022</v>
      </c>
      <c r="F993" s="1" t="s">
        <v>594</v>
      </c>
      <c r="G993" s="1">
        <v>100</v>
      </c>
      <c r="H993" s="1">
        <v>100</v>
      </c>
      <c r="I993" s="1">
        <v>0.5</v>
      </c>
      <c r="J993" s="1">
        <v>50</v>
      </c>
      <c r="K993" s="1">
        <v>50</v>
      </c>
      <c r="L993" s="1" t="s">
        <v>716</v>
      </c>
      <c r="M993" s="1" t="s">
        <v>1620</v>
      </c>
      <c r="N993" s="1">
        <v>0</v>
      </c>
      <c r="O993" s="1">
        <v>0</v>
      </c>
    </row>
    <row r="994" spans="1:15" x14ac:dyDescent="0.3">
      <c r="A994" s="1">
        <v>137</v>
      </c>
      <c r="B994" s="1" t="s">
        <v>136</v>
      </c>
      <c r="C994" s="1" t="s">
        <v>1630</v>
      </c>
      <c r="D994" s="1" t="s">
        <v>211</v>
      </c>
      <c r="E994" s="1">
        <v>2024</v>
      </c>
      <c r="F994" s="1" t="s">
        <v>1631</v>
      </c>
      <c r="G994" s="1">
        <v>100</v>
      </c>
      <c r="H994" s="1">
        <v>100</v>
      </c>
      <c r="I994" s="1">
        <v>1</v>
      </c>
      <c r="J994" s="1">
        <v>100</v>
      </c>
      <c r="K994" s="1">
        <v>100</v>
      </c>
      <c r="L994" s="1" t="s">
        <v>716</v>
      </c>
      <c r="M994" s="1" t="s">
        <v>1620</v>
      </c>
      <c r="N994" s="1">
        <v>0</v>
      </c>
      <c r="O994" s="1">
        <v>0</v>
      </c>
    </row>
    <row r="995" spans="1:15" ht="15" thickBot="1" x14ac:dyDescent="0.35">
      <c r="A995" s="1">
        <v>137</v>
      </c>
      <c r="B995" s="1" t="s">
        <v>136</v>
      </c>
      <c r="C995" s="1" t="s">
        <v>1632</v>
      </c>
      <c r="D995" s="1" t="s">
        <v>211</v>
      </c>
      <c r="E995" s="1">
        <v>2023</v>
      </c>
      <c r="F995" s="1" t="s">
        <v>1633</v>
      </c>
      <c r="G995" s="1">
        <v>70</v>
      </c>
      <c r="H995" s="1">
        <v>40.414518843273804</v>
      </c>
      <c r="I995" s="1">
        <v>0.57735026918962573</v>
      </c>
      <c r="J995" s="1">
        <v>40.414518843273804</v>
      </c>
      <c r="K995" s="1">
        <v>40.414518843273804</v>
      </c>
      <c r="L995" s="1" t="s">
        <v>716</v>
      </c>
      <c r="M995" s="1" t="s">
        <v>1620</v>
      </c>
      <c r="N995" s="1">
        <v>1170.4145188432738</v>
      </c>
      <c r="O995" s="1">
        <v>10.077350269189626</v>
      </c>
    </row>
    <row r="996" spans="1:15" x14ac:dyDescent="0.3">
      <c r="A996" s="2">
        <v>138</v>
      </c>
      <c r="B996" s="2" t="s">
        <v>137</v>
      </c>
      <c r="C996" s="2" t="s">
        <v>1634</v>
      </c>
      <c r="D996" s="2" t="s">
        <v>293</v>
      </c>
      <c r="E996" s="2">
        <v>2021</v>
      </c>
      <c r="F996" s="2" t="s">
        <v>359</v>
      </c>
      <c r="G996" s="2">
        <v>120</v>
      </c>
      <c r="H996" s="2">
        <v>120</v>
      </c>
      <c r="I996" s="2">
        <v>1</v>
      </c>
      <c r="J996" s="2">
        <v>120</v>
      </c>
      <c r="K996" s="2">
        <v>120</v>
      </c>
      <c r="L996" s="2" t="s">
        <v>773</v>
      </c>
      <c r="M996" s="2" t="s">
        <v>1635</v>
      </c>
      <c r="N996" s="2">
        <v>0</v>
      </c>
      <c r="O996" s="2">
        <v>0</v>
      </c>
    </row>
    <row r="997" spans="1:15" ht="15" thickBot="1" x14ac:dyDescent="0.35">
      <c r="A997" s="1">
        <v>138</v>
      </c>
      <c r="B997" s="1" t="s">
        <v>137</v>
      </c>
      <c r="C997" s="1" t="s">
        <v>1636</v>
      </c>
      <c r="D997" s="1" t="s">
        <v>211</v>
      </c>
      <c r="E997" s="1">
        <v>2021</v>
      </c>
      <c r="F997" s="1" t="s">
        <v>1637</v>
      </c>
      <c r="G997" s="1">
        <v>100</v>
      </c>
      <c r="H997" s="1">
        <v>100</v>
      </c>
      <c r="I997" s="1">
        <v>1</v>
      </c>
      <c r="J997" s="1">
        <v>100</v>
      </c>
      <c r="K997" s="1">
        <v>100</v>
      </c>
      <c r="L997" s="1" t="s">
        <v>773</v>
      </c>
      <c r="M997" s="1" t="s">
        <v>1635</v>
      </c>
      <c r="N997" s="1">
        <v>220</v>
      </c>
      <c r="O997" s="1">
        <v>2</v>
      </c>
    </row>
    <row r="998" spans="1:15" x14ac:dyDescent="0.3">
      <c r="A998" s="2">
        <v>139</v>
      </c>
      <c r="B998" s="2" t="s">
        <v>138</v>
      </c>
      <c r="C998" s="2" t="s">
        <v>1313</v>
      </c>
      <c r="D998" s="2" t="s">
        <v>211</v>
      </c>
      <c r="E998" s="2">
        <v>2024</v>
      </c>
      <c r="F998" s="2" t="s">
        <v>915</v>
      </c>
      <c r="G998" s="2">
        <v>140</v>
      </c>
      <c r="H998" s="2">
        <v>140</v>
      </c>
      <c r="I998" s="2">
        <v>0.16666666666666666</v>
      </c>
      <c r="J998" s="2">
        <v>23.333333333333332</v>
      </c>
      <c r="K998" s="2">
        <v>23.333333333333332</v>
      </c>
      <c r="L998" s="2" t="s">
        <v>1638</v>
      </c>
      <c r="M998" s="2" t="s">
        <v>1639</v>
      </c>
      <c r="N998" s="2">
        <v>0</v>
      </c>
      <c r="O998" s="2">
        <v>0</v>
      </c>
    </row>
    <row r="999" spans="1:15" x14ac:dyDescent="0.3">
      <c r="A999" s="1">
        <v>139</v>
      </c>
      <c r="B999" s="1" t="s">
        <v>138</v>
      </c>
      <c r="C999" s="1" t="s">
        <v>991</v>
      </c>
      <c r="D999" s="1" t="s">
        <v>211</v>
      </c>
      <c r="E999" s="1">
        <v>2023</v>
      </c>
      <c r="F999" s="1" t="s">
        <v>988</v>
      </c>
      <c r="G999" s="1">
        <v>100</v>
      </c>
      <c r="H999" s="1">
        <v>100</v>
      </c>
      <c r="I999" s="1">
        <v>0.5</v>
      </c>
      <c r="J999" s="1">
        <v>50</v>
      </c>
      <c r="K999" s="1">
        <v>50</v>
      </c>
      <c r="L999" s="1" t="s">
        <v>1638</v>
      </c>
      <c r="M999" s="1" t="s">
        <v>1639</v>
      </c>
      <c r="N999" s="1">
        <v>0</v>
      </c>
      <c r="O999" s="1">
        <v>0</v>
      </c>
    </row>
    <row r="1000" spans="1:15" x14ac:dyDescent="0.3">
      <c r="A1000" s="1">
        <v>139</v>
      </c>
      <c r="B1000" s="1" t="s">
        <v>138</v>
      </c>
      <c r="C1000" s="1" t="s">
        <v>1640</v>
      </c>
      <c r="D1000" s="1" t="s">
        <v>211</v>
      </c>
      <c r="E1000" s="1">
        <v>2024</v>
      </c>
      <c r="F1000" s="1" t="s">
        <v>1373</v>
      </c>
      <c r="G1000" s="1">
        <v>70</v>
      </c>
      <c r="H1000" s="1">
        <v>57.154760664940824</v>
      </c>
      <c r="I1000" s="1">
        <v>0.40824829046386302</v>
      </c>
      <c r="J1000" s="1">
        <v>28.577380332470412</v>
      </c>
      <c r="K1000" s="1">
        <v>28.577380332470412</v>
      </c>
      <c r="L1000" s="1" t="s">
        <v>1638</v>
      </c>
      <c r="M1000" s="1" t="s">
        <v>1639</v>
      </c>
      <c r="N1000" s="1">
        <v>0</v>
      </c>
      <c r="O1000" s="1">
        <v>0</v>
      </c>
    </row>
    <row r="1001" spans="1:15" ht="15" thickBot="1" x14ac:dyDescent="0.35">
      <c r="A1001" s="1">
        <v>139</v>
      </c>
      <c r="B1001" s="1" t="s">
        <v>138</v>
      </c>
      <c r="C1001" s="1" t="s">
        <v>1641</v>
      </c>
      <c r="D1001" s="1" t="s">
        <v>211</v>
      </c>
      <c r="E1001" s="1">
        <v>2025</v>
      </c>
      <c r="F1001" s="1" t="s">
        <v>1642</v>
      </c>
      <c r="G1001" s="1">
        <v>70</v>
      </c>
      <c r="H1001" s="1">
        <v>57.154760664940824</v>
      </c>
      <c r="I1001" s="1">
        <v>0.40824829046386302</v>
      </c>
      <c r="J1001" s="1">
        <v>28.577380332470412</v>
      </c>
      <c r="K1001" s="1">
        <v>28.577380332470412</v>
      </c>
      <c r="L1001" s="1" t="s">
        <v>1638</v>
      </c>
      <c r="M1001" s="1" t="s">
        <v>1639</v>
      </c>
      <c r="N1001" s="1">
        <v>130.48809399827417</v>
      </c>
      <c r="O1001" s="1">
        <v>1.4831632475943928</v>
      </c>
    </row>
    <row r="1002" spans="1:15" x14ac:dyDescent="0.3">
      <c r="A1002" s="2">
        <v>140</v>
      </c>
      <c r="B1002" s="2" t="s">
        <v>139</v>
      </c>
      <c r="C1002" s="2" t="s">
        <v>1643</v>
      </c>
      <c r="D1002" s="2" t="s">
        <v>211</v>
      </c>
      <c r="E1002" s="2">
        <v>2018</v>
      </c>
      <c r="F1002" s="2" t="s">
        <v>721</v>
      </c>
      <c r="G1002" s="2">
        <v>200</v>
      </c>
      <c r="H1002" s="2">
        <v>200</v>
      </c>
      <c r="I1002" s="2">
        <v>1</v>
      </c>
      <c r="J1002" s="2">
        <v>200</v>
      </c>
      <c r="K1002" s="2">
        <v>200</v>
      </c>
      <c r="L1002" s="2" t="s">
        <v>881</v>
      </c>
      <c r="M1002" s="2" t="s">
        <v>1644</v>
      </c>
      <c r="N1002" s="2">
        <v>0</v>
      </c>
      <c r="O1002" s="2">
        <v>0</v>
      </c>
    </row>
    <row r="1003" spans="1:15" x14ac:dyDescent="0.3">
      <c r="A1003" s="1">
        <v>140</v>
      </c>
      <c r="B1003" s="1" t="s">
        <v>139</v>
      </c>
      <c r="C1003" s="1" t="s">
        <v>1645</v>
      </c>
      <c r="D1003" s="1" t="s">
        <v>211</v>
      </c>
      <c r="E1003" s="1">
        <v>2023</v>
      </c>
      <c r="F1003" s="1" t="s">
        <v>667</v>
      </c>
      <c r="G1003" s="1">
        <v>200</v>
      </c>
      <c r="H1003" s="1">
        <v>200</v>
      </c>
      <c r="I1003" s="1">
        <v>1</v>
      </c>
      <c r="J1003" s="1">
        <v>200</v>
      </c>
      <c r="K1003" s="1">
        <v>200</v>
      </c>
      <c r="L1003" s="1" t="s">
        <v>881</v>
      </c>
      <c r="M1003" s="1" t="s">
        <v>1644</v>
      </c>
      <c r="N1003" s="1">
        <v>0</v>
      </c>
      <c r="O1003" s="1">
        <v>0</v>
      </c>
    </row>
    <row r="1004" spans="1:15" x14ac:dyDescent="0.3">
      <c r="A1004" s="1">
        <v>140</v>
      </c>
      <c r="B1004" s="1" t="s">
        <v>139</v>
      </c>
      <c r="C1004" s="1" t="s">
        <v>1646</v>
      </c>
      <c r="D1004" s="1" t="s">
        <v>211</v>
      </c>
      <c r="E1004" s="1">
        <v>2018</v>
      </c>
      <c r="F1004" s="1" t="s">
        <v>1647</v>
      </c>
      <c r="G1004" s="1">
        <v>140</v>
      </c>
      <c r="H1004" s="1">
        <v>140</v>
      </c>
      <c r="I1004" s="1">
        <v>1</v>
      </c>
      <c r="J1004" s="1">
        <v>140</v>
      </c>
      <c r="K1004" s="1">
        <v>140</v>
      </c>
      <c r="L1004" s="1" t="s">
        <v>881</v>
      </c>
      <c r="M1004" s="1" t="s">
        <v>1644</v>
      </c>
      <c r="N1004" s="1">
        <v>0</v>
      </c>
      <c r="O1004" s="1">
        <v>0</v>
      </c>
    </row>
    <row r="1005" spans="1:15" x14ac:dyDescent="0.3">
      <c r="A1005" s="1">
        <v>140</v>
      </c>
      <c r="B1005" s="1" t="s">
        <v>139</v>
      </c>
      <c r="C1005" s="1" t="s">
        <v>1648</v>
      </c>
      <c r="D1005" s="1" t="s">
        <v>211</v>
      </c>
      <c r="E1005" s="1">
        <v>2022</v>
      </c>
      <c r="F1005" s="1" t="s">
        <v>1649</v>
      </c>
      <c r="G1005" s="1">
        <v>140</v>
      </c>
      <c r="H1005" s="1">
        <v>140</v>
      </c>
      <c r="I1005" s="1">
        <v>1</v>
      </c>
      <c r="J1005" s="1">
        <v>140</v>
      </c>
      <c r="K1005" s="1">
        <v>140</v>
      </c>
      <c r="L1005" s="1" t="s">
        <v>881</v>
      </c>
      <c r="M1005" s="1" t="s">
        <v>1644</v>
      </c>
      <c r="N1005" s="1">
        <v>0</v>
      </c>
      <c r="O1005" s="1">
        <v>0</v>
      </c>
    </row>
    <row r="1006" spans="1:15" x14ac:dyDescent="0.3">
      <c r="A1006" s="1">
        <v>140</v>
      </c>
      <c r="B1006" s="1" t="s">
        <v>139</v>
      </c>
      <c r="C1006" s="1" t="s">
        <v>1650</v>
      </c>
      <c r="D1006" s="1" t="s">
        <v>211</v>
      </c>
      <c r="E1006" s="1">
        <v>2022</v>
      </c>
      <c r="F1006" s="1" t="s">
        <v>1651</v>
      </c>
      <c r="G1006" s="1">
        <v>140</v>
      </c>
      <c r="H1006" s="1">
        <v>140</v>
      </c>
      <c r="I1006" s="1">
        <v>1</v>
      </c>
      <c r="J1006" s="1">
        <v>140</v>
      </c>
      <c r="K1006" s="1">
        <v>140</v>
      </c>
      <c r="L1006" s="1" t="s">
        <v>881</v>
      </c>
      <c r="M1006" s="1" t="s">
        <v>1644</v>
      </c>
      <c r="N1006" s="1">
        <v>0</v>
      </c>
      <c r="O1006" s="1">
        <v>0</v>
      </c>
    </row>
    <row r="1007" spans="1:15" x14ac:dyDescent="0.3">
      <c r="A1007" s="1">
        <v>140</v>
      </c>
      <c r="B1007" s="1" t="s">
        <v>139</v>
      </c>
      <c r="C1007" s="1" t="s">
        <v>1652</v>
      </c>
      <c r="D1007" s="1" t="s">
        <v>211</v>
      </c>
      <c r="E1007" s="1">
        <v>2023</v>
      </c>
      <c r="F1007" s="1" t="s">
        <v>1653</v>
      </c>
      <c r="G1007" s="1">
        <v>140</v>
      </c>
      <c r="H1007" s="1">
        <v>140</v>
      </c>
      <c r="I1007" s="1">
        <v>1</v>
      </c>
      <c r="J1007" s="1">
        <v>140</v>
      </c>
      <c r="K1007" s="1">
        <v>140</v>
      </c>
      <c r="L1007" s="1" t="s">
        <v>881</v>
      </c>
      <c r="M1007" s="1" t="s">
        <v>1644</v>
      </c>
      <c r="N1007" s="1">
        <v>0</v>
      </c>
      <c r="O1007" s="1">
        <v>0</v>
      </c>
    </row>
    <row r="1008" spans="1:15" x14ac:dyDescent="0.3">
      <c r="A1008" s="1">
        <v>140</v>
      </c>
      <c r="B1008" s="1" t="s">
        <v>139</v>
      </c>
      <c r="C1008" s="1" t="s">
        <v>1654</v>
      </c>
      <c r="D1008" s="1" t="s">
        <v>211</v>
      </c>
      <c r="E1008" s="1">
        <v>2023</v>
      </c>
      <c r="F1008" s="1" t="s">
        <v>950</v>
      </c>
      <c r="G1008" s="1">
        <v>140</v>
      </c>
      <c r="H1008" s="1">
        <v>140</v>
      </c>
      <c r="I1008" s="1">
        <v>1</v>
      </c>
      <c r="J1008" s="1">
        <v>140</v>
      </c>
      <c r="K1008" s="1">
        <v>140</v>
      </c>
      <c r="L1008" s="1" t="s">
        <v>881</v>
      </c>
      <c r="M1008" s="1" t="s">
        <v>1644</v>
      </c>
      <c r="N1008" s="1">
        <v>0</v>
      </c>
      <c r="O1008" s="1">
        <v>0</v>
      </c>
    </row>
    <row r="1009" spans="1:15" x14ac:dyDescent="0.3">
      <c r="A1009" s="1">
        <v>140</v>
      </c>
      <c r="B1009" s="1" t="s">
        <v>139</v>
      </c>
      <c r="C1009" s="1" t="s">
        <v>1655</v>
      </c>
      <c r="D1009" s="1" t="s">
        <v>211</v>
      </c>
      <c r="E1009" s="1">
        <v>2023</v>
      </c>
      <c r="F1009" s="1" t="s">
        <v>859</v>
      </c>
      <c r="G1009" s="1">
        <v>140</v>
      </c>
      <c r="H1009" s="1">
        <v>140</v>
      </c>
      <c r="I1009" s="1">
        <v>1</v>
      </c>
      <c r="J1009" s="1">
        <v>140</v>
      </c>
      <c r="K1009" s="1">
        <v>140</v>
      </c>
      <c r="L1009" s="1" t="s">
        <v>881</v>
      </c>
      <c r="M1009" s="1" t="s">
        <v>1644</v>
      </c>
      <c r="N1009" s="1">
        <v>0</v>
      </c>
      <c r="O1009" s="1">
        <v>0</v>
      </c>
    </row>
    <row r="1010" spans="1:15" x14ac:dyDescent="0.3">
      <c r="A1010" s="1">
        <v>140</v>
      </c>
      <c r="B1010" s="1" t="s">
        <v>139</v>
      </c>
      <c r="C1010" s="1" t="s">
        <v>1656</v>
      </c>
      <c r="D1010" s="1" t="s">
        <v>211</v>
      </c>
      <c r="E1010" s="1">
        <v>2020</v>
      </c>
      <c r="F1010" s="1" t="s">
        <v>1657</v>
      </c>
      <c r="G1010" s="1">
        <v>100</v>
      </c>
      <c r="H1010" s="1">
        <v>100</v>
      </c>
      <c r="I1010" s="1">
        <v>1</v>
      </c>
      <c r="J1010" s="1">
        <v>100</v>
      </c>
      <c r="K1010" s="1">
        <v>100</v>
      </c>
      <c r="L1010" s="1" t="s">
        <v>881</v>
      </c>
      <c r="M1010" s="1" t="s">
        <v>1644</v>
      </c>
      <c r="N1010" s="1">
        <v>0</v>
      </c>
      <c r="O1010" s="1">
        <v>0</v>
      </c>
    </row>
    <row r="1011" spans="1:15" x14ac:dyDescent="0.3">
      <c r="A1011" s="1">
        <v>140</v>
      </c>
      <c r="B1011" s="1" t="s">
        <v>139</v>
      </c>
      <c r="C1011" s="1" t="s">
        <v>1658</v>
      </c>
      <c r="D1011" s="1" t="s">
        <v>211</v>
      </c>
      <c r="E1011" s="1">
        <v>2021</v>
      </c>
      <c r="F1011" s="1" t="s">
        <v>1097</v>
      </c>
      <c r="G1011" s="1">
        <v>100</v>
      </c>
      <c r="H1011" s="1">
        <v>100</v>
      </c>
      <c r="I1011" s="1">
        <v>0.5</v>
      </c>
      <c r="J1011" s="1">
        <v>50</v>
      </c>
      <c r="K1011" s="1">
        <v>50</v>
      </c>
      <c r="L1011" s="1" t="s">
        <v>881</v>
      </c>
      <c r="M1011" s="1" t="s">
        <v>1644</v>
      </c>
      <c r="N1011" s="1">
        <v>0</v>
      </c>
      <c r="O1011" s="1">
        <v>0</v>
      </c>
    </row>
    <row r="1012" spans="1:15" x14ac:dyDescent="0.3">
      <c r="A1012" s="1">
        <v>140</v>
      </c>
      <c r="B1012" s="1" t="s">
        <v>139</v>
      </c>
      <c r="C1012" s="1" t="s">
        <v>1659</v>
      </c>
      <c r="D1012" s="1" t="s">
        <v>211</v>
      </c>
      <c r="E1012" s="1">
        <v>2023</v>
      </c>
      <c r="F1012" s="1" t="s">
        <v>558</v>
      </c>
      <c r="G1012" s="1">
        <v>100</v>
      </c>
      <c r="H1012" s="1">
        <v>100</v>
      </c>
      <c r="I1012" s="1">
        <v>0.5</v>
      </c>
      <c r="J1012" s="1">
        <v>50</v>
      </c>
      <c r="K1012" s="1">
        <v>50</v>
      </c>
      <c r="L1012" s="1" t="s">
        <v>881</v>
      </c>
      <c r="M1012" s="1" t="s">
        <v>1644</v>
      </c>
      <c r="N1012" s="1">
        <v>0</v>
      </c>
      <c r="O1012" s="1">
        <v>0</v>
      </c>
    </row>
    <row r="1013" spans="1:15" x14ac:dyDescent="0.3">
      <c r="A1013" s="1">
        <v>140</v>
      </c>
      <c r="B1013" s="1" t="s">
        <v>139</v>
      </c>
      <c r="C1013" s="1" t="s">
        <v>1660</v>
      </c>
      <c r="D1013" s="1" t="s">
        <v>352</v>
      </c>
      <c r="E1013" s="1">
        <v>2021</v>
      </c>
      <c r="F1013" s="1" t="s">
        <v>1661</v>
      </c>
      <c r="G1013" s="1">
        <v>75</v>
      </c>
      <c r="H1013" s="1">
        <v>75</v>
      </c>
      <c r="I1013" s="1">
        <v>1</v>
      </c>
      <c r="J1013" s="1">
        <v>75</v>
      </c>
      <c r="K1013" s="1">
        <v>75</v>
      </c>
      <c r="L1013" s="1" t="s">
        <v>881</v>
      </c>
      <c r="M1013" s="1" t="s">
        <v>1644</v>
      </c>
      <c r="N1013" s="1">
        <v>0</v>
      </c>
      <c r="O1013" s="1">
        <v>0</v>
      </c>
    </row>
    <row r="1014" spans="1:15" x14ac:dyDescent="0.3">
      <c r="A1014" s="1">
        <v>140</v>
      </c>
      <c r="B1014" s="1" t="s">
        <v>139</v>
      </c>
      <c r="C1014" s="1" t="s">
        <v>1662</v>
      </c>
      <c r="D1014" s="1" t="s">
        <v>352</v>
      </c>
      <c r="E1014" s="1">
        <v>2023</v>
      </c>
      <c r="F1014" s="1" t="s">
        <v>353</v>
      </c>
      <c r="G1014" s="1">
        <v>75</v>
      </c>
      <c r="H1014" s="1">
        <v>75</v>
      </c>
      <c r="I1014" s="1">
        <v>1</v>
      </c>
      <c r="J1014" s="1">
        <v>75</v>
      </c>
      <c r="K1014" s="1">
        <v>75</v>
      </c>
      <c r="L1014" s="1" t="s">
        <v>881</v>
      </c>
      <c r="M1014" s="1" t="s">
        <v>1644</v>
      </c>
      <c r="N1014" s="1">
        <v>0</v>
      </c>
      <c r="O1014" s="1">
        <v>0</v>
      </c>
    </row>
    <row r="1015" spans="1:15" x14ac:dyDescent="0.3">
      <c r="A1015" s="1">
        <v>140</v>
      </c>
      <c r="B1015" s="1" t="s">
        <v>139</v>
      </c>
      <c r="C1015" s="1" t="s">
        <v>1663</v>
      </c>
      <c r="D1015" s="1" t="s">
        <v>352</v>
      </c>
      <c r="E1015" s="1">
        <v>2023</v>
      </c>
      <c r="F1015" s="1" t="s">
        <v>425</v>
      </c>
      <c r="G1015" s="1">
        <v>75</v>
      </c>
      <c r="H1015" s="1">
        <v>75</v>
      </c>
      <c r="I1015" s="1">
        <v>1</v>
      </c>
      <c r="J1015" s="1">
        <v>75</v>
      </c>
      <c r="K1015" s="1">
        <v>75</v>
      </c>
      <c r="L1015" s="1" t="s">
        <v>881</v>
      </c>
      <c r="M1015" s="1" t="s">
        <v>1644</v>
      </c>
      <c r="N1015" s="1">
        <v>0</v>
      </c>
      <c r="O1015" s="1">
        <v>0</v>
      </c>
    </row>
    <row r="1016" spans="1:15" x14ac:dyDescent="0.3">
      <c r="A1016" s="1">
        <v>140</v>
      </c>
      <c r="B1016" s="1" t="s">
        <v>139</v>
      </c>
      <c r="C1016" s="1" t="s">
        <v>1664</v>
      </c>
      <c r="D1016" s="1" t="s">
        <v>211</v>
      </c>
      <c r="E1016" s="1">
        <v>2018</v>
      </c>
      <c r="F1016" s="1" t="s">
        <v>715</v>
      </c>
      <c r="G1016" s="1">
        <v>70</v>
      </c>
      <c r="H1016" s="1">
        <v>70</v>
      </c>
      <c r="I1016" s="1">
        <v>1</v>
      </c>
      <c r="J1016" s="1">
        <v>70</v>
      </c>
      <c r="K1016" s="1">
        <v>70</v>
      </c>
      <c r="L1016" s="1" t="s">
        <v>881</v>
      </c>
      <c r="M1016" s="1" t="s">
        <v>1644</v>
      </c>
      <c r="N1016" s="1">
        <v>0</v>
      </c>
      <c r="O1016" s="1">
        <v>0</v>
      </c>
    </row>
    <row r="1017" spans="1:15" ht="15" thickBot="1" x14ac:dyDescent="0.35">
      <c r="A1017" s="1">
        <v>140</v>
      </c>
      <c r="B1017" s="1" t="s">
        <v>139</v>
      </c>
      <c r="C1017" s="1" t="s">
        <v>1665</v>
      </c>
      <c r="D1017" s="1" t="s">
        <v>211</v>
      </c>
      <c r="E1017" s="1">
        <v>2023</v>
      </c>
      <c r="F1017" s="1" t="s">
        <v>475</v>
      </c>
      <c r="G1017" s="1">
        <v>70</v>
      </c>
      <c r="H1017" s="1">
        <v>49.497474683058329</v>
      </c>
      <c r="I1017" s="1">
        <v>0.70710678118654757</v>
      </c>
      <c r="J1017" s="1">
        <v>49.497474683058329</v>
      </c>
      <c r="K1017" s="1">
        <v>49.497474683058329</v>
      </c>
      <c r="L1017" s="1" t="s">
        <v>881</v>
      </c>
      <c r="M1017" s="1" t="s">
        <v>1644</v>
      </c>
      <c r="N1017" s="1">
        <v>1784.4974746830583</v>
      </c>
      <c r="O1017" s="1">
        <v>14.707106781186548</v>
      </c>
    </row>
    <row r="1018" spans="1:15" x14ac:dyDescent="0.3">
      <c r="A1018" s="2">
        <v>141</v>
      </c>
      <c r="B1018" s="2" t="s">
        <v>140</v>
      </c>
      <c r="C1018" s="2" t="s">
        <v>1451</v>
      </c>
      <c r="D1018" s="2" t="s">
        <v>211</v>
      </c>
      <c r="E1018" s="2">
        <v>2024</v>
      </c>
      <c r="F1018" s="2" t="s">
        <v>1449</v>
      </c>
      <c r="G1018" s="2">
        <v>140</v>
      </c>
      <c r="H1018" s="2">
        <v>140</v>
      </c>
      <c r="I1018" s="2">
        <v>0.33333333333333331</v>
      </c>
      <c r="J1018" s="2">
        <v>46.666666666666664</v>
      </c>
      <c r="K1018" s="2">
        <v>46.666666666666664</v>
      </c>
      <c r="L1018" s="2" t="s">
        <v>1078</v>
      </c>
      <c r="M1018" s="2" t="s">
        <v>1666</v>
      </c>
      <c r="N1018" s="2">
        <v>0</v>
      </c>
      <c r="O1018" s="2">
        <v>0</v>
      </c>
    </row>
    <row r="1019" spans="1:15" x14ac:dyDescent="0.3">
      <c r="A1019" s="1">
        <v>141</v>
      </c>
      <c r="B1019" s="1" t="s">
        <v>140</v>
      </c>
      <c r="C1019" s="1" t="s">
        <v>1667</v>
      </c>
      <c r="D1019" s="1" t="s">
        <v>293</v>
      </c>
      <c r="E1019" s="1">
        <v>2021</v>
      </c>
      <c r="F1019" s="1" t="s">
        <v>359</v>
      </c>
      <c r="G1019" s="1">
        <v>120</v>
      </c>
      <c r="H1019" s="1">
        <v>60</v>
      </c>
      <c r="I1019" s="1">
        <v>0.5</v>
      </c>
      <c r="J1019" s="1">
        <v>60</v>
      </c>
      <c r="K1019" s="1">
        <v>60</v>
      </c>
      <c r="L1019" s="1" t="s">
        <v>1078</v>
      </c>
      <c r="M1019" s="1" t="s">
        <v>1666</v>
      </c>
      <c r="N1019" s="1">
        <v>0</v>
      </c>
      <c r="O1019" s="1">
        <v>0</v>
      </c>
    </row>
    <row r="1020" spans="1:15" x14ac:dyDescent="0.3">
      <c r="A1020" s="1">
        <v>141</v>
      </c>
      <c r="B1020" s="1" t="s">
        <v>140</v>
      </c>
      <c r="C1020" s="1" t="s">
        <v>1452</v>
      </c>
      <c r="D1020" s="1" t="s">
        <v>211</v>
      </c>
      <c r="E1020" s="1">
        <v>2022</v>
      </c>
      <c r="F1020" s="1" t="s">
        <v>521</v>
      </c>
      <c r="G1020" s="1">
        <v>100</v>
      </c>
      <c r="H1020" s="1">
        <v>100</v>
      </c>
      <c r="I1020" s="1">
        <v>0.33333333333333331</v>
      </c>
      <c r="J1020" s="1">
        <v>33.333333333333336</v>
      </c>
      <c r="K1020" s="1">
        <v>33.333333333333336</v>
      </c>
      <c r="L1020" s="1" t="s">
        <v>1078</v>
      </c>
      <c r="M1020" s="1" t="s">
        <v>1666</v>
      </c>
      <c r="N1020" s="1">
        <v>0</v>
      </c>
      <c r="O1020" s="1">
        <v>0</v>
      </c>
    </row>
    <row r="1021" spans="1:15" x14ac:dyDescent="0.3">
      <c r="A1021" s="1">
        <v>141</v>
      </c>
      <c r="B1021" s="1" t="s">
        <v>140</v>
      </c>
      <c r="C1021" s="1" t="s">
        <v>1668</v>
      </c>
      <c r="D1021" s="1" t="s">
        <v>211</v>
      </c>
      <c r="E1021" s="1">
        <v>2023</v>
      </c>
      <c r="F1021" s="1" t="s">
        <v>421</v>
      </c>
      <c r="G1021" s="1">
        <v>100</v>
      </c>
      <c r="H1021" s="1">
        <v>100</v>
      </c>
      <c r="I1021" s="1">
        <v>0.5</v>
      </c>
      <c r="J1021" s="1">
        <v>50</v>
      </c>
      <c r="K1021" s="1">
        <v>50</v>
      </c>
      <c r="L1021" s="1" t="s">
        <v>1078</v>
      </c>
      <c r="M1021" s="1" t="s">
        <v>1666</v>
      </c>
      <c r="N1021" s="1">
        <v>0</v>
      </c>
      <c r="O1021" s="1">
        <v>0</v>
      </c>
    </row>
    <row r="1022" spans="1:15" x14ac:dyDescent="0.3">
      <c r="A1022" s="1">
        <v>141</v>
      </c>
      <c r="B1022" s="1" t="s">
        <v>140</v>
      </c>
      <c r="C1022" s="1" t="s">
        <v>1453</v>
      </c>
      <c r="D1022" s="1" t="s">
        <v>211</v>
      </c>
      <c r="E1022" s="1">
        <v>2024</v>
      </c>
      <c r="F1022" s="1" t="s">
        <v>1454</v>
      </c>
      <c r="G1022" s="1">
        <v>100</v>
      </c>
      <c r="H1022" s="1">
        <v>100</v>
      </c>
      <c r="I1022" s="1">
        <v>0.33333333333333331</v>
      </c>
      <c r="J1022" s="1">
        <v>33.333333333333336</v>
      </c>
      <c r="K1022" s="1">
        <v>33.333333333333336</v>
      </c>
      <c r="L1022" s="1" t="s">
        <v>1078</v>
      </c>
      <c r="M1022" s="1" t="s">
        <v>1666</v>
      </c>
      <c r="N1022" s="1">
        <v>0</v>
      </c>
      <c r="O1022" s="1">
        <v>0</v>
      </c>
    </row>
    <row r="1023" spans="1:15" ht="15" thickBot="1" x14ac:dyDescent="0.35">
      <c r="A1023" s="1">
        <v>141</v>
      </c>
      <c r="B1023" s="1" t="s">
        <v>140</v>
      </c>
      <c r="C1023" s="1" t="s">
        <v>1669</v>
      </c>
      <c r="D1023" s="1" t="s">
        <v>211</v>
      </c>
      <c r="E1023" s="1">
        <v>2019</v>
      </c>
      <c r="F1023" s="1" t="s">
        <v>1670</v>
      </c>
      <c r="G1023" s="1">
        <v>70</v>
      </c>
      <c r="H1023" s="1">
        <v>57.154760664940824</v>
      </c>
      <c r="I1023" s="1">
        <v>0.40824829046386302</v>
      </c>
      <c r="J1023" s="1">
        <v>28.577380332470412</v>
      </c>
      <c r="K1023" s="1">
        <v>28.577380332470412</v>
      </c>
      <c r="L1023" s="1" t="s">
        <v>1078</v>
      </c>
      <c r="M1023" s="1" t="s">
        <v>1666</v>
      </c>
      <c r="N1023" s="1">
        <v>251.91071366580377</v>
      </c>
      <c r="O1023" s="1">
        <v>2.4082482904638627</v>
      </c>
    </row>
    <row r="1024" spans="1:15" x14ac:dyDescent="0.3">
      <c r="A1024" s="2">
        <v>142</v>
      </c>
      <c r="B1024" s="2" t="s">
        <v>141</v>
      </c>
      <c r="C1024" s="2" t="s">
        <v>1148</v>
      </c>
      <c r="D1024" s="2" t="s">
        <v>211</v>
      </c>
      <c r="E1024" s="2">
        <v>2019</v>
      </c>
      <c r="F1024" s="2" t="s">
        <v>1149</v>
      </c>
      <c r="G1024" s="2">
        <v>200</v>
      </c>
      <c r="H1024" s="2">
        <v>200</v>
      </c>
      <c r="I1024" s="2">
        <v>0.5</v>
      </c>
      <c r="J1024" s="2">
        <v>100</v>
      </c>
      <c r="K1024" s="2">
        <v>100</v>
      </c>
      <c r="L1024" s="2" t="s">
        <v>1671</v>
      </c>
      <c r="M1024" s="2" t="s">
        <v>1672</v>
      </c>
      <c r="N1024" s="2">
        <v>0</v>
      </c>
      <c r="O1024" s="2">
        <v>0</v>
      </c>
    </row>
    <row r="1025" spans="1:15" x14ac:dyDescent="0.3">
      <c r="A1025" s="1">
        <v>142</v>
      </c>
      <c r="B1025" s="1" t="s">
        <v>141</v>
      </c>
      <c r="C1025" s="1" t="s">
        <v>1673</v>
      </c>
      <c r="D1025" s="1" t="s">
        <v>211</v>
      </c>
      <c r="E1025" s="1">
        <v>2020</v>
      </c>
      <c r="F1025" s="1" t="s">
        <v>1149</v>
      </c>
      <c r="G1025" s="1">
        <v>200</v>
      </c>
      <c r="H1025" s="1">
        <v>200</v>
      </c>
      <c r="I1025" s="1">
        <v>1</v>
      </c>
      <c r="J1025" s="1">
        <v>200</v>
      </c>
      <c r="K1025" s="1">
        <v>200</v>
      </c>
      <c r="L1025" s="1" t="s">
        <v>1671</v>
      </c>
      <c r="M1025" s="1" t="s">
        <v>1672</v>
      </c>
      <c r="N1025" s="1">
        <v>0</v>
      </c>
      <c r="O1025" s="1">
        <v>0</v>
      </c>
    </row>
    <row r="1026" spans="1:15" x14ac:dyDescent="0.3">
      <c r="A1026" s="1">
        <v>142</v>
      </c>
      <c r="B1026" s="1" t="s">
        <v>141</v>
      </c>
      <c r="C1026" s="1" t="s">
        <v>1674</v>
      </c>
      <c r="D1026" s="1" t="s">
        <v>211</v>
      </c>
      <c r="E1026" s="1">
        <v>2021</v>
      </c>
      <c r="F1026" s="1" t="s">
        <v>1675</v>
      </c>
      <c r="G1026" s="1">
        <v>200</v>
      </c>
      <c r="H1026" s="1">
        <v>200</v>
      </c>
      <c r="I1026" s="1">
        <v>1</v>
      </c>
      <c r="J1026" s="1">
        <v>200</v>
      </c>
      <c r="K1026" s="1">
        <v>200</v>
      </c>
      <c r="L1026" s="1" t="s">
        <v>1671</v>
      </c>
      <c r="M1026" s="1" t="s">
        <v>1672</v>
      </c>
      <c r="N1026" s="1">
        <v>0</v>
      </c>
      <c r="O1026" s="1">
        <v>0</v>
      </c>
    </row>
    <row r="1027" spans="1:15" x14ac:dyDescent="0.3">
      <c r="A1027" s="1">
        <v>142</v>
      </c>
      <c r="B1027" s="1" t="s">
        <v>141</v>
      </c>
      <c r="C1027" s="1" t="s">
        <v>1676</v>
      </c>
      <c r="D1027" s="1" t="s">
        <v>211</v>
      </c>
      <c r="E1027" s="1">
        <v>2021</v>
      </c>
      <c r="F1027" s="1" t="s">
        <v>1677</v>
      </c>
      <c r="G1027" s="1">
        <v>200</v>
      </c>
      <c r="H1027" s="1">
        <v>200</v>
      </c>
      <c r="I1027" s="1">
        <v>1</v>
      </c>
      <c r="J1027" s="1">
        <v>200</v>
      </c>
      <c r="K1027" s="1">
        <v>200</v>
      </c>
      <c r="L1027" s="1" t="s">
        <v>1671</v>
      </c>
      <c r="M1027" s="1" t="s">
        <v>1672</v>
      </c>
      <c r="N1027" s="1">
        <v>0</v>
      </c>
      <c r="O1027" s="1">
        <v>0</v>
      </c>
    </row>
    <row r="1028" spans="1:15" x14ac:dyDescent="0.3">
      <c r="A1028" s="1">
        <v>142</v>
      </c>
      <c r="B1028" s="1" t="s">
        <v>141</v>
      </c>
      <c r="C1028" s="1" t="s">
        <v>1678</v>
      </c>
      <c r="D1028" s="1" t="s">
        <v>211</v>
      </c>
      <c r="E1028" s="1">
        <v>2022</v>
      </c>
      <c r="F1028" s="1" t="s">
        <v>667</v>
      </c>
      <c r="G1028" s="1">
        <v>200</v>
      </c>
      <c r="H1028" s="1">
        <v>200</v>
      </c>
      <c r="I1028" s="1">
        <v>1</v>
      </c>
      <c r="J1028" s="1">
        <v>200</v>
      </c>
      <c r="K1028" s="1">
        <v>200</v>
      </c>
      <c r="L1028" s="1" t="s">
        <v>1671</v>
      </c>
      <c r="M1028" s="1" t="s">
        <v>1672</v>
      </c>
      <c r="N1028" s="1">
        <v>0</v>
      </c>
      <c r="O1028" s="1">
        <v>0</v>
      </c>
    </row>
    <row r="1029" spans="1:15" x14ac:dyDescent="0.3">
      <c r="A1029" s="1">
        <v>142</v>
      </c>
      <c r="B1029" s="1" t="s">
        <v>141</v>
      </c>
      <c r="C1029" s="1" t="s">
        <v>666</v>
      </c>
      <c r="D1029" s="1" t="s">
        <v>211</v>
      </c>
      <c r="E1029" s="1">
        <v>2023</v>
      </c>
      <c r="F1029" s="1" t="s">
        <v>667</v>
      </c>
      <c r="G1029" s="1">
        <v>200</v>
      </c>
      <c r="H1029" s="1">
        <v>200</v>
      </c>
      <c r="I1029" s="1">
        <v>0.5</v>
      </c>
      <c r="J1029" s="1">
        <v>100</v>
      </c>
      <c r="K1029" s="1">
        <v>100</v>
      </c>
      <c r="L1029" s="1" t="s">
        <v>1671</v>
      </c>
      <c r="M1029" s="1" t="s">
        <v>1672</v>
      </c>
      <c r="N1029" s="1">
        <v>0</v>
      </c>
      <c r="O1029" s="1">
        <v>0</v>
      </c>
    </row>
    <row r="1030" spans="1:15" x14ac:dyDescent="0.3">
      <c r="A1030" s="1">
        <v>142</v>
      </c>
      <c r="B1030" s="1" t="s">
        <v>141</v>
      </c>
      <c r="C1030" s="1" t="s">
        <v>1679</v>
      </c>
      <c r="D1030" s="1" t="s">
        <v>211</v>
      </c>
      <c r="E1030" s="1">
        <v>2018</v>
      </c>
      <c r="F1030" s="1" t="s">
        <v>1680</v>
      </c>
      <c r="G1030" s="1">
        <v>140</v>
      </c>
      <c r="H1030" s="1">
        <v>140</v>
      </c>
      <c r="I1030" s="1">
        <v>1</v>
      </c>
      <c r="J1030" s="1">
        <v>140</v>
      </c>
      <c r="K1030" s="1">
        <v>140</v>
      </c>
      <c r="L1030" s="1" t="s">
        <v>1671</v>
      </c>
      <c r="M1030" s="1" t="s">
        <v>1672</v>
      </c>
      <c r="N1030" s="1">
        <v>0</v>
      </c>
      <c r="O1030" s="1">
        <v>0</v>
      </c>
    </row>
    <row r="1031" spans="1:15" x14ac:dyDescent="0.3">
      <c r="A1031" s="1">
        <v>142</v>
      </c>
      <c r="B1031" s="1" t="s">
        <v>141</v>
      </c>
      <c r="C1031" s="1" t="s">
        <v>1681</v>
      </c>
      <c r="D1031" s="1" t="s">
        <v>211</v>
      </c>
      <c r="E1031" s="1">
        <v>2018</v>
      </c>
      <c r="F1031" s="1" t="s">
        <v>685</v>
      </c>
      <c r="G1031" s="1">
        <v>140</v>
      </c>
      <c r="H1031" s="1">
        <v>140</v>
      </c>
      <c r="I1031" s="1">
        <v>1</v>
      </c>
      <c r="J1031" s="1">
        <v>140</v>
      </c>
      <c r="K1031" s="1">
        <v>140</v>
      </c>
      <c r="L1031" s="1" t="s">
        <v>1671</v>
      </c>
      <c r="M1031" s="1" t="s">
        <v>1672</v>
      </c>
      <c r="N1031" s="1">
        <v>0</v>
      </c>
      <c r="O1031" s="1">
        <v>0</v>
      </c>
    </row>
    <row r="1032" spans="1:15" x14ac:dyDescent="0.3">
      <c r="A1032" s="1">
        <v>142</v>
      </c>
      <c r="B1032" s="1" t="s">
        <v>141</v>
      </c>
      <c r="C1032" s="1" t="s">
        <v>1682</v>
      </c>
      <c r="D1032" s="1" t="s">
        <v>211</v>
      </c>
      <c r="E1032" s="1">
        <v>2018</v>
      </c>
      <c r="F1032" s="1" t="s">
        <v>1683</v>
      </c>
      <c r="G1032" s="1">
        <v>140</v>
      </c>
      <c r="H1032" s="1">
        <v>140</v>
      </c>
      <c r="I1032" s="1">
        <v>1</v>
      </c>
      <c r="J1032" s="1">
        <v>140</v>
      </c>
      <c r="K1032" s="1">
        <v>140</v>
      </c>
      <c r="L1032" s="1" t="s">
        <v>1671</v>
      </c>
      <c r="M1032" s="1" t="s">
        <v>1672</v>
      </c>
      <c r="N1032" s="1">
        <v>0</v>
      </c>
      <c r="O1032" s="1">
        <v>0</v>
      </c>
    </row>
    <row r="1033" spans="1:15" x14ac:dyDescent="0.3">
      <c r="A1033" s="1">
        <v>142</v>
      </c>
      <c r="B1033" s="1" t="s">
        <v>141</v>
      </c>
      <c r="C1033" s="1" t="s">
        <v>1684</v>
      </c>
      <c r="D1033" s="1" t="s">
        <v>211</v>
      </c>
      <c r="E1033" s="1">
        <v>2018</v>
      </c>
      <c r="F1033" s="1" t="s">
        <v>685</v>
      </c>
      <c r="G1033" s="1">
        <v>140</v>
      </c>
      <c r="H1033" s="1">
        <v>140</v>
      </c>
      <c r="I1033" s="1">
        <v>1</v>
      </c>
      <c r="J1033" s="1">
        <v>140</v>
      </c>
      <c r="K1033" s="1">
        <v>140</v>
      </c>
      <c r="L1033" s="1" t="s">
        <v>1671</v>
      </c>
      <c r="M1033" s="1" t="s">
        <v>1672</v>
      </c>
      <c r="N1033" s="1">
        <v>0</v>
      </c>
      <c r="O1033" s="1">
        <v>0</v>
      </c>
    </row>
    <row r="1034" spans="1:15" x14ac:dyDescent="0.3">
      <c r="A1034" s="1">
        <v>142</v>
      </c>
      <c r="B1034" s="1" t="s">
        <v>141</v>
      </c>
      <c r="C1034" s="1" t="s">
        <v>1685</v>
      </c>
      <c r="D1034" s="1" t="s">
        <v>211</v>
      </c>
      <c r="E1034" s="1">
        <v>2018</v>
      </c>
      <c r="F1034" s="1" t="s">
        <v>1686</v>
      </c>
      <c r="G1034" s="1">
        <v>140</v>
      </c>
      <c r="H1034" s="1">
        <v>140</v>
      </c>
      <c r="I1034" s="1">
        <v>1</v>
      </c>
      <c r="J1034" s="1">
        <v>140</v>
      </c>
      <c r="K1034" s="1">
        <v>140</v>
      </c>
      <c r="L1034" s="1" t="s">
        <v>1671</v>
      </c>
      <c r="M1034" s="1" t="s">
        <v>1672</v>
      </c>
      <c r="N1034" s="1">
        <v>0</v>
      </c>
      <c r="O1034" s="1">
        <v>0</v>
      </c>
    </row>
    <row r="1035" spans="1:15" x14ac:dyDescent="0.3">
      <c r="A1035" s="1">
        <v>142</v>
      </c>
      <c r="B1035" s="1" t="s">
        <v>141</v>
      </c>
      <c r="C1035" s="1" t="s">
        <v>1687</v>
      </c>
      <c r="D1035" s="1" t="s">
        <v>211</v>
      </c>
      <c r="E1035" s="1">
        <v>2019</v>
      </c>
      <c r="F1035" s="1" t="s">
        <v>1688</v>
      </c>
      <c r="G1035" s="1">
        <v>140</v>
      </c>
      <c r="H1035" s="1">
        <v>140</v>
      </c>
      <c r="I1035" s="1">
        <v>1</v>
      </c>
      <c r="J1035" s="1">
        <v>140</v>
      </c>
      <c r="K1035" s="1">
        <v>140</v>
      </c>
      <c r="L1035" s="1" t="s">
        <v>1671</v>
      </c>
      <c r="M1035" s="1" t="s">
        <v>1672</v>
      </c>
      <c r="N1035" s="1">
        <v>0</v>
      </c>
      <c r="O1035" s="1">
        <v>0</v>
      </c>
    </row>
    <row r="1036" spans="1:15" x14ac:dyDescent="0.3">
      <c r="A1036" s="1">
        <v>142</v>
      </c>
      <c r="B1036" s="1" t="s">
        <v>141</v>
      </c>
      <c r="C1036" s="1" t="s">
        <v>1689</v>
      </c>
      <c r="D1036" s="1" t="s">
        <v>211</v>
      </c>
      <c r="E1036" s="1">
        <v>2020</v>
      </c>
      <c r="F1036" s="1" t="s">
        <v>1690</v>
      </c>
      <c r="G1036" s="1">
        <v>140</v>
      </c>
      <c r="H1036" s="1">
        <v>140</v>
      </c>
      <c r="I1036" s="1">
        <v>1</v>
      </c>
      <c r="J1036" s="1">
        <v>140</v>
      </c>
      <c r="K1036" s="1">
        <v>140</v>
      </c>
      <c r="L1036" s="1" t="s">
        <v>1671</v>
      </c>
      <c r="M1036" s="1" t="s">
        <v>1672</v>
      </c>
      <c r="N1036" s="1">
        <v>0</v>
      </c>
      <c r="O1036" s="1">
        <v>0</v>
      </c>
    </row>
    <row r="1037" spans="1:15" x14ac:dyDescent="0.3">
      <c r="A1037" s="1">
        <v>142</v>
      </c>
      <c r="B1037" s="1" t="s">
        <v>141</v>
      </c>
      <c r="C1037" s="1" t="s">
        <v>1691</v>
      </c>
      <c r="D1037" s="1" t="s">
        <v>211</v>
      </c>
      <c r="E1037" s="1">
        <v>2020</v>
      </c>
      <c r="F1037" s="1" t="s">
        <v>1683</v>
      </c>
      <c r="G1037" s="1">
        <v>140</v>
      </c>
      <c r="H1037" s="1">
        <v>140</v>
      </c>
      <c r="I1037" s="1">
        <v>1</v>
      </c>
      <c r="J1037" s="1">
        <v>140</v>
      </c>
      <c r="K1037" s="1">
        <v>140</v>
      </c>
      <c r="L1037" s="1" t="s">
        <v>1671</v>
      </c>
      <c r="M1037" s="1" t="s">
        <v>1672</v>
      </c>
      <c r="N1037" s="1">
        <v>0</v>
      </c>
      <c r="O1037" s="1">
        <v>0</v>
      </c>
    </row>
    <row r="1038" spans="1:15" x14ac:dyDescent="0.3">
      <c r="A1038" s="1">
        <v>142</v>
      </c>
      <c r="B1038" s="1" t="s">
        <v>141</v>
      </c>
      <c r="C1038" s="1" t="s">
        <v>1692</v>
      </c>
      <c r="D1038" s="1" t="s">
        <v>211</v>
      </c>
      <c r="E1038" s="1">
        <v>2023</v>
      </c>
      <c r="F1038" s="1" t="s">
        <v>372</v>
      </c>
      <c r="G1038" s="1">
        <v>140</v>
      </c>
      <c r="H1038" s="1">
        <v>140</v>
      </c>
      <c r="I1038" s="1">
        <v>1</v>
      </c>
      <c r="J1038" s="1">
        <v>140</v>
      </c>
      <c r="K1038" s="1">
        <v>140</v>
      </c>
      <c r="L1038" s="1" t="s">
        <v>1671</v>
      </c>
      <c r="M1038" s="1" t="s">
        <v>1672</v>
      </c>
      <c r="N1038" s="1">
        <v>0</v>
      </c>
      <c r="O1038" s="1">
        <v>0</v>
      </c>
    </row>
    <row r="1039" spans="1:15" x14ac:dyDescent="0.3">
      <c r="A1039" s="1">
        <v>142</v>
      </c>
      <c r="B1039" s="1" t="s">
        <v>141</v>
      </c>
      <c r="C1039" s="1" t="s">
        <v>1693</v>
      </c>
      <c r="D1039" s="1" t="s">
        <v>211</v>
      </c>
      <c r="E1039" s="1">
        <v>2023</v>
      </c>
      <c r="F1039" s="1" t="s">
        <v>372</v>
      </c>
      <c r="G1039" s="1">
        <v>140</v>
      </c>
      <c r="H1039" s="1">
        <v>140</v>
      </c>
      <c r="I1039" s="1">
        <v>1</v>
      </c>
      <c r="J1039" s="1">
        <v>140</v>
      </c>
      <c r="K1039" s="1">
        <v>140</v>
      </c>
      <c r="L1039" s="1" t="s">
        <v>1671</v>
      </c>
      <c r="M1039" s="1" t="s">
        <v>1672</v>
      </c>
      <c r="N1039" s="1">
        <v>0</v>
      </c>
      <c r="O1039" s="1">
        <v>0</v>
      </c>
    </row>
    <row r="1040" spans="1:15" x14ac:dyDescent="0.3">
      <c r="A1040" s="1">
        <v>142</v>
      </c>
      <c r="B1040" s="1" t="s">
        <v>141</v>
      </c>
      <c r="C1040" s="1" t="s">
        <v>1694</v>
      </c>
      <c r="D1040" s="1" t="s">
        <v>211</v>
      </c>
      <c r="E1040" s="1">
        <v>2018</v>
      </c>
      <c r="F1040" s="1" t="s">
        <v>259</v>
      </c>
      <c r="G1040" s="1">
        <v>100</v>
      </c>
      <c r="H1040" s="1">
        <v>100</v>
      </c>
      <c r="I1040" s="1">
        <v>1</v>
      </c>
      <c r="J1040" s="1">
        <v>100</v>
      </c>
      <c r="K1040" s="1">
        <v>100</v>
      </c>
      <c r="L1040" s="1" t="s">
        <v>1671</v>
      </c>
      <c r="M1040" s="1" t="s">
        <v>1672</v>
      </c>
      <c r="N1040" s="1">
        <v>0</v>
      </c>
      <c r="O1040" s="1">
        <v>0</v>
      </c>
    </row>
    <row r="1041" spans="1:15" x14ac:dyDescent="0.3">
      <c r="A1041" s="1">
        <v>142</v>
      </c>
      <c r="B1041" s="1" t="s">
        <v>141</v>
      </c>
      <c r="C1041" s="1" t="s">
        <v>1695</v>
      </c>
      <c r="D1041" s="1" t="s">
        <v>211</v>
      </c>
      <c r="E1041" s="1">
        <v>2019</v>
      </c>
      <c r="F1041" s="1" t="s">
        <v>1696</v>
      </c>
      <c r="G1041" s="1">
        <v>100</v>
      </c>
      <c r="H1041" s="1">
        <v>100</v>
      </c>
      <c r="I1041" s="1">
        <v>1</v>
      </c>
      <c r="J1041" s="1">
        <v>100</v>
      </c>
      <c r="K1041" s="1">
        <v>100</v>
      </c>
      <c r="L1041" s="1" t="s">
        <v>1671</v>
      </c>
      <c r="M1041" s="1" t="s">
        <v>1672</v>
      </c>
      <c r="N1041" s="1">
        <v>0</v>
      </c>
      <c r="O1041" s="1">
        <v>0</v>
      </c>
    </row>
    <row r="1042" spans="1:15" x14ac:dyDescent="0.3">
      <c r="A1042" s="1">
        <v>142</v>
      </c>
      <c r="B1042" s="1" t="s">
        <v>141</v>
      </c>
      <c r="C1042" s="1" t="s">
        <v>1697</v>
      </c>
      <c r="D1042" s="1" t="s">
        <v>211</v>
      </c>
      <c r="E1042" s="1">
        <v>2019</v>
      </c>
      <c r="F1042" s="1" t="s">
        <v>1698</v>
      </c>
      <c r="G1042" s="1">
        <v>100</v>
      </c>
      <c r="H1042" s="1">
        <v>100</v>
      </c>
      <c r="I1042" s="1">
        <v>1</v>
      </c>
      <c r="J1042" s="1">
        <v>100</v>
      </c>
      <c r="K1042" s="1">
        <v>100</v>
      </c>
      <c r="L1042" s="1" t="s">
        <v>1671</v>
      </c>
      <c r="M1042" s="1" t="s">
        <v>1672</v>
      </c>
      <c r="N1042" s="1">
        <v>0</v>
      </c>
      <c r="O1042" s="1">
        <v>0</v>
      </c>
    </row>
    <row r="1043" spans="1:15" x14ac:dyDescent="0.3">
      <c r="A1043" s="1">
        <v>142</v>
      </c>
      <c r="B1043" s="1" t="s">
        <v>141</v>
      </c>
      <c r="C1043" s="1" t="s">
        <v>1699</v>
      </c>
      <c r="D1043" s="1" t="s">
        <v>211</v>
      </c>
      <c r="E1043" s="1">
        <v>2021</v>
      </c>
      <c r="F1043" s="1" t="s">
        <v>1700</v>
      </c>
      <c r="G1043" s="1">
        <v>100</v>
      </c>
      <c r="H1043" s="1">
        <v>100</v>
      </c>
      <c r="I1043" s="1">
        <v>1</v>
      </c>
      <c r="J1043" s="1">
        <v>100</v>
      </c>
      <c r="K1043" s="1">
        <v>100</v>
      </c>
      <c r="L1043" s="1" t="s">
        <v>1671</v>
      </c>
      <c r="M1043" s="1" t="s">
        <v>1672</v>
      </c>
      <c r="N1043" s="1">
        <v>0</v>
      </c>
      <c r="O1043" s="1">
        <v>0</v>
      </c>
    </row>
    <row r="1044" spans="1:15" x14ac:dyDescent="0.3">
      <c r="A1044" s="1">
        <v>142</v>
      </c>
      <c r="B1044" s="1" t="s">
        <v>141</v>
      </c>
      <c r="C1044" s="1" t="s">
        <v>1701</v>
      </c>
      <c r="D1044" s="1" t="s">
        <v>211</v>
      </c>
      <c r="E1044" s="1">
        <v>2021</v>
      </c>
      <c r="F1044" s="1" t="s">
        <v>1702</v>
      </c>
      <c r="G1044" s="1">
        <v>100</v>
      </c>
      <c r="H1044" s="1">
        <v>100</v>
      </c>
      <c r="I1044" s="1">
        <v>1</v>
      </c>
      <c r="J1044" s="1">
        <v>100</v>
      </c>
      <c r="K1044" s="1">
        <v>100</v>
      </c>
      <c r="L1044" s="1" t="s">
        <v>1671</v>
      </c>
      <c r="M1044" s="1" t="s">
        <v>1672</v>
      </c>
      <c r="N1044" s="1">
        <v>0</v>
      </c>
      <c r="O1044" s="1">
        <v>0</v>
      </c>
    </row>
    <row r="1045" spans="1:15" x14ac:dyDescent="0.3">
      <c r="A1045" s="1">
        <v>142</v>
      </c>
      <c r="B1045" s="1" t="s">
        <v>141</v>
      </c>
      <c r="C1045" s="1" t="s">
        <v>1703</v>
      </c>
      <c r="D1045" s="1" t="s">
        <v>211</v>
      </c>
      <c r="E1045" s="1">
        <v>2021</v>
      </c>
      <c r="F1045" s="1" t="s">
        <v>1704</v>
      </c>
      <c r="G1045" s="1">
        <v>100</v>
      </c>
      <c r="H1045" s="1">
        <v>100</v>
      </c>
      <c r="I1045" s="1">
        <v>1</v>
      </c>
      <c r="J1045" s="1">
        <v>100</v>
      </c>
      <c r="K1045" s="1">
        <v>100</v>
      </c>
      <c r="L1045" s="1" t="s">
        <v>1671</v>
      </c>
      <c r="M1045" s="1" t="s">
        <v>1672</v>
      </c>
      <c r="N1045" s="1">
        <v>0</v>
      </c>
      <c r="O1045" s="1">
        <v>0</v>
      </c>
    </row>
    <row r="1046" spans="1:15" x14ac:dyDescent="0.3">
      <c r="A1046" s="1">
        <v>142</v>
      </c>
      <c r="B1046" s="1" t="s">
        <v>141</v>
      </c>
      <c r="C1046" s="1" t="s">
        <v>1705</v>
      </c>
      <c r="D1046" s="1" t="s">
        <v>211</v>
      </c>
      <c r="E1046" s="1">
        <v>2021</v>
      </c>
      <c r="F1046" s="1" t="s">
        <v>1706</v>
      </c>
      <c r="G1046" s="1">
        <v>100</v>
      </c>
      <c r="H1046" s="1">
        <v>100</v>
      </c>
      <c r="I1046" s="1">
        <v>1</v>
      </c>
      <c r="J1046" s="1">
        <v>100</v>
      </c>
      <c r="K1046" s="1">
        <v>100</v>
      </c>
      <c r="L1046" s="1" t="s">
        <v>1671</v>
      </c>
      <c r="M1046" s="1" t="s">
        <v>1672</v>
      </c>
      <c r="N1046" s="1">
        <v>0</v>
      </c>
      <c r="O1046" s="1">
        <v>0</v>
      </c>
    </row>
    <row r="1047" spans="1:15" x14ac:dyDescent="0.3">
      <c r="A1047" s="1">
        <v>142</v>
      </c>
      <c r="B1047" s="1" t="s">
        <v>141</v>
      </c>
      <c r="C1047" s="1" t="s">
        <v>1707</v>
      </c>
      <c r="D1047" s="1" t="s">
        <v>211</v>
      </c>
      <c r="E1047" s="1">
        <v>2022</v>
      </c>
      <c r="F1047" s="1" t="s">
        <v>1708</v>
      </c>
      <c r="G1047" s="1">
        <v>100</v>
      </c>
      <c r="H1047" s="1">
        <v>100</v>
      </c>
      <c r="I1047" s="1">
        <v>1</v>
      </c>
      <c r="J1047" s="1">
        <v>100</v>
      </c>
      <c r="K1047" s="1">
        <v>100</v>
      </c>
      <c r="L1047" s="1" t="s">
        <v>1671</v>
      </c>
      <c r="M1047" s="1" t="s">
        <v>1672</v>
      </c>
      <c r="N1047" s="1">
        <v>0</v>
      </c>
      <c r="O1047" s="1">
        <v>0</v>
      </c>
    </row>
    <row r="1048" spans="1:15" x14ac:dyDescent="0.3">
      <c r="A1048" s="1">
        <v>142</v>
      </c>
      <c r="B1048" s="1" t="s">
        <v>141</v>
      </c>
      <c r="C1048" s="1" t="s">
        <v>709</v>
      </c>
      <c r="D1048" s="1" t="s">
        <v>211</v>
      </c>
      <c r="E1048" s="1">
        <v>2018</v>
      </c>
      <c r="F1048" s="1" t="s">
        <v>710</v>
      </c>
      <c r="G1048" s="1">
        <v>70</v>
      </c>
      <c r="H1048" s="1">
        <v>57.154760664940824</v>
      </c>
      <c r="I1048" s="1">
        <v>0.40824829046386302</v>
      </c>
      <c r="J1048" s="1">
        <v>28.577380332470412</v>
      </c>
      <c r="K1048" s="1">
        <v>28.577380332470412</v>
      </c>
      <c r="L1048" s="1" t="s">
        <v>1671</v>
      </c>
      <c r="M1048" s="1" t="s">
        <v>1672</v>
      </c>
      <c r="N1048" s="1">
        <v>0</v>
      </c>
      <c r="O1048" s="1">
        <v>0</v>
      </c>
    </row>
    <row r="1049" spans="1:15" x14ac:dyDescent="0.3">
      <c r="A1049" s="1">
        <v>142</v>
      </c>
      <c r="B1049" s="1" t="s">
        <v>141</v>
      </c>
      <c r="C1049" s="1" t="s">
        <v>1709</v>
      </c>
      <c r="D1049" s="1" t="s">
        <v>211</v>
      </c>
      <c r="E1049" s="1">
        <v>2021</v>
      </c>
      <c r="F1049" s="1" t="s">
        <v>1710</v>
      </c>
      <c r="G1049" s="1">
        <v>70</v>
      </c>
      <c r="H1049" s="1">
        <v>40.414518843273804</v>
      </c>
      <c r="I1049" s="1">
        <v>0.57735026918962573</v>
      </c>
      <c r="J1049" s="1">
        <v>40.414518843273804</v>
      </c>
      <c r="K1049" s="1">
        <v>40.414518843273804</v>
      </c>
      <c r="L1049" s="1" t="s">
        <v>1671</v>
      </c>
      <c r="M1049" s="1" t="s">
        <v>1672</v>
      </c>
      <c r="N1049" s="1">
        <v>0</v>
      </c>
      <c r="O1049" s="1">
        <v>0</v>
      </c>
    </row>
    <row r="1050" spans="1:15" ht="15" thickBot="1" x14ac:dyDescent="0.35">
      <c r="A1050" s="1">
        <v>142</v>
      </c>
      <c r="B1050" s="1" t="s">
        <v>141</v>
      </c>
      <c r="C1050" s="1" t="s">
        <v>1711</v>
      </c>
      <c r="D1050" s="1" t="s">
        <v>211</v>
      </c>
      <c r="E1050" s="1">
        <v>2022</v>
      </c>
      <c r="F1050" s="1" t="s">
        <v>1712</v>
      </c>
      <c r="G1050" s="1">
        <v>70</v>
      </c>
      <c r="H1050" s="1">
        <v>49.497474683058329</v>
      </c>
      <c r="I1050" s="1">
        <v>0.70710678118654757</v>
      </c>
      <c r="J1050" s="1">
        <v>49.497474683058329</v>
      </c>
      <c r="K1050" s="1">
        <v>49.497474683058329</v>
      </c>
      <c r="L1050" s="1" t="s">
        <v>1671</v>
      </c>
      <c r="M1050" s="1" t="s">
        <v>1672</v>
      </c>
      <c r="N1050" s="1">
        <v>3318.489373858803</v>
      </c>
      <c r="O1050" s="1">
        <v>24.692705340840035</v>
      </c>
    </row>
    <row r="1051" spans="1:15" x14ac:dyDescent="0.3">
      <c r="A1051" s="2">
        <v>143</v>
      </c>
      <c r="B1051" s="2" t="s">
        <v>142</v>
      </c>
      <c r="C1051" s="2" t="s">
        <v>798</v>
      </c>
      <c r="D1051" s="2" t="s">
        <v>211</v>
      </c>
      <c r="E1051" s="2">
        <v>2023</v>
      </c>
      <c r="F1051" s="2" t="s">
        <v>797</v>
      </c>
      <c r="G1051" s="2">
        <v>140</v>
      </c>
      <c r="H1051" s="2">
        <v>140</v>
      </c>
      <c r="I1051" s="2">
        <v>0.5</v>
      </c>
      <c r="J1051" s="2">
        <v>70</v>
      </c>
      <c r="K1051" s="2">
        <v>70</v>
      </c>
      <c r="L1051" s="2" t="s">
        <v>1049</v>
      </c>
      <c r="M1051" s="2" t="s">
        <v>1713</v>
      </c>
      <c r="N1051" s="2">
        <v>0</v>
      </c>
      <c r="O1051" s="2">
        <v>0</v>
      </c>
    </row>
    <row r="1052" spans="1:15" x14ac:dyDescent="0.3">
      <c r="A1052" s="1">
        <v>143</v>
      </c>
      <c r="B1052" s="1" t="s">
        <v>142</v>
      </c>
      <c r="C1052" s="1" t="s">
        <v>1714</v>
      </c>
      <c r="D1052" s="1" t="s">
        <v>211</v>
      </c>
      <c r="E1052" s="1">
        <v>2024</v>
      </c>
      <c r="F1052" s="1" t="s">
        <v>797</v>
      </c>
      <c r="G1052" s="1">
        <v>140</v>
      </c>
      <c r="H1052" s="1">
        <v>140</v>
      </c>
      <c r="I1052" s="1">
        <v>1</v>
      </c>
      <c r="J1052" s="1">
        <v>140</v>
      </c>
      <c r="K1052" s="1">
        <v>140</v>
      </c>
      <c r="L1052" s="1" t="s">
        <v>1049</v>
      </c>
      <c r="M1052" s="1" t="s">
        <v>1713</v>
      </c>
      <c r="N1052" s="1">
        <v>0</v>
      </c>
      <c r="O1052" s="1">
        <v>0</v>
      </c>
    </row>
    <row r="1053" spans="1:15" x14ac:dyDescent="0.3">
      <c r="A1053" s="1">
        <v>143</v>
      </c>
      <c r="B1053" s="1" t="s">
        <v>142</v>
      </c>
      <c r="C1053" s="1" t="s">
        <v>1715</v>
      </c>
      <c r="D1053" s="1" t="s">
        <v>211</v>
      </c>
      <c r="E1053" s="1">
        <v>2023</v>
      </c>
      <c r="F1053" s="1" t="s">
        <v>259</v>
      </c>
      <c r="G1053" s="1">
        <v>100</v>
      </c>
      <c r="H1053" s="1">
        <v>100</v>
      </c>
      <c r="I1053" s="1">
        <v>1</v>
      </c>
      <c r="J1053" s="1">
        <v>100</v>
      </c>
      <c r="K1053" s="1">
        <v>100</v>
      </c>
      <c r="L1053" s="1" t="s">
        <v>1049</v>
      </c>
      <c r="M1053" s="1" t="s">
        <v>1713</v>
      </c>
      <c r="N1053" s="1">
        <v>0</v>
      </c>
      <c r="O1053" s="1">
        <v>0</v>
      </c>
    </row>
    <row r="1054" spans="1:15" ht="15" thickBot="1" x14ac:dyDescent="0.35">
      <c r="A1054" s="1">
        <v>143</v>
      </c>
      <c r="B1054" s="1" t="s">
        <v>142</v>
      </c>
      <c r="C1054" s="1" t="s">
        <v>1716</v>
      </c>
      <c r="D1054" s="1" t="s">
        <v>211</v>
      </c>
      <c r="E1054" s="1">
        <v>2023</v>
      </c>
      <c r="F1054" s="1" t="s">
        <v>1717</v>
      </c>
      <c r="G1054" s="1">
        <v>70</v>
      </c>
      <c r="H1054" s="1">
        <v>35</v>
      </c>
      <c r="I1054" s="1">
        <v>0.5</v>
      </c>
      <c r="J1054" s="1">
        <v>35</v>
      </c>
      <c r="K1054" s="1">
        <v>35</v>
      </c>
      <c r="L1054" s="1" t="s">
        <v>1049</v>
      </c>
      <c r="M1054" s="1" t="s">
        <v>1713</v>
      </c>
      <c r="N1054" s="1">
        <v>345</v>
      </c>
      <c r="O1054" s="1">
        <v>3</v>
      </c>
    </row>
    <row r="1055" spans="1:15" x14ac:dyDescent="0.3">
      <c r="A1055" s="2">
        <v>144</v>
      </c>
      <c r="B1055" s="2" t="s">
        <v>143</v>
      </c>
      <c r="C1055" s="2" t="s">
        <v>427</v>
      </c>
      <c r="D1055" s="2" t="s">
        <v>211</v>
      </c>
      <c r="E1055" s="2">
        <v>2024</v>
      </c>
      <c r="F1055" s="2" t="s">
        <v>428</v>
      </c>
      <c r="G1055" s="2">
        <v>140</v>
      </c>
      <c r="H1055" s="2">
        <v>140</v>
      </c>
      <c r="I1055" s="2">
        <v>0.5</v>
      </c>
      <c r="J1055" s="2">
        <v>70</v>
      </c>
      <c r="K1055" s="2">
        <v>70</v>
      </c>
      <c r="L1055" s="2" t="s">
        <v>1400</v>
      </c>
      <c r="M1055" s="2" t="s">
        <v>1718</v>
      </c>
      <c r="N1055" s="2">
        <v>0</v>
      </c>
      <c r="O1055" s="2">
        <v>0</v>
      </c>
    </row>
    <row r="1056" spans="1:15" x14ac:dyDescent="0.3">
      <c r="A1056" s="1">
        <v>144</v>
      </c>
      <c r="B1056" s="1" t="s">
        <v>143</v>
      </c>
      <c r="C1056" s="1" t="s">
        <v>478</v>
      </c>
      <c r="D1056" s="1" t="s">
        <v>293</v>
      </c>
      <c r="E1056" s="1">
        <v>2018</v>
      </c>
      <c r="F1056" s="1" t="s">
        <v>479</v>
      </c>
      <c r="G1056" s="1">
        <v>120</v>
      </c>
      <c r="H1056" s="1">
        <v>107.3312629199899</v>
      </c>
      <c r="I1056" s="1">
        <v>0.22360679774997896</v>
      </c>
      <c r="J1056" s="1">
        <v>26.832815729997474</v>
      </c>
      <c r="K1056" s="1">
        <v>26.832815729997474</v>
      </c>
      <c r="L1056" s="1" t="s">
        <v>1400</v>
      </c>
      <c r="M1056" s="1" t="s">
        <v>1718</v>
      </c>
      <c r="N1056" s="1">
        <v>0</v>
      </c>
      <c r="O1056" s="1">
        <v>0</v>
      </c>
    </row>
    <row r="1057" spans="1:15" x14ac:dyDescent="0.3">
      <c r="A1057" s="1">
        <v>144</v>
      </c>
      <c r="B1057" s="1" t="s">
        <v>143</v>
      </c>
      <c r="C1057" s="1" t="s">
        <v>482</v>
      </c>
      <c r="D1057" s="1" t="s">
        <v>211</v>
      </c>
      <c r="E1057" s="1">
        <v>2019</v>
      </c>
      <c r="F1057" s="1" t="s">
        <v>483</v>
      </c>
      <c r="G1057" s="1">
        <v>100</v>
      </c>
      <c r="H1057" s="1">
        <v>100</v>
      </c>
      <c r="I1057" s="1">
        <v>0.5</v>
      </c>
      <c r="J1057" s="1">
        <v>50</v>
      </c>
      <c r="K1057" s="1">
        <v>50</v>
      </c>
      <c r="L1057" s="1" t="s">
        <v>1400</v>
      </c>
      <c r="M1057" s="1" t="s">
        <v>1718</v>
      </c>
      <c r="N1057" s="1">
        <v>0</v>
      </c>
      <c r="O1057" s="1">
        <v>0</v>
      </c>
    </row>
    <row r="1058" spans="1:15" x14ac:dyDescent="0.3">
      <c r="A1058" s="1">
        <v>144</v>
      </c>
      <c r="B1058" s="1" t="s">
        <v>143</v>
      </c>
      <c r="C1058" s="1" t="s">
        <v>486</v>
      </c>
      <c r="D1058" s="1" t="s">
        <v>211</v>
      </c>
      <c r="E1058" s="1">
        <v>2022</v>
      </c>
      <c r="F1058" s="1" t="s">
        <v>487</v>
      </c>
      <c r="G1058" s="1">
        <v>100</v>
      </c>
      <c r="H1058" s="1">
        <v>100</v>
      </c>
      <c r="I1058" s="1">
        <v>0.5</v>
      </c>
      <c r="J1058" s="1">
        <v>50</v>
      </c>
      <c r="K1058" s="1">
        <v>50</v>
      </c>
      <c r="L1058" s="1" t="s">
        <v>1400</v>
      </c>
      <c r="M1058" s="1" t="s">
        <v>1718</v>
      </c>
      <c r="N1058" s="1">
        <v>0</v>
      </c>
      <c r="O1058" s="1">
        <v>0</v>
      </c>
    </row>
    <row r="1059" spans="1:15" x14ac:dyDescent="0.3">
      <c r="A1059" s="1">
        <v>144</v>
      </c>
      <c r="B1059" s="1" t="s">
        <v>143</v>
      </c>
      <c r="C1059" s="1" t="s">
        <v>1719</v>
      </c>
      <c r="D1059" s="1" t="s">
        <v>211</v>
      </c>
      <c r="E1059" s="1">
        <v>2024</v>
      </c>
      <c r="F1059" s="1" t="s">
        <v>1113</v>
      </c>
      <c r="G1059" s="1">
        <v>100</v>
      </c>
      <c r="H1059" s="1">
        <v>100</v>
      </c>
      <c r="I1059" s="1">
        <v>1</v>
      </c>
      <c r="J1059" s="1">
        <v>100</v>
      </c>
      <c r="K1059" s="1">
        <v>100</v>
      </c>
      <c r="L1059" s="1" t="s">
        <v>1400</v>
      </c>
      <c r="M1059" s="1" t="s">
        <v>1718</v>
      </c>
      <c r="N1059" s="1">
        <v>0</v>
      </c>
      <c r="O1059" s="1">
        <v>0</v>
      </c>
    </row>
    <row r="1060" spans="1:15" x14ac:dyDescent="0.3">
      <c r="A1060" s="1">
        <v>144</v>
      </c>
      <c r="B1060" s="1" t="s">
        <v>143</v>
      </c>
      <c r="C1060" s="1" t="s">
        <v>432</v>
      </c>
      <c r="D1060" s="1" t="s">
        <v>211</v>
      </c>
      <c r="E1060" s="1">
        <v>2018</v>
      </c>
      <c r="F1060" s="1" t="s">
        <v>433</v>
      </c>
      <c r="G1060" s="1">
        <v>70</v>
      </c>
      <c r="H1060" s="1">
        <v>70</v>
      </c>
      <c r="I1060" s="1">
        <v>0.5</v>
      </c>
      <c r="J1060" s="1">
        <v>35</v>
      </c>
      <c r="K1060" s="1">
        <v>35</v>
      </c>
      <c r="L1060" s="1" t="s">
        <v>1400</v>
      </c>
      <c r="M1060" s="1" t="s">
        <v>1718</v>
      </c>
      <c r="N1060" s="1">
        <v>0</v>
      </c>
      <c r="O1060" s="1">
        <v>0</v>
      </c>
    </row>
    <row r="1061" spans="1:15" x14ac:dyDescent="0.3">
      <c r="A1061" s="1">
        <v>144</v>
      </c>
      <c r="B1061" s="1" t="s">
        <v>143</v>
      </c>
      <c r="C1061" s="1" t="s">
        <v>434</v>
      </c>
      <c r="D1061" s="1" t="s">
        <v>211</v>
      </c>
      <c r="E1061" s="1">
        <v>2019</v>
      </c>
      <c r="F1061" s="1" t="s">
        <v>270</v>
      </c>
      <c r="G1061" s="1">
        <v>70</v>
      </c>
      <c r="H1061" s="1">
        <v>70</v>
      </c>
      <c r="I1061" s="1">
        <v>0.5</v>
      </c>
      <c r="J1061" s="1">
        <v>35</v>
      </c>
      <c r="K1061" s="1">
        <v>35</v>
      </c>
      <c r="L1061" s="1" t="s">
        <v>1400</v>
      </c>
      <c r="M1061" s="1" t="s">
        <v>1718</v>
      </c>
      <c r="N1061" s="1">
        <v>0</v>
      </c>
      <c r="O1061" s="1">
        <v>0</v>
      </c>
    </row>
    <row r="1062" spans="1:15" ht="15" thickBot="1" x14ac:dyDescent="0.35">
      <c r="A1062" s="1">
        <v>144</v>
      </c>
      <c r="B1062" s="1" t="s">
        <v>143</v>
      </c>
      <c r="C1062" s="1" t="s">
        <v>488</v>
      </c>
      <c r="D1062" s="1" t="s">
        <v>211</v>
      </c>
      <c r="E1062" s="1">
        <v>2020</v>
      </c>
      <c r="F1062" s="1" t="s">
        <v>489</v>
      </c>
      <c r="G1062" s="1">
        <v>70</v>
      </c>
      <c r="H1062" s="1">
        <v>70</v>
      </c>
      <c r="I1062" s="1">
        <v>0.33333333333333331</v>
      </c>
      <c r="J1062" s="1">
        <v>23.333333333333332</v>
      </c>
      <c r="K1062" s="1">
        <v>23.333333333333332</v>
      </c>
      <c r="L1062" s="1" t="s">
        <v>1400</v>
      </c>
      <c r="M1062" s="1" t="s">
        <v>1718</v>
      </c>
      <c r="N1062" s="1">
        <v>390.16614906333081</v>
      </c>
      <c r="O1062" s="1">
        <v>4.0569401310833122</v>
      </c>
    </row>
    <row r="1063" spans="1:15" ht="15" thickBot="1" x14ac:dyDescent="0.35">
      <c r="A1063" s="2">
        <v>145</v>
      </c>
      <c r="B1063" s="2" t="s">
        <v>144</v>
      </c>
      <c r="C1063" s="2" t="s">
        <v>1720</v>
      </c>
      <c r="D1063" s="2" t="s">
        <v>211</v>
      </c>
      <c r="E1063" s="2">
        <v>2024</v>
      </c>
      <c r="F1063" s="2" t="s">
        <v>1721</v>
      </c>
      <c r="G1063" s="2">
        <v>70</v>
      </c>
      <c r="H1063" s="2">
        <v>70</v>
      </c>
      <c r="I1063" s="2">
        <v>0.5</v>
      </c>
      <c r="J1063" s="2">
        <v>35</v>
      </c>
      <c r="K1063" s="2">
        <v>35</v>
      </c>
      <c r="L1063" s="2" t="s">
        <v>1179</v>
      </c>
      <c r="M1063" s="2" t="s">
        <v>1722</v>
      </c>
      <c r="N1063" s="2">
        <v>35</v>
      </c>
      <c r="O1063" s="2">
        <v>0.5</v>
      </c>
    </row>
    <row r="1064" spans="1:15" x14ac:dyDescent="0.3">
      <c r="A1064" s="2">
        <v>146</v>
      </c>
      <c r="B1064" s="2" t="s">
        <v>145</v>
      </c>
      <c r="C1064" s="2" t="s">
        <v>1723</v>
      </c>
      <c r="D1064" s="2" t="s">
        <v>211</v>
      </c>
      <c r="E1064" s="2">
        <v>2021</v>
      </c>
      <c r="F1064" s="2" t="s">
        <v>1724</v>
      </c>
      <c r="G1064" s="2">
        <v>140</v>
      </c>
      <c r="H1064" s="2">
        <v>140</v>
      </c>
      <c r="I1064" s="2">
        <v>1</v>
      </c>
      <c r="J1064" s="2">
        <v>140</v>
      </c>
      <c r="K1064" s="2">
        <v>140</v>
      </c>
      <c r="L1064" s="2" t="s">
        <v>1725</v>
      </c>
      <c r="M1064" s="2" t="s">
        <v>1726</v>
      </c>
      <c r="N1064" s="2">
        <v>0</v>
      </c>
      <c r="O1064" s="2">
        <v>0</v>
      </c>
    </row>
    <row r="1065" spans="1:15" x14ac:dyDescent="0.3">
      <c r="A1065" s="1">
        <v>146</v>
      </c>
      <c r="B1065" s="1" t="s">
        <v>145</v>
      </c>
      <c r="C1065" s="1" t="s">
        <v>1727</v>
      </c>
      <c r="D1065" s="1" t="s">
        <v>211</v>
      </c>
      <c r="E1065" s="1">
        <v>2023</v>
      </c>
      <c r="F1065" s="1" t="s">
        <v>1728</v>
      </c>
      <c r="G1065" s="1">
        <v>140</v>
      </c>
      <c r="H1065" s="1">
        <v>140</v>
      </c>
      <c r="I1065" s="1">
        <v>1</v>
      </c>
      <c r="J1065" s="1">
        <v>140</v>
      </c>
      <c r="K1065" s="1">
        <v>140</v>
      </c>
      <c r="L1065" s="1" t="s">
        <v>1725</v>
      </c>
      <c r="M1065" s="1" t="s">
        <v>1726</v>
      </c>
      <c r="N1065" s="1">
        <v>0</v>
      </c>
      <c r="O1065" s="1">
        <v>0</v>
      </c>
    </row>
    <row r="1066" spans="1:15" x14ac:dyDescent="0.3">
      <c r="A1066" s="1">
        <v>146</v>
      </c>
      <c r="B1066" s="1" t="s">
        <v>145</v>
      </c>
      <c r="C1066" s="1" t="s">
        <v>1729</v>
      </c>
      <c r="D1066" s="1" t="s">
        <v>211</v>
      </c>
      <c r="E1066" s="1">
        <v>2024</v>
      </c>
      <c r="F1066" s="1" t="s">
        <v>1730</v>
      </c>
      <c r="G1066" s="1">
        <v>140</v>
      </c>
      <c r="H1066" s="1">
        <v>140</v>
      </c>
      <c r="I1066" s="1">
        <v>1</v>
      </c>
      <c r="J1066" s="1">
        <v>140</v>
      </c>
      <c r="K1066" s="1">
        <v>140</v>
      </c>
      <c r="L1066" s="1" t="s">
        <v>1725</v>
      </c>
      <c r="M1066" s="1" t="s">
        <v>1726</v>
      </c>
      <c r="N1066" s="1">
        <v>0</v>
      </c>
      <c r="O1066" s="1">
        <v>0</v>
      </c>
    </row>
    <row r="1067" spans="1:15" x14ac:dyDescent="0.3">
      <c r="A1067" s="1">
        <v>146</v>
      </c>
      <c r="B1067" s="1" t="s">
        <v>145</v>
      </c>
      <c r="C1067" s="1" t="s">
        <v>1731</v>
      </c>
      <c r="D1067" s="1" t="s">
        <v>293</v>
      </c>
      <c r="E1067" s="1">
        <v>2019</v>
      </c>
      <c r="F1067" s="1" t="s">
        <v>296</v>
      </c>
      <c r="G1067" s="1">
        <v>120</v>
      </c>
      <c r="H1067" s="1">
        <v>120</v>
      </c>
      <c r="I1067" s="1">
        <v>1</v>
      </c>
      <c r="J1067" s="1">
        <v>120</v>
      </c>
      <c r="K1067" s="1">
        <v>120</v>
      </c>
      <c r="L1067" s="1" t="s">
        <v>1725</v>
      </c>
      <c r="M1067" s="1" t="s">
        <v>1726</v>
      </c>
      <c r="N1067" s="1">
        <v>0</v>
      </c>
      <c r="O1067" s="1">
        <v>0</v>
      </c>
    </row>
    <row r="1068" spans="1:15" x14ac:dyDescent="0.3">
      <c r="A1068" s="1">
        <v>146</v>
      </c>
      <c r="B1068" s="1" t="s">
        <v>145</v>
      </c>
      <c r="C1068" s="1" t="s">
        <v>1732</v>
      </c>
      <c r="D1068" s="1" t="s">
        <v>293</v>
      </c>
      <c r="E1068" s="1">
        <v>2024</v>
      </c>
      <c r="F1068" s="1" t="s">
        <v>296</v>
      </c>
      <c r="G1068" s="1">
        <v>120</v>
      </c>
      <c r="H1068" s="1">
        <v>120</v>
      </c>
      <c r="I1068" s="1">
        <v>1</v>
      </c>
      <c r="J1068" s="1">
        <v>120</v>
      </c>
      <c r="K1068" s="1">
        <v>120</v>
      </c>
      <c r="L1068" s="1" t="s">
        <v>1725</v>
      </c>
      <c r="M1068" s="1" t="s">
        <v>1726</v>
      </c>
      <c r="N1068" s="1">
        <v>0</v>
      </c>
      <c r="O1068" s="1">
        <v>0</v>
      </c>
    </row>
    <row r="1069" spans="1:15" x14ac:dyDescent="0.3">
      <c r="A1069" s="1">
        <v>146</v>
      </c>
      <c r="B1069" s="1" t="s">
        <v>145</v>
      </c>
      <c r="C1069" s="1" t="s">
        <v>1733</v>
      </c>
      <c r="D1069" s="1" t="s">
        <v>211</v>
      </c>
      <c r="E1069" s="1">
        <v>2020</v>
      </c>
      <c r="F1069" s="1" t="s">
        <v>259</v>
      </c>
      <c r="G1069" s="1">
        <v>100</v>
      </c>
      <c r="H1069" s="1">
        <v>100</v>
      </c>
      <c r="I1069" s="1">
        <v>1</v>
      </c>
      <c r="J1069" s="1">
        <v>100</v>
      </c>
      <c r="K1069" s="1">
        <v>100</v>
      </c>
      <c r="L1069" s="1" t="s">
        <v>1725</v>
      </c>
      <c r="M1069" s="1" t="s">
        <v>1726</v>
      </c>
      <c r="N1069" s="1">
        <v>0</v>
      </c>
      <c r="O1069" s="1">
        <v>0</v>
      </c>
    </row>
    <row r="1070" spans="1:15" x14ac:dyDescent="0.3">
      <c r="A1070" s="1">
        <v>146</v>
      </c>
      <c r="B1070" s="1" t="s">
        <v>145</v>
      </c>
      <c r="C1070" s="1" t="s">
        <v>1734</v>
      </c>
      <c r="D1070" s="1" t="s">
        <v>211</v>
      </c>
      <c r="E1070" s="1">
        <v>2020</v>
      </c>
      <c r="F1070" s="1" t="s">
        <v>1735</v>
      </c>
      <c r="G1070" s="1">
        <v>100</v>
      </c>
      <c r="H1070" s="1">
        <v>100</v>
      </c>
      <c r="I1070" s="1">
        <v>1</v>
      </c>
      <c r="J1070" s="1">
        <v>100</v>
      </c>
      <c r="K1070" s="1">
        <v>100</v>
      </c>
      <c r="L1070" s="1" t="s">
        <v>1725</v>
      </c>
      <c r="M1070" s="1" t="s">
        <v>1726</v>
      </c>
      <c r="N1070" s="1">
        <v>0</v>
      </c>
      <c r="O1070" s="1">
        <v>0</v>
      </c>
    </row>
    <row r="1071" spans="1:15" x14ac:dyDescent="0.3">
      <c r="A1071" s="1">
        <v>146</v>
      </c>
      <c r="B1071" s="1" t="s">
        <v>145</v>
      </c>
      <c r="C1071" s="1" t="s">
        <v>1736</v>
      </c>
      <c r="D1071" s="1" t="s">
        <v>211</v>
      </c>
      <c r="E1071" s="1">
        <v>2021</v>
      </c>
      <c r="F1071" s="1" t="s">
        <v>1737</v>
      </c>
      <c r="G1071" s="1">
        <v>100</v>
      </c>
      <c r="H1071" s="1">
        <v>100</v>
      </c>
      <c r="I1071" s="1">
        <v>1</v>
      </c>
      <c r="J1071" s="1">
        <v>100</v>
      </c>
      <c r="K1071" s="1">
        <v>100</v>
      </c>
      <c r="L1071" s="1" t="s">
        <v>1725</v>
      </c>
      <c r="M1071" s="1" t="s">
        <v>1726</v>
      </c>
      <c r="N1071" s="1">
        <v>0</v>
      </c>
      <c r="O1071" s="1">
        <v>0</v>
      </c>
    </row>
    <row r="1072" spans="1:15" x14ac:dyDescent="0.3">
      <c r="A1072" s="1">
        <v>146</v>
      </c>
      <c r="B1072" s="1" t="s">
        <v>145</v>
      </c>
      <c r="C1072" s="1" t="s">
        <v>1738</v>
      </c>
      <c r="D1072" s="1" t="s">
        <v>211</v>
      </c>
      <c r="E1072" s="1">
        <v>2021</v>
      </c>
      <c r="F1072" s="1" t="s">
        <v>1737</v>
      </c>
      <c r="G1072" s="1">
        <v>100</v>
      </c>
      <c r="H1072" s="1">
        <v>100</v>
      </c>
      <c r="I1072" s="1">
        <v>1</v>
      </c>
      <c r="J1072" s="1">
        <v>100</v>
      </c>
      <c r="K1072" s="1">
        <v>100</v>
      </c>
      <c r="L1072" s="1" t="s">
        <v>1725</v>
      </c>
      <c r="M1072" s="1" t="s">
        <v>1726</v>
      </c>
      <c r="N1072" s="1">
        <v>0</v>
      </c>
      <c r="O1072" s="1">
        <v>0</v>
      </c>
    </row>
    <row r="1073" spans="1:15" x14ac:dyDescent="0.3">
      <c r="A1073" s="1">
        <v>146</v>
      </c>
      <c r="B1073" s="1" t="s">
        <v>145</v>
      </c>
      <c r="C1073" s="1" t="s">
        <v>1739</v>
      </c>
      <c r="D1073" s="1" t="s">
        <v>211</v>
      </c>
      <c r="E1073" s="1">
        <v>2021</v>
      </c>
      <c r="F1073" s="1" t="s">
        <v>1740</v>
      </c>
      <c r="G1073" s="1">
        <v>100</v>
      </c>
      <c r="H1073" s="1">
        <v>100</v>
      </c>
      <c r="I1073" s="1">
        <v>1</v>
      </c>
      <c r="J1073" s="1">
        <v>100</v>
      </c>
      <c r="K1073" s="1">
        <v>100</v>
      </c>
      <c r="L1073" s="1" t="s">
        <v>1725</v>
      </c>
      <c r="M1073" s="1" t="s">
        <v>1726</v>
      </c>
      <c r="N1073" s="1">
        <v>0</v>
      </c>
      <c r="O1073" s="1">
        <v>0</v>
      </c>
    </row>
    <row r="1074" spans="1:15" x14ac:dyDescent="0.3">
      <c r="A1074" s="1">
        <v>146</v>
      </c>
      <c r="B1074" s="1" t="s">
        <v>145</v>
      </c>
      <c r="C1074" s="1" t="s">
        <v>1741</v>
      </c>
      <c r="D1074" s="1" t="s">
        <v>211</v>
      </c>
      <c r="E1074" s="1">
        <v>2022</v>
      </c>
      <c r="F1074" s="1" t="s">
        <v>1737</v>
      </c>
      <c r="G1074" s="1">
        <v>100</v>
      </c>
      <c r="H1074" s="1">
        <v>100</v>
      </c>
      <c r="I1074" s="1">
        <v>1</v>
      </c>
      <c r="J1074" s="1">
        <v>100</v>
      </c>
      <c r="K1074" s="1">
        <v>100</v>
      </c>
      <c r="L1074" s="1" t="s">
        <v>1725</v>
      </c>
      <c r="M1074" s="1" t="s">
        <v>1726</v>
      </c>
      <c r="N1074" s="1">
        <v>0</v>
      </c>
      <c r="O1074" s="1">
        <v>0</v>
      </c>
    </row>
    <row r="1075" spans="1:15" x14ac:dyDescent="0.3">
      <c r="A1075" s="1">
        <v>146</v>
      </c>
      <c r="B1075" s="1" t="s">
        <v>145</v>
      </c>
      <c r="C1075" s="1" t="s">
        <v>1742</v>
      </c>
      <c r="D1075" s="1" t="s">
        <v>211</v>
      </c>
      <c r="E1075" s="1">
        <v>2023</v>
      </c>
      <c r="F1075" s="1" t="s">
        <v>1743</v>
      </c>
      <c r="G1075" s="1">
        <v>100</v>
      </c>
      <c r="H1075" s="1">
        <v>100</v>
      </c>
      <c r="I1075" s="1">
        <v>1</v>
      </c>
      <c r="J1075" s="1">
        <v>100</v>
      </c>
      <c r="K1075" s="1">
        <v>100</v>
      </c>
      <c r="L1075" s="1" t="s">
        <v>1725</v>
      </c>
      <c r="M1075" s="1" t="s">
        <v>1726</v>
      </c>
      <c r="N1075" s="1">
        <v>0</v>
      </c>
      <c r="O1075" s="1">
        <v>0</v>
      </c>
    </row>
    <row r="1076" spans="1:15" x14ac:dyDescent="0.3">
      <c r="A1076" s="1">
        <v>146</v>
      </c>
      <c r="B1076" s="1" t="s">
        <v>145</v>
      </c>
      <c r="C1076" s="1" t="s">
        <v>1744</v>
      </c>
      <c r="D1076" s="1" t="s">
        <v>211</v>
      </c>
      <c r="E1076" s="1">
        <v>2023</v>
      </c>
      <c r="F1076" s="1" t="s">
        <v>1735</v>
      </c>
      <c r="G1076" s="1">
        <v>100</v>
      </c>
      <c r="H1076" s="1">
        <v>100</v>
      </c>
      <c r="I1076" s="1">
        <v>1</v>
      </c>
      <c r="J1076" s="1">
        <v>100</v>
      </c>
      <c r="K1076" s="1">
        <v>100</v>
      </c>
      <c r="L1076" s="1" t="s">
        <v>1725</v>
      </c>
      <c r="M1076" s="1" t="s">
        <v>1726</v>
      </c>
      <c r="N1076" s="1">
        <v>0</v>
      </c>
      <c r="O1076" s="1">
        <v>0</v>
      </c>
    </row>
    <row r="1077" spans="1:15" ht="15" thickBot="1" x14ac:dyDescent="0.35">
      <c r="A1077" s="1">
        <v>146</v>
      </c>
      <c r="B1077" s="1" t="s">
        <v>145</v>
      </c>
      <c r="C1077" s="1" t="s">
        <v>1745</v>
      </c>
      <c r="D1077" s="1" t="s">
        <v>211</v>
      </c>
      <c r="E1077" s="1">
        <v>2018</v>
      </c>
      <c r="F1077" s="1" t="s">
        <v>1746</v>
      </c>
      <c r="G1077" s="1">
        <v>70</v>
      </c>
      <c r="H1077" s="1">
        <v>49.497474683058329</v>
      </c>
      <c r="I1077" s="1">
        <v>0.70710678118654757</v>
      </c>
      <c r="J1077" s="1">
        <v>49.497474683058329</v>
      </c>
      <c r="K1077" s="1">
        <v>49.497474683058329</v>
      </c>
      <c r="L1077" s="1" t="s">
        <v>1725</v>
      </c>
      <c r="M1077" s="1" t="s">
        <v>1726</v>
      </c>
      <c r="N1077" s="1">
        <v>1509.4974746830583</v>
      </c>
      <c r="O1077" s="1">
        <v>13.707106781186548</v>
      </c>
    </row>
    <row r="1078" spans="1:15" x14ac:dyDescent="0.3">
      <c r="A1078" s="2">
        <v>147</v>
      </c>
      <c r="B1078" s="2" t="s">
        <v>146</v>
      </c>
      <c r="C1078" s="2" t="s">
        <v>1747</v>
      </c>
      <c r="D1078" s="2" t="s">
        <v>293</v>
      </c>
      <c r="E1078" s="2">
        <v>2021</v>
      </c>
      <c r="F1078" s="2" t="s">
        <v>425</v>
      </c>
      <c r="G1078" s="2">
        <v>300</v>
      </c>
      <c r="H1078" s="2">
        <v>300</v>
      </c>
      <c r="I1078" s="2">
        <v>1</v>
      </c>
      <c r="J1078" s="2">
        <v>300</v>
      </c>
      <c r="K1078" s="2">
        <v>300</v>
      </c>
      <c r="L1078" s="2" t="s">
        <v>1179</v>
      </c>
      <c r="M1078" s="2" t="s">
        <v>1748</v>
      </c>
      <c r="N1078" s="2">
        <v>0</v>
      </c>
      <c r="O1078" s="2">
        <v>0</v>
      </c>
    </row>
    <row r="1079" spans="1:15" x14ac:dyDescent="0.3">
      <c r="A1079" s="1">
        <v>147</v>
      </c>
      <c r="B1079" s="1" t="s">
        <v>146</v>
      </c>
      <c r="C1079" s="1" t="s">
        <v>1749</v>
      </c>
      <c r="D1079" s="1" t="s">
        <v>293</v>
      </c>
      <c r="E1079" s="1">
        <v>2018</v>
      </c>
      <c r="F1079" s="1" t="s">
        <v>296</v>
      </c>
      <c r="G1079" s="1">
        <v>120</v>
      </c>
      <c r="H1079" s="1">
        <v>69.282032302755084</v>
      </c>
      <c r="I1079" s="1">
        <v>0.57735026918962573</v>
      </c>
      <c r="J1079" s="1">
        <v>69.282032302755084</v>
      </c>
      <c r="K1079" s="1">
        <v>69.282032302755084</v>
      </c>
      <c r="L1079" s="1" t="s">
        <v>1179</v>
      </c>
      <c r="M1079" s="1" t="s">
        <v>1748</v>
      </c>
      <c r="N1079" s="1">
        <v>0</v>
      </c>
      <c r="O1079" s="1">
        <v>0</v>
      </c>
    </row>
    <row r="1080" spans="1:15" x14ac:dyDescent="0.3">
      <c r="A1080" s="1">
        <v>147</v>
      </c>
      <c r="B1080" s="1" t="s">
        <v>146</v>
      </c>
      <c r="C1080" s="1" t="s">
        <v>1750</v>
      </c>
      <c r="D1080" s="1" t="s">
        <v>293</v>
      </c>
      <c r="E1080" s="1">
        <v>2018</v>
      </c>
      <c r="F1080" s="1" t="s">
        <v>296</v>
      </c>
      <c r="G1080" s="1">
        <v>120</v>
      </c>
      <c r="H1080" s="1">
        <v>84.852813742385706</v>
      </c>
      <c r="I1080" s="1">
        <v>0.70710678118654757</v>
      </c>
      <c r="J1080" s="1">
        <v>84.852813742385706</v>
      </c>
      <c r="K1080" s="1">
        <v>84.852813742385706</v>
      </c>
      <c r="L1080" s="1" t="s">
        <v>1179</v>
      </c>
      <c r="M1080" s="1" t="s">
        <v>1748</v>
      </c>
      <c r="N1080" s="1">
        <v>0</v>
      </c>
      <c r="O1080" s="1">
        <v>0</v>
      </c>
    </row>
    <row r="1081" spans="1:15" x14ac:dyDescent="0.3">
      <c r="A1081" s="1">
        <v>147</v>
      </c>
      <c r="B1081" s="1" t="s">
        <v>146</v>
      </c>
      <c r="C1081" s="1" t="s">
        <v>1751</v>
      </c>
      <c r="D1081" s="1" t="s">
        <v>293</v>
      </c>
      <c r="E1081" s="1">
        <v>2019</v>
      </c>
      <c r="F1081" s="1" t="s">
        <v>296</v>
      </c>
      <c r="G1081" s="1">
        <v>120</v>
      </c>
      <c r="H1081" s="1">
        <v>84.852813742385706</v>
      </c>
      <c r="I1081" s="1">
        <v>0.70710678118654757</v>
      </c>
      <c r="J1081" s="1">
        <v>84.852813742385706</v>
      </c>
      <c r="K1081" s="1">
        <v>84.852813742385706</v>
      </c>
      <c r="L1081" s="1" t="s">
        <v>1179</v>
      </c>
      <c r="M1081" s="1" t="s">
        <v>1748</v>
      </c>
      <c r="N1081" s="1">
        <v>0</v>
      </c>
      <c r="O1081" s="1">
        <v>0</v>
      </c>
    </row>
    <row r="1082" spans="1:15" x14ac:dyDescent="0.3">
      <c r="A1082" s="1">
        <v>147</v>
      </c>
      <c r="B1082" s="1" t="s">
        <v>146</v>
      </c>
      <c r="C1082" s="1" t="s">
        <v>1752</v>
      </c>
      <c r="D1082" s="1" t="s">
        <v>293</v>
      </c>
      <c r="E1082" s="1">
        <v>2020</v>
      </c>
      <c r="F1082" s="1" t="s">
        <v>296</v>
      </c>
      <c r="G1082" s="1">
        <v>120</v>
      </c>
      <c r="H1082" s="1">
        <v>84.852813742385706</v>
      </c>
      <c r="I1082" s="1">
        <v>0.70710678118654757</v>
      </c>
      <c r="J1082" s="1">
        <v>84.852813742385706</v>
      </c>
      <c r="K1082" s="1">
        <v>84.852813742385706</v>
      </c>
      <c r="L1082" s="1" t="s">
        <v>1179</v>
      </c>
      <c r="M1082" s="1" t="s">
        <v>1748</v>
      </c>
      <c r="N1082" s="1">
        <v>0</v>
      </c>
      <c r="O1082" s="1">
        <v>0</v>
      </c>
    </row>
    <row r="1083" spans="1:15" x14ac:dyDescent="0.3">
      <c r="A1083" s="1">
        <v>147</v>
      </c>
      <c r="B1083" s="1" t="s">
        <v>146</v>
      </c>
      <c r="C1083" s="1" t="s">
        <v>1165</v>
      </c>
      <c r="D1083" s="1" t="s">
        <v>211</v>
      </c>
      <c r="E1083" s="1">
        <v>2019</v>
      </c>
      <c r="F1083" s="1" t="s">
        <v>1113</v>
      </c>
      <c r="G1083" s="1">
        <v>100</v>
      </c>
      <c r="H1083" s="1">
        <v>100</v>
      </c>
      <c r="I1083" s="1">
        <v>0.5</v>
      </c>
      <c r="J1083" s="1">
        <v>50</v>
      </c>
      <c r="K1083" s="1">
        <v>50</v>
      </c>
      <c r="L1083" s="1" t="s">
        <v>1179</v>
      </c>
      <c r="M1083" s="1" t="s">
        <v>1748</v>
      </c>
      <c r="N1083" s="1">
        <v>0</v>
      </c>
      <c r="O1083" s="1">
        <v>0</v>
      </c>
    </row>
    <row r="1084" spans="1:15" x14ac:dyDescent="0.3">
      <c r="A1084" s="1">
        <v>147</v>
      </c>
      <c r="B1084" s="1" t="s">
        <v>146</v>
      </c>
      <c r="C1084" s="1" t="s">
        <v>1640</v>
      </c>
      <c r="D1084" s="1" t="s">
        <v>211</v>
      </c>
      <c r="E1084" s="1">
        <v>2024</v>
      </c>
      <c r="F1084" s="1" t="s">
        <v>1373</v>
      </c>
      <c r="G1084" s="1">
        <v>70</v>
      </c>
      <c r="H1084" s="1">
        <v>57.154760664940824</v>
      </c>
      <c r="I1084" s="1">
        <v>0.40824829046386302</v>
      </c>
      <c r="J1084" s="1">
        <v>28.577380332470412</v>
      </c>
      <c r="K1084" s="1">
        <v>28.577380332470412</v>
      </c>
      <c r="L1084" s="1" t="s">
        <v>1179</v>
      </c>
      <c r="M1084" s="1" t="s">
        <v>1748</v>
      </c>
      <c r="N1084" s="1">
        <v>0</v>
      </c>
      <c r="O1084" s="1">
        <v>0</v>
      </c>
    </row>
    <row r="1085" spans="1:15" ht="15" thickBot="1" x14ac:dyDescent="0.35">
      <c r="A1085" s="1">
        <v>147</v>
      </c>
      <c r="B1085" s="1" t="s">
        <v>146</v>
      </c>
      <c r="C1085" s="1" t="s">
        <v>1641</v>
      </c>
      <c r="D1085" s="1" t="s">
        <v>211</v>
      </c>
      <c r="E1085" s="1">
        <v>2025</v>
      </c>
      <c r="F1085" s="1" t="s">
        <v>1642</v>
      </c>
      <c r="G1085" s="1">
        <v>70</v>
      </c>
      <c r="H1085" s="1">
        <v>57.154760664940824</v>
      </c>
      <c r="I1085" s="1">
        <v>0.40824829046386302</v>
      </c>
      <c r="J1085" s="1">
        <v>28.577380332470412</v>
      </c>
      <c r="K1085" s="1">
        <v>28.577380332470412</v>
      </c>
      <c r="L1085" s="1" t="s">
        <v>1179</v>
      </c>
      <c r="M1085" s="1" t="s">
        <v>1748</v>
      </c>
      <c r="N1085" s="1">
        <v>730.99523419485297</v>
      </c>
      <c r="O1085" s="1">
        <v>5.0151671936769944</v>
      </c>
    </row>
    <row r="1086" spans="1:15" x14ac:dyDescent="0.3">
      <c r="A1086" s="2">
        <v>148</v>
      </c>
      <c r="B1086" s="2" t="s">
        <v>147</v>
      </c>
      <c r="C1086" s="2" t="s">
        <v>1451</v>
      </c>
      <c r="D1086" s="2" t="s">
        <v>211</v>
      </c>
      <c r="E1086" s="2">
        <v>2024</v>
      </c>
      <c r="F1086" s="2" t="s">
        <v>1449</v>
      </c>
      <c r="G1086" s="2">
        <v>140</v>
      </c>
      <c r="H1086" s="2">
        <v>140</v>
      </c>
      <c r="I1086" s="2">
        <v>0.33333333333333331</v>
      </c>
      <c r="J1086" s="2">
        <v>46.666666666666664</v>
      </c>
      <c r="K1086" s="2">
        <v>46.666666666666664</v>
      </c>
      <c r="L1086" s="2" t="s">
        <v>1753</v>
      </c>
      <c r="M1086" s="2" t="s">
        <v>1754</v>
      </c>
      <c r="N1086" s="2">
        <v>0</v>
      </c>
      <c r="O1086" s="2">
        <v>0</v>
      </c>
    </row>
    <row r="1087" spans="1:15" x14ac:dyDescent="0.3">
      <c r="A1087" s="1">
        <v>148</v>
      </c>
      <c r="B1087" s="1" t="s">
        <v>147</v>
      </c>
      <c r="C1087" s="1" t="s">
        <v>1755</v>
      </c>
      <c r="D1087" s="1" t="s">
        <v>211</v>
      </c>
      <c r="E1087" s="1">
        <v>2024</v>
      </c>
      <c r="F1087" s="1" t="s">
        <v>1449</v>
      </c>
      <c r="G1087" s="1">
        <v>140</v>
      </c>
      <c r="H1087" s="1">
        <v>140</v>
      </c>
      <c r="I1087" s="1">
        <v>0.5</v>
      </c>
      <c r="J1087" s="1">
        <v>70</v>
      </c>
      <c r="K1087" s="1">
        <v>70</v>
      </c>
      <c r="L1087" s="1" t="s">
        <v>1753</v>
      </c>
      <c r="M1087" s="1" t="s">
        <v>1754</v>
      </c>
      <c r="N1087" s="1">
        <v>0</v>
      </c>
      <c r="O1087" s="1">
        <v>0</v>
      </c>
    </row>
    <row r="1088" spans="1:15" x14ac:dyDescent="0.3">
      <c r="A1088" s="1">
        <v>148</v>
      </c>
      <c r="B1088" s="1" t="s">
        <v>147</v>
      </c>
      <c r="C1088" s="1" t="s">
        <v>1756</v>
      </c>
      <c r="D1088" s="1" t="s">
        <v>293</v>
      </c>
      <c r="E1088" s="1">
        <v>2021</v>
      </c>
      <c r="F1088" s="1" t="s">
        <v>359</v>
      </c>
      <c r="G1088" s="1">
        <v>120</v>
      </c>
      <c r="H1088" s="1">
        <v>69.282032302755084</v>
      </c>
      <c r="I1088" s="1">
        <v>0.57735026918962573</v>
      </c>
      <c r="J1088" s="1">
        <v>69.282032302755084</v>
      </c>
      <c r="K1088" s="1">
        <v>69.282032302755084</v>
      </c>
      <c r="L1088" s="1" t="s">
        <v>1753</v>
      </c>
      <c r="M1088" s="1" t="s">
        <v>1754</v>
      </c>
      <c r="N1088" s="1">
        <v>0</v>
      </c>
      <c r="O1088" s="1">
        <v>0</v>
      </c>
    </row>
    <row r="1089" spans="1:15" x14ac:dyDescent="0.3">
      <c r="A1089" s="1">
        <v>148</v>
      </c>
      <c r="B1089" s="1" t="s">
        <v>147</v>
      </c>
      <c r="C1089" s="1" t="s">
        <v>1757</v>
      </c>
      <c r="D1089" s="1" t="s">
        <v>211</v>
      </c>
      <c r="E1089" s="1">
        <v>2021</v>
      </c>
      <c r="F1089" s="1" t="s">
        <v>523</v>
      </c>
      <c r="G1089" s="1">
        <v>100</v>
      </c>
      <c r="H1089" s="1">
        <v>100</v>
      </c>
      <c r="I1089" s="1">
        <v>0.5</v>
      </c>
      <c r="J1089" s="1">
        <v>50</v>
      </c>
      <c r="K1089" s="1">
        <v>50</v>
      </c>
      <c r="L1089" s="1" t="s">
        <v>1753</v>
      </c>
      <c r="M1089" s="1" t="s">
        <v>1754</v>
      </c>
      <c r="N1089" s="1">
        <v>0</v>
      </c>
      <c r="O1089" s="1">
        <v>0</v>
      </c>
    </row>
    <row r="1090" spans="1:15" x14ac:dyDescent="0.3">
      <c r="A1090" s="1">
        <v>148</v>
      </c>
      <c r="B1090" s="1" t="s">
        <v>147</v>
      </c>
      <c r="C1090" s="1" t="s">
        <v>1758</v>
      </c>
      <c r="D1090" s="1" t="s">
        <v>211</v>
      </c>
      <c r="E1090" s="1">
        <v>2022</v>
      </c>
      <c r="F1090" s="1" t="s">
        <v>523</v>
      </c>
      <c r="G1090" s="1">
        <v>100</v>
      </c>
      <c r="H1090" s="1">
        <v>100</v>
      </c>
      <c r="I1090" s="1">
        <v>1</v>
      </c>
      <c r="J1090" s="1">
        <v>100</v>
      </c>
      <c r="K1090" s="1">
        <v>100</v>
      </c>
      <c r="L1090" s="1" t="s">
        <v>1753</v>
      </c>
      <c r="M1090" s="1" t="s">
        <v>1754</v>
      </c>
      <c r="N1090" s="1">
        <v>0</v>
      </c>
      <c r="O1090" s="1">
        <v>0</v>
      </c>
    </row>
    <row r="1091" spans="1:15" x14ac:dyDescent="0.3">
      <c r="A1091" s="1">
        <v>148</v>
      </c>
      <c r="B1091" s="1" t="s">
        <v>147</v>
      </c>
      <c r="C1091" s="1" t="s">
        <v>1452</v>
      </c>
      <c r="D1091" s="1" t="s">
        <v>211</v>
      </c>
      <c r="E1091" s="1">
        <v>2022</v>
      </c>
      <c r="F1091" s="1" t="s">
        <v>521</v>
      </c>
      <c r="G1091" s="1">
        <v>100</v>
      </c>
      <c r="H1091" s="1">
        <v>100</v>
      </c>
      <c r="I1091" s="1">
        <v>0.33333333333333331</v>
      </c>
      <c r="J1091" s="1">
        <v>33.333333333333336</v>
      </c>
      <c r="K1091" s="1">
        <v>33.333333333333336</v>
      </c>
      <c r="L1091" s="1" t="s">
        <v>1753</v>
      </c>
      <c r="M1091" s="1" t="s">
        <v>1754</v>
      </c>
      <c r="N1091" s="1">
        <v>0</v>
      </c>
      <c r="O1091" s="1">
        <v>0</v>
      </c>
    </row>
    <row r="1092" spans="1:15" x14ac:dyDescent="0.3">
      <c r="A1092" s="1">
        <v>148</v>
      </c>
      <c r="B1092" s="1" t="s">
        <v>147</v>
      </c>
      <c r="C1092" s="1" t="s">
        <v>1759</v>
      </c>
      <c r="D1092" s="1" t="s">
        <v>211</v>
      </c>
      <c r="E1092" s="1">
        <v>2023</v>
      </c>
      <c r="F1092" s="1" t="s">
        <v>1116</v>
      </c>
      <c r="G1092" s="1">
        <v>100</v>
      </c>
      <c r="H1092" s="1">
        <v>100</v>
      </c>
      <c r="I1092" s="1">
        <v>1</v>
      </c>
      <c r="J1092" s="1">
        <v>100</v>
      </c>
      <c r="K1092" s="1">
        <v>100</v>
      </c>
      <c r="L1092" s="1" t="s">
        <v>1753</v>
      </c>
      <c r="M1092" s="1" t="s">
        <v>1754</v>
      </c>
      <c r="N1092" s="1">
        <v>0</v>
      </c>
      <c r="O1092" s="1">
        <v>0</v>
      </c>
    </row>
    <row r="1093" spans="1:15" x14ac:dyDescent="0.3">
      <c r="A1093" s="1">
        <v>148</v>
      </c>
      <c r="B1093" s="1" t="s">
        <v>147</v>
      </c>
      <c r="C1093" s="1" t="s">
        <v>1668</v>
      </c>
      <c r="D1093" s="1" t="s">
        <v>211</v>
      </c>
      <c r="E1093" s="1">
        <v>2023</v>
      </c>
      <c r="F1093" s="1" t="s">
        <v>421</v>
      </c>
      <c r="G1093" s="1">
        <v>100</v>
      </c>
      <c r="H1093" s="1">
        <v>100</v>
      </c>
      <c r="I1093" s="1">
        <v>0.5</v>
      </c>
      <c r="J1093" s="1">
        <v>50</v>
      </c>
      <c r="K1093" s="1">
        <v>50</v>
      </c>
      <c r="L1093" s="1" t="s">
        <v>1753</v>
      </c>
      <c r="M1093" s="1" t="s">
        <v>1754</v>
      </c>
      <c r="N1093" s="1">
        <v>0</v>
      </c>
      <c r="O1093" s="1">
        <v>0</v>
      </c>
    </row>
    <row r="1094" spans="1:15" x14ac:dyDescent="0.3">
      <c r="A1094" s="1">
        <v>148</v>
      </c>
      <c r="B1094" s="1" t="s">
        <v>147</v>
      </c>
      <c r="C1094" s="1" t="s">
        <v>1453</v>
      </c>
      <c r="D1094" s="1" t="s">
        <v>211</v>
      </c>
      <c r="E1094" s="1">
        <v>2024</v>
      </c>
      <c r="F1094" s="1" t="s">
        <v>1454</v>
      </c>
      <c r="G1094" s="1">
        <v>100</v>
      </c>
      <c r="H1094" s="1">
        <v>100</v>
      </c>
      <c r="I1094" s="1">
        <v>0.33333333333333331</v>
      </c>
      <c r="J1094" s="1">
        <v>33.333333333333336</v>
      </c>
      <c r="K1094" s="1">
        <v>33.333333333333336</v>
      </c>
      <c r="L1094" s="1" t="s">
        <v>1753</v>
      </c>
      <c r="M1094" s="1" t="s">
        <v>1754</v>
      </c>
      <c r="N1094" s="1">
        <v>0</v>
      </c>
      <c r="O1094" s="1">
        <v>0</v>
      </c>
    </row>
    <row r="1095" spans="1:15" x14ac:dyDescent="0.3">
      <c r="A1095" s="1">
        <v>148</v>
      </c>
      <c r="B1095" s="1" t="s">
        <v>147</v>
      </c>
      <c r="C1095" s="1" t="s">
        <v>1760</v>
      </c>
      <c r="D1095" s="1" t="s">
        <v>211</v>
      </c>
      <c r="E1095" s="1">
        <v>2019</v>
      </c>
      <c r="F1095" s="1" t="s">
        <v>270</v>
      </c>
      <c r="G1095" s="1">
        <v>70</v>
      </c>
      <c r="H1095" s="1">
        <v>49.497474683058329</v>
      </c>
      <c r="I1095" s="1">
        <v>0.70710678118654757</v>
      </c>
      <c r="J1095" s="1">
        <v>49.497474683058329</v>
      </c>
      <c r="K1095" s="1">
        <v>49.497474683058329</v>
      </c>
      <c r="L1095" s="1" t="s">
        <v>1753</v>
      </c>
      <c r="M1095" s="1" t="s">
        <v>1754</v>
      </c>
      <c r="N1095" s="1">
        <v>0</v>
      </c>
      <c r="O1095" s="1">
        <v>0</v>
      </c>
    </row>
    <row r="1096" spans="1:15" x14ac:dyDescent="0.3">
      <c r="A1096" s="1">
        <v>148</v>
      </c>
      <c r="B1096" s="1" t="s">
        <v>147</v>
      </c>
      <c r="C1096" s="1" t="s">
        <v>1669</v>
      </c>
      <c r="D1096" s="1" t="s">
        <v>211</v>
      </c>
      <c r="E1096" s="1">
        <v>2019</v>
      </c>
      <c r="F1096" s="1" t="s">
        <v>1670</v>
      </c>
      <c r="G1096" s="1">
        <v>70</v>
      </c>
      <c r="H1096" s="1">
        <v>57.154760664940824</v>
      </c>
      <c r="I1096" s="1">
        <v>0.40824829046386302</v>
      </c>
      <c r="J1096" s="1">
        <v>28.577380332470412</v>
      </c>
      <c r="K1096" s="1">
        <v>28.577380332470412</v>
      </c>
      <c r="L1096" s="1" t="s">
        <v>1753</v>
      </c>
      <c r="M1096" s="1" t="s">
        <v>1754</v>
      </c>
      <c r="N1096" s="1">
        <v>0</v>
      </c>
      <c r="O1096" s="1">
        <v>0</v>
      </c>
    </row>
    <row r="1097" spans="1:15" x14ac:dyDescent="0.3">
      <c r="A1097" s="1">
        <v>148</v>
      </c>
      <c r="B1097" s="1" t="s">
        <v>147</v>
      </c>
      <c r="C1097" s="1" t="s">
        <v>1761</v>
      </c>
      <c r="D1097" s="1" t="s">
        <v>211</v>
      </c>
      <c r="E1097" s="1">
        <v>2019</v>
      </c>
      <c r="F1097" s="1" t="s">
        <v>270</v>
      </c>
      <c r="G1097" s="1">
        <v>70</v>
      </c>
      <c r="H1097" s="1">
        <v>49.497474683058329</v>
      </c>
      <c r="I1097" s="1">
        <v>0.70710678118654757</v>
      </c>
      <c r="J1097" s="1">
        <v>49.497474683058329</v>
      </c>
      <c r="K1097" s="1">
        <v>49.497474683058329</v>
      </c>
      <c r="L1097" s="1" t="s">
        <v>1753</v>
      </c>
      <c r="M1097" s="1" t="s">
        <v>1754</v>
      </c>
      <c r="N1097" s="1">
        <v>0</v>
      </c>
      <c r="O1097" s="1">
        <v>0</v>
      </c>
    </row>
    <row r="1098" spans="1:15" x14ac:dyDescent="0.3">
      <c r="A1098" s="1">
        <v>148</v>
      </c>
      <c r="B1098" s="1" t="s">
        <v>147</v>
      </c>
      <c r="C1098" s="1" t="s">
        <v>1762</v>
      </c>
      <c r="D1098" s="1" t="s">
        <v>211</v>
      </c>
      <c r="E1098" s="1">
        <v>2020</v>
      </c>
      <c r="F1098" s="1" t="s">
        <v>433</v>
      </c>
      <c r="G1098" s="1">
        <v>70</v>
      </c>
      <c r="H1098" s="1">
        <v>49.497474683058329</v>
      </c>
      <c r="I1098" s="1">
        <v>0.70710678118654757</v>
      </c>
      <c r="J1098" s="1">
        <v>49.497474683058329</v>
      </c>
      <c r="K1098" s="1">
        <v>49.497474683058329</v>
      </c>
      <c r="L1098" s="1" t="s">
        <v>1753</v>
      </c>
      <c r="M1098" s="1" t="s">
        <v>1754</v>
      </c>
      <c r="N1098" s="1">
        <v>0</v>
      </c>
      <c r="O1098" s="1">
        <v>0</v>
      </c>
    </row>
    <row r="1099" spans="1:15" x14ac:dyDescent="0.3">
      <c r="A1099" s="1">
        <v>148</v>
      </c>
      <c r="B1099" s="1" t="s">
        <v>147</v>
      </c>
      <c r="C1099" s="1" t="s">
        <v>1763</v>
      </c>
      <c r="D1099" s="1" t="s">
        <v>211</v>
      </c>
      <c r="E1099" s="1">
        <v>2021</v>
      </c>
      <c r="F1099" s="1" t="s">
        <v>1764</v>
      </c>
      <c r="G1099" s="1">
        <v>70</v>
      </c>
      <c r="H1099" s="1">
        <v>49.497474683058329</v>
      </c>
      <c r="I1099" s="1">
        <v>0.70710678118654757</v>
      </c>
      <c r="J1099" s="1">
        <v>49.497474683058329</v>
      </c>
      <c r="K1099" s="1">
        <v>49.497474683058329</v>
      </c>
      <c r="L1099" s="1" t="s">
        <v>1753</v>
      </c>
      <c r="M1099" s="1" t="s">
        <v>1754</v>
      </c>
      <c r="N1099" s="1">
        <v>0</v>
      </c>
      <c r="O1099" s="1">
        <v>0</v>
      </c>
    </row>
    <row r="1100" spans="1:15" ht="15" thickBot="1" x14ac:dyDescent="0.35">
      <c r="A1100" s="1">
        <v>148</v>
      </c>
      <c r="B1100" s="1" t="s">
        <v>147</v>
      </c>
      <c r="C1100" s="1" t="s">
        <v>1765</v>
      </c>
      <c r="D1100" s="1" t="s">
        <v>211</v>
      </c>
      <c r="E1100" s="1">
        <v>2023</v>
      </c>
      <c r="F1100" s="1" t="s">
        <v>270</v>
      </c>
      <c r="G1100" s="1">
        <v>70</v>
      </c>
      <c r="H1100" s="1">
        <v>49.497474683058329</v>
      </c>
      <c r="I1100" s="1">
        <v>0.70710678118654757</v>
      </c>
      <c r="J1100" s="1">
        <v>49.497474683058329</v>
      </c>
      <c r="K1100" s="1">
        <v>49.497474683058329</v>
      </c>
      <c r="L1100" s="1" t="s">
        <v>1753</v>
      </c>
      <c r="M1100" s="1" t="s">
        <v>1754</v>
      </c>
      <c r="N1100" s="1">
        <v>828.6801193838503</v>
      </c>
      <c r="O1100" s="1">
        <v>9.0211324655862271</v>
      </c>
    </row>
    <row r="1101" spans="1:15" x14ac:dyDescent="0.3">
      <c r="A1101" s="2">
        <v>149</v>
      </c>
      <c r="B1101" s="2" t="s">
        <v>148</v>
      </c>
      <c r="C1101" s="2" t="s">
        <v>1766</v>
      </c>
      <c r="D1101" s="2" t="s">
        <v>211</v>
      </c>
      <c r="E1101" s="2">
        <v>2018</v>
      </c>
      <c r="F1101" s="2" t="s">
        <v>1767</v>
      </c>
      <c r="G1101" s="2">
        <v>100</v>
      </c>
      <c r="H1101" s="2">
        <v>100</v>
      </c>
      <c r="I1101" s="2">
        <v>1</v>
      </c>
      <c r="J1101" s="2">
        <v>100</v>
      </c>
      <c r="K1101" s="2">
        <v>100</v>
      </c>
      <c r="L1101" s="2" t="s">
        <v>1478</v>
      </c>
      <c r="M1101" s="2" t="s">
        <v>1768</v>
      </c>
      <c r="N1101" s="2">
        <v>0</v>
      </c>
      <c r="O1101" s="2">
        <v>0</v>
      </c>
    </row>
    <row r="1102" spans="1:15" x14ac:dyDescent="0.3">
      <c r="A1102" s="1">
        <v>149</v>
      </c>
      <c r="B1102" s="1" t="s">
        <v>148</v>
      </c>
      <c r="C1102" s="1" t="s">
        <v>1769</v>
      </c>
      <c r="D1102" s="1" t="s">
        <v>211</v>
      </c>
      <c r="E1102" s="1">
        <v>2020</v>
      </c>
      <c r="F1102" s="1" t="s">
        <v>1770</v>
      </c>
      <c r="G1102" s="1">
        <v>100</v>
      </c>
      <c r="H1102" s="1">
        <v>100</v>
      </c>
      <c r="I1102" s="1">
        <v>1</v>
      </c>
      <c r="J1102" s="1">
        <v>100</v>
      </c>
      <c r="K1102" s="1">
        <v>100</v>
      </c>
      <c r="L1102" s="1" t="s">
        <v>1478</v>
      </c>
      <c r="M1102" s="1" t="s">
        <v>1768</v>
      </c>
      <c r="N1102" s="1">
        <v>0</v>
      </c>
      <c r="O1102" s="1">
        <v>0</v>
      </c>
    </row>
    <row r="1103" spans="1:15" x14ac:dyDescent="0.3">
      <c r="A1103" s="1">
        <v>149</v>
      </c>
      <c r="B1103" s="1" t="s">
        <v>148</v>
      </c>
      <c r="C1103" s="1" t="s">
        <v>1771</v>
      </c>
      <c r="D1103" s="1" t="s">
        <v>211</v>
      </c>
      <c r="E1103" s="1">
        <v>2022</v>
      </c>
      <c r="F1103" s="1" t="s">
        <v>1767</v>
      </c>
      <c r="G1103" s="1">
        <v>100</v>
      </c>
      <c r="H1103" s="1">
        <v>100</v>
      </c>
      <c r="I1103" s="1">
        <v>1</v>
      </c>
      <c r="J1103" s="1">
        <v>100</v>
      </c>
      <c r="K1103" s="1">
        <v>100</v>
      </c>
      <c r="L1103" s="1" t="s">
        <v>1478</v>
      </c>
      <c r="M1103" s="1" t="s">
        <v>1768</v>
      </c>
      <c r="N1103" s="1">
        <v>0</v>
      </c>
      <c r="O1103" s="1">
        <v>0</v>
      </c>
    </row>
    <row r="1104" spans="1:15" x14ac:dyDescent="0.3">
      <c r="A1104" s="1">
        <v>149</v>
      </c>
      <c r="B1104" s="1" t="s">
        <v>148</v>
      </c>
      <c r="C1104" s="1" t="s">
        <v>1772</v>
      </c>
      <c r="D1104" s="1" t="s">
        <v>211</v>
      </c>
      <c r="E1104" s="1">
        <v>2019</v>
      </c>
      <c r="F1104" s="1" t="s">
        <v>1600</v>
      </c>
      <c r="G1104" s="1">
        <v>70</v>
      </c>
      <c r="H1104" s="1">
        <v>49.497474683058329</v>
      </c>
      <c r="I1104" s="1">
        <v>0.70710678118654757</v>
      </c>
      <c r="J1104" s="1">
        <v>49.497474683058329</v>
      </c>
      <c r="K1104" s="1">
        <v>49.497474683058329</v>
      </c>
      <c r="L1104" s="1" t="s">
        <v>1478</v>
      </c>
      <c r="M1104" s="1" t="s">
        <v>1768</v>
      </c>
      <c r="N1104" s="1">
        <v>0</v>
      </c>
      <c r="O1104" s="1">
        <v>0</v>
      </c>
    </row>
    <row r="1105" spans="1:15" ht="15" thickBot="1" x14ac:dyDescent="0.35">
      <c r="A1105" s="1">
        <v>149</v>
      </c>
      <c r="B1105" s="1" t="s">
        <v>148</v>
      </c>
      <c r="C1105" s="1" t="s">
        <v>1773</v>
      </c>
      <c r="D1105" s="1" t="s">
        <v>211</v>
      </c>
      <c r="E1105" s="1">
        <v>2021</v>
      </c>
      <c r="F1105" s="1" t="s">
        <v>270</v>
      </c>
      <c r="G1105" s="1">
        <v>70</v>
      </c>
      <c r="H1105" s="1">
        <v>70</v>
      </c>
      <c r="I1105" s="1">
        <v>1</v>
      </c>
      <c r="J1105" s="1">
        <v>70</v>
      </c>
      <c r="K1105" s="1">
        <v>70</v>
      </c>
      <c r="L1105" s="1" t="s">
        <v>1478</v>
      </c>
      <c r="M1105" s="1" t="s">
        <v>1768</v>
      </c>
      <c r="N1105" s="1">
        <v>419.49747468305833</v>
      </c>
      <c r="O1105" s="1">
        <v>4.7071067811865479</v>
      </c>
    </row>
    <row r="1106" spans="1:15" x14ac:dyDescent="0.3">
      <c r="A1106" s="2">
        <v>150</v>
      </c>
      <c r="B1106" s="2" t="s">
        <v>149</v>
      </c>
      <c r="C1106" s="2" t="s">
        <v>1774</v>
      </c>
      <c r="D1106" s="2" t="s">
        <v>211</v>
      </c>
      <c r="E1106" s="2">
        <v>2023</v>
      </c>
      <c r="F1106" s="2" t="s">
        <v>667</v>
      </c>
      <c r="G1106" s="2">
        <v>200</v>
      </c>
      <c r="H1106" s="2">
        <v>200</v>
      </c>
      <c r="I1106" s="2">
        <v>1</v>
      </c>
      <c r="J1106" s="2">
        <v>200</v>
      </c>
      <c r="K1106" s="2">
        <v>200</v>
      </c>
      <c r="L1106" s="2" t="s">
        <v>890</v>
      </c>
      <c r="M1106" s="2" t="s">
        <v>1775</v>
      </c>
      <c r="N1106" s="2">
        <v>0</v>
      </c>
      <c r="O1106" s="2">
        <v>0</v>
      </c>
    </row>
    <row r="1107" spans="1:15" x14ac:dyDescent="0.3">
      <c r="A1107" s="1">
        <v>150</v>
      </c>
      <c r="B1107" s="1" t="s">
        <v>149</v>
      </c>
      <c r="C1107" s="1" t="s">
        <v>1776</v>
      </c>
      <c r="D1107" s="1" t="s">
        <v>211</v>
      </c>
      <c r="E1107" s="1">
        <v>2022</v>
      </c>
      <c r="F1107" s="1" t="s">
        <v>1683</v>
      </c>
      <c r="G1107" s="1">
        <v>140</v>
      </c>
      <c r="H1107" s="1">
        <v>140</v>
      </c>
      <c r="I1107" s="1">
        <v>1</v>
      </c>
      <c r="J1107" s="1">
        <v>140</v>
      </c>
      <c r="K1107" s="1">
        <v>140</v>
      </c>
      <c r="L1107" s="1" t="s">
        <v>890</v>
      </c>
      <c r="M1107" s="1" t="s">
        <v>1775</v>
      </c>
      <c r="N1107" s="1">
        <v>0</v>
      </c>
      <c r="O1107" s="1">
        <v>0</v>
      </c>
    </row>
    <row r="1108" spans="1:15" x14ac:dyDescent="0.3">
      <c r="A1108" s="1">
        <v>150</v>
      </c>
      <c r="B1108" s="1" t="s">
        <v>149</v>
      </c>
      <c r="C1108" s="1" t="s">
        <v>1777</v>
      </c>
      <c r="D1108" s="1" t="s">
        <v>211</v>
      </c>
      <c r="E1108" s="1">
        <v>2022</v>
      </c>
      <c r="F1108" s="1" t="s">
        <v>1778</v>
      </c>
      <c r="G1108" s="1">
        <v>140</v>
      </c>
      <c r="H1108" s="1">
        <v>140</v>
      </c>
      <c r="I1108" s="1">
        <v>1</v>
      </c>
      <c r="J1108" s="1">
        <v>140</v>
      </c>
      <c r="K1108" s="1">
        <v>140</v>
      </c>
      <c r="L1108" s="1" t="s">
        <v>890</v>
      </c>
      <c r="M1108" s="1" t="s">
        <v>1775</v>
      </c>
      <c r="N1108" s="1">
        <v>0</v>
      </c>
      <c r="O1108" s="1">
        <v>0</v>
      </c>
    </row>
    <row r="1109" spans="1:15" x14ac:dyDescent="0.3">
      <c r="A1109" s="1">
        <v>150</v>
      </c>
      <c r="B1109" s="1" t="s">
        <v>149</v>
      </c>
      <c r="C1109" s="1" t="s">
        <v>1779</v>
      </c>
      <c r="D1109" s="1" t="s">
        <v>211</v>
      </c>
      <c r="E1109" s="1">
        <v>2023</v>
      </c>
      <c r="F1109" s="1" t="s">
        <v>1780</v>
      </c>
      <c r="G1109" s="1">
        <v>140</v>
      </c>
      <c r="H1109" s="1">
        <v>140</v>
      </c>
      <c r="I1109" s="1">
        <v>1</v>
      </c>
      <c r="J1109" s="1">
        <v>140</v>
      </c>
      <c r="K1109" s="1">
        <v>140</v>
      </c>
      <c r="L1109" s="1" t="s">
        <v>890</v>
      </c>
      <c r="M1109" s="1" t="s">
        <v>1775</v>
      </c>
      <c r="N1109" s="1">
        <v>0</v>
      </c>
      <c r="O1109" s="1">
        <v>0</v>
      </c>
    </row>
    <row r="1110" spans="1:15" ht="15" thickBot="1" x14ac:dyDescent="0.35">
      <c r="A1110" s="1">
        <v>150</v>
      </c>
      <c r="B1110" s="1" t="s">
        <v>149</v>
      </c>
      <c r="C1110" s="1" t="s">
        <v>1781</v>
      </c>
      <c r="D1110" s="1" t="s">
        <v>211</v>
      </c>
      <c r="E1110" s="1">
        <v>2023</v>
      </c>
      <c r="F1110" s="1" t="s">
        <v>240</v>
      </c>
      <c r="G1110" s="1">
        <v>140</v>
      </c>
      <c r="H1110" s="1">
        <v>140</v>
      </c>
      <c r="I1110" s="1">
        <v>1</v>
      </c>
      <c r="J1110" s="1">
        <v>140</v>
      </c>
      <c r="K1110" s="1">
        <v>140</v>
      </c>
      <c r="L1110" s="1" t="s">
        <v>890</v>
      </c>
      <c r="M1110" s="1" t="s">
        <v>1775</v>
      </c>
      <c r="N1110" s="1">
        <v>760</v>
      </c>
      <c r="O1110" s="1">
        <v>5</v>
      </c>
    </row>
    <row r="1111" spans="1:15" x14ac:dyDescent="0.3">
      <c r="A1111" s="2">
        <v>151</v>
      </c>
      <c r="B1111" s="2" t="s">
        <v>150</v>
      </c>
      <c r="C1111" s="2" t="s">
        <v>295</v>
      </c>
      <c r="D1111" s="2" t="s">
        <v>293</v>
      </c>
      <c r="E1111" s="2">
        <v>2020</v>
      </c>
      <c r="F1111" s="2" t="s">
        <v>296</v>
      </c>
      <c r="G1111" s="2">
        <v>120</v>
      </c>
      <c r="H1111" s="2">
        <v>109.54451150103323</v>
      </c>
      <c r="I1111" s="2">
        <v>0.18257418583505539</v>
      </c>
      <c r="J1111" s="2">
        <v>21.908902300206645</v>
      </c>
      <c r="K1111" s="2">
        <v>21.908902300206645</v>
      </c>
      <c r="L1111" s="2" t="s">
        <v>722</v>
      </c>
      <c r="M1111" s="2" t="s">
        <v>1782</v>
      </c>
      <c r="N1111" s="2">
        <v>0</v>
      </c>
      <c r="O1111" s="2">
        <v>0</v>
      </c>
    </row>
    <row r="1112" spans="1:15" x14ac:dyDescent="0.3">
      <c r="A1112" s="1">
        <v>151</v>
      </c>
      <c r="B1112" s="1" t="s">
        <v>150</v>
      </c>
      <c r="C1112" s="1" t="s">
        <v>1783</v>
      </c>
      <c r="D1112" s="1" t="s">
        <v>211</v>
      </c>
      <c r="E1112" s="1">
        <v>2021</v>
      </c>
      <c r="F1112" s="1" t="s">
        <v>222</v>
      </c>
      <c r="G1112" s="1">
        <v>70</v>
      </c>
      <c r="H1112" s="1">
        <v>49.497474683058329</v>
      </c>
      <c r="I1112" s="1">
        <v>0.70710678118654757</v>
      </c>
      <c r="J1112" s="1">
        <v>49.497474683058329</v>
      </c>
      <c r="K1112" s="1">
        <v>49.497474683058329</v>
      </c>
      <c r="L1112" s="1" t="s">
        <v>722</v>
      </c>
      <c r="M1112" s="1" t="s">
        <v>1782</v>
      </c>
      <c r="N1112" s="1">
        <v>0</v>
      </c>
      <c r="O1112" s="1">
        <v>0</v>
      </c>
    </row>
    <row r="1113" spans="1:15" ht="15" thickBot="1" x14ac:dyDescent="0.35">
      <c r="A1113" s="1">
        <v>151</v>
      </c>
      <c r="B1113" s="1" t="s">
        <v>150</v>
      </c>
      <c r="C1113" s="1" t="s">
        <v>1784</v>
      </c>
      <c r="D1113" s="1" t="s">
        <v>211</v>
      </c>
      <c r="E1113" s="1">
        <v>2023</v>
      </c>
      <c r="F1113" s="1" t="s">
        <v>222</v>
      </c>
      <c r="G1113" s="1">
        <v>70</v>
      </c>
      <c r="H1113" s="1">
        <v>49.497474683058329</v>
      </c>
      <c r="I1113" s="1">
        <v>0.70710678118654757</v>
      </c>
      <c r="J1113" s="1">
        <v>49.497474683058329</v>
      </c>
      <c r="K1113" s="1">
        <v>49.497474683058329</v>
      </c>
      <c r="L1113" s="1" t="s">
        <v>722</v>
      </c>
      <c r="M1113" s="1" t="s">
        <v>1782</v>
      </c>
      <c r="N1113" s="1">
        <v>120.90385166632331</v>
      </c>
      <c r="O1113" s="1">
        <v>1.5967877482081505</v>
      </c>
    </row>
    <row r="1114" spans="1:15" ht="15" thickBot="1" x14ac:dyDescent="0.35">
      <c r="A1114" s="2">
        <v>152</v>
      </c>
      <c r="B1114" s="2" t="s">
        <v>151</v>
      </c>
      <c r="C1114" s="2" t="s">
        <v>1785</v>
      </c>
      <c r="D1114" s="2" t="s">
        <v>211</v>
      </c>
      <c r="E1114" s="2">
        <v>2021</v>
      </c>
      <c r="F1114" s="2" t="s">
        <v>1240</v>
      </c>
      <c r="G1114" s="2">
        <v>100</v>
      </c>
      <c r="H1114" s="2">
        <v>100</v>
      </c>
      <c r="I1114" s="2">
        <v>0.5</v>
      </c>
      <c r="J1114" s="2">
        <v>50</v>
      </c>
      <c r="K1114" s="2">
        <v>50</v>
      </c>
      <c r="L1114" s="2" t="s">
        <v>1786</v>
      </c>
      <c r="M1114" s="2" t="s">
        <v>1787</v>
      </c>
      <c r="N1114" s="2">
        <v>50</v>
      </c>
      <c r="O1114" s="2">
        <v>0.5</v>
      </c>
    </row>
    <row r="1115" spans="1:15" x14ac:dyDescent="0.3">
      <c r="A1115" s="2">
        <v>153</v>
      </c>
      <c r="B1115" s="2" t="s">
        <v>152</v>
      </c>
      <c r="C1115" s="2" t="s">
        <v>1788</v>
      </c>
      <c r="D1115" s="2" t="s">
        <v>211</v>
      </c>
      <c r="E1115" s="2">
        <v>2022</v>
      </c>
      <c r="F1115" s="2" t="s">
        <v>1789</v>
      </c>
      <c r="G1115" s="2">
        <v>200</v>
      </c>
      <c r="H1115" s="2">
        <v>200</v>
      </c>
      <c r="I1115" s="2">
        <v>1</v>
      </c>
      <c r="J1115" s="2">
        <v>200</v>
      </c>
      <c r="K1115" s="2">
        <v>200</v>
      </c>
      <c r="L1115" s="2" t="s">
        <v>1790</v>
      </c>
      <c r="M1115" s="2" t="s">
        <v>1791</v>
      </c>
      <c r="N1115" s="2">
        <v>0</v>
      </c>
      <c r="O1115" s="2">
        <v>0</v>
      </c>
    </row>
    <row r="1116" spans="1:15" x14ac:dyDescent="0.3">
      <c r="A1116" s="1">
        <v>153</v>
      </c>
      <c r="B1116" s="1" t="s">
        <v>152</v>
      </c>
      <c r="C1116" s="1" t="s">
        <v>1792</v>
      </c>
      <c r="D1116" s="1" t="s">
        <v>211</v>
      </c>
      <c r="E1116" s="1">
        <v>2018</v>
      </c>
      <c r="F1116" s="1" t="s">
        <v>1793</v>
      </c>
      <c r="G1116" s="1">
        <v>140</v>
      </c>
      <c r="H1116" s="1">
        <v>140</v>
      </c>
      <c r="I1116" s="1">
        <v>0.33333333333333331</v>
      </c>
      <c r="J1116" s="1">
        <v>46.666666666666664</v>
      </c>
      <c r="K1116" s="1">
        <v>46.666666666666664</v>
      </c>
      <c r="L1116" s="1" t="s">
        <v>1790</v>
      </c>
      <c r="M1116" s="1" t="s">
        <v>1791</v>
      </c>
      <c r="N1116" s="1">
        <v>0</v>
      </c>
      <c r="O1116" s="1">
        <v>0</v>
      </c>
    </row>
    <row r="1117" spans="1:15" x14ac:dyDescent="0.3">
      <c r="A1117" s="1">
        <v>153</v>
      </c>
      <c r="B1117" s="1" t="s">
        <v>152</v>
      </c>
      <c r="C1117" s="1" t="s">
        <v>1794</v>
      </c>
      <c r="D1117" s="1" t="s">
        <v>211</v>
      </c>
      <c r="E1117" s="1">
        <v>2018</v>
      </c>
      <c r="F1117" s="1" t="s">
        <v>438</v>
      </c>
      <c r="G1117" s="1">
        <v>140</v>
      </c>
      <c r="H1117" s="1">
        <v>140</v>
      </c>
      <c r="I1117" s="1">
        <v>0.5</v>
      </c>
      <c r="J1117" s="1">
        <v>70</v>
      </c>
      <c r="K1117" s="1">
        <v>70</v>
      </c>
      <c r="L1117" s="1" t="s">
        <v>1790</v>
      </c>
      <c r="M1117" s="1" t="s">
        <v>1791</v>
      </c>
      <c r="N1117" s="1">
        <v>0</v>
      </c>
      <c r="O1117" s="1">
        <v>0</v>
      </c>
    </row>
    <row r="1118" spans="1:15" x14ac:dyDescent="0.3">
      <c r="A1118" s="1">
        <v>153</v>
      </c>
      <c r="B1118" s="1" t="s">
        <v>152</v>
      </c>
      <c r="C1118" s="1" t="s">
        <v>1795</v>
      </c>
      <c r="D1118" s="1" t="s">
        <v>211</v>
      </c>
      <c r="E1118" s="1">
        <v>2019</v>
      </c>
      <c r="F1118" s="1" t="s">
        <v>1796</v>
      </c>
      <c r="G1118" s="1">
        <v>140</v>
      </c>
      <c r="H1118" s="1">
        <v>140</v>
      </c>
      <c r="I1118" s="1">
        <v>1</v>
      </c>
      <c r="J1118" s="1">
        <v>140</v>
      </c>
      <c r="K1118" s="1">
        <v>140</v>
      </c>
      <c r="L1118" s="1" t="s">
        <v>1790</v>
      </c>
      <c r="M1118" s="1" t="s">
        <v>1791</v>
      </c>
      <c r="N1118" s="1">
        <v>0</v>
      </c>
      <c r="O1118" s="1">
        <v>0</v>
      </c>
    </row>
    <row r="1119" spans="1:15" x14ac:dyDescent="0.3">
      <c r="A1119" s="1">
        <v>153</v>
      </c>
      <c r="B1119" s="1" t="s">
        <v>152</v>
      </c>
      <c r="C1119" s="1" t="s">
        <v>447</v>
      </c>
      <c r="D1119" s="1" t="s">
        <v>211</v>
      </c>
      <c r="E1119" s="1">
        <v>2019</v>
      </c>
      <c r="F1119" s="1" t="s">
        <v>448</v>
      </c>
      <c r="G1119" s="1">
        <v>140</v>
      </c>
      <c r="H1119" s="1">
        <v>140</v>
      </c>
      <c r="I1119" s="1">
        <v>0.5</v>
      </c>
      <c r="J1119" s="1">
        <v>70</v>
      </c>
      <c r="K1119" s="1">
        <v>70</v>
      </c>
      <c r="L1119" s="1" t="s">
        <v>1790</v>
      </c>
      <c r="M1119" s="1" t="s">
        <v>1791</v>
      </c>
      <c r="N1119" s="1">
        <v>0</v>
      </c>
      <c r="O1119" s="1">
        <v>0</v>
      </c>
    </row>
    <row r="1120" spans="1:15" x14ac:dyDescent="0.3">
      <c r="A1120" s="1">
        <v>153</v>
      </c>
      <c r="B1120" s="1" t="s">
        <v>152</v>
      </c>
      <c r="C1120" s="1" t="s">
        <v>1797</v>
      </c>
      <c r="D1120" s="1" t="s">
        <v>211</v>
      </c>
      <c r="E1120" s="1">
        <v>2020</v>
      </c>
      <c r="F1120" s="1" t="s">
        <v>452</v>
      </c>
      <c r="G1120" s="1">
        <v>140</v>
      </c>
      <c r="H1120" s="1">
        <v>140</v>
      </c>
      <c r="I1120" s="1">
        <v>1</v>
      </c>
      <c r="J1120" s="1">
        <v>140</v>
      </c>
      <c r="K1120" s="1">
        <v>140</v>
      </c>
      <c r="L1120" s="1" t="s">
        <v>1790</v>
      </c>
      <c r="M1120" s="1" t="s">
        <v>1791</v>
      </c>
      <c r="N1120" s="1">
        <v>0</v>
      </c>
      <c r="O1120" s="1">
        <v>0</v>
      </c>
    </row>
    <row r="1121" spans="1:15" x14ac:dyDescent="0.3">
      <c r="A1121" s="1">
        <v>153</v>
      </c>
      <c r="B1121" s="1" t="s">
        <v>152</v>
      </c>
      <c r="C1121" s="1" t="s">
        <v>1798</v>
      </c>
      <c r="D1121" s="1" t="s">
        <v>211</v>
      </c>
      <c r="E1121" s="1">
        <v>2021</v>
      </c>
      <c r="F1121" s="1" t="s">
        <v>1417</v>
      </c>
      <c r="G1121" s="1">
        <v>140</v>
      </c>
      <c r="H1121" s="1">
        <v>140</v>
      </c>
      <c r="I1121" s="1">
        <v>1</v>
      </c>
      <c r="J1121" s="1">
        <v>140</v>
      </c>
      <c r="K1121" s="1">
        <v>140</v>
      </c>
      <c r="L1121" s="1" t="s">
        <v>1790</v>
      </c>
      <c r="M1121" s="1" t="s">
        <v>1791</v>
      </c>
      <c r="N1121" s="1">
        <v>0</v>
      </c>
      <c r="O1121" s="1">
        <v>0</v>
      </c>
    </row>
    <row r="1122" spans="1:15" x14ac:dyDescent="0.3">
      <c r="A1122" s="1">
        <v>153</v>
      </c>
      <c r="B1122" s="1" t="s">
        <v>152</v>
      </c>
      <c r="C1122" s="1" t="s">
        <v>1799</v>
      </c>
      <c r="D1122" s="1" t="s">
        <v>211</v>
      </c>
      <c r="E1122" s="1">
        <v>2021</v>
      </c>
      <c r="F1122" s="1" t="s">
        <v>388</v>
      </c>
      <c r="G1122" s="1">
        <v>140</v>
      </c>
      <c r="H1122" s="1">
        <v>140</v>
      </c>
      <c r="I1122" s="1">
        <v>1</v>
      </c>
      <c r="J1122" s="1">
        <v>140</v>
      </c>
      <c r="K1122" s="1">
        <v>140</v>
      </c>
      <c r="L1122" s="1" t="s">
        <v>1790</v>
      </c>
      <c r="M1122" s="1" t="s">
        <v>1791</v>
      </c>
      <c r="N1122" s="1">
        <v>0</v>
      </c>
      <c r="O1122" s="1">
        <v>0</v>
      </c>
    </row>
    <row r="1123" spans="1:15" x14ac:dyDescent="0.3">
      <c r="A1123" s="1">
        <v>153</v>
      </c>
      <c r="B1123" s="1" t="s">
        <v>152</v>
      </c>
      <c r="C1123" s="1" t="s">
        <v>1800</v>
      </c>
      <c r="D1123" s="1" t="s">
        <v>211</v>
      </c>
      <c r="E1123" s="1">
        <v>2023</v>
      </c>
      <c r="F1123" s="1" t="s">
        <v>1801</v>
      </c>
      <c r="G1123" s="1">
        <v>140</v>
      </c>
      <c r="H1123" s="1">
        <v>140</v>
      </c>
      <c r="I1123" s="1">
        <v>1</v>
      </c>
      <c r="J1123" s="1">
        <v>140</v>
      </c>
      <c r="K1123" s="1">
        <v>140</v>
      </c>
      <c r="L1123" s="1" t="s">
        <v>1790</v>
      </c>
      <c r="M1123" s="1" t="s">
        <v>1791</v>
      </c>
      <c r="N1123" s="1">
        <v>0</v>
      </c>
      <c r="O1123" s="1">
        <v>0</v>
      </c>
    </row>
    <row r="1124" spans="1:15" x14ac:dyDescent="0.3">
      <c r="A1124" s="1">
        <v>153</v>
      </c>
      <c r="B1124" s="1" t="s">
        <v>152</v>
      </c>
      <c r="C1124" s="1" t="s">
        <v>1802</v>
      </c>
      <c r="D1124" s="1" t="s">
        <v>211</v>
      </c>
      <c r="E1124" s="1">
        <v>2024</v>
      </c>
      <c r="F1124" s="1" t="s">
        <v>1028</v>
      </c>
      <c r="G1124" s="1">
        <v>140</v>
      </c>
      <c r="H1124" s="1">
        <v>140</v>
      </c>
      <c r="I1124" s="1">
        <v>1</v>
      </c>
      <c r="J1124" s="1">
        <v>140</v>
      </c>
      <c r="K1124" s="1">
        <v>140</v>
      </c>
      <c r="L1124" s="1" t="s">
        <v>1790</v>
      </c>
      <c r="M1124" s="1" t="s">
        <v>1791</v>
      </c>
      <c r="N1124" s="1">
        <v>0</v>
      </c>
      <c r="O1124" s="1">
        <v>0</v>
      </c>
    </row>
    <row r="1125" spans="1:15" x14ac:dyDescent="0.3">
      <c r="A1125" s="1">
        <v>153</v>
      </c>
      <c r="B1125" s="1" t="s">
        <v>152</v>
      </c>
      <c r="C1125" s="1" t="s">
        <v>1803</v>
      </c>
      <c r="D1125" s="1" t="s">
        <v>211</v>
      </c>
      <c r="E1125" s="1">
        <v>2024</v>
      </c>
      <c r="F1125" s="1" t="s">
        <v>1801</v>
      </c>
      <c r="G1125" s="1">
        <v>140</v>
      </c>
      <c r="H1125" s="1">
        <v>140</v>
      </c>
      <c r="I1125" s="1">
        <v>1</v>
      </c>
      <c r="J1125" s="1">
        <v>140</v>
      </c>
      <c r="K1125" s="1">
        <v>140</v>
      </c>
      <c r="L1125" s="1" t="s">
        <v>1790</v>
      </c>
      <c r="M1125" s="1" t="s">
        <v>1791</v>
      </c>
      <c r="N1125" s="1">
        <v>0</v>
      </c>
      <c r="O1125" s="1">
        <v>0</v>
      </c>
    </row>
    <row r="1126" spans="1:15" x14ac:dyDescent="0.3">
      <c r="A1126" s="1">
        <v>153</v>
      </c>
      <c r="B1126" s="1" t="s">
        <v>152</v>
      </c>
      <c r="C1126" s="1" t="s">
        <v>1804</v>
      </c>
      <c r="D1126" s="1" t="s">
        <v>211</v>
      </c>
      <c r="E1126" s="1">
        <v>2024</v>
      </c>
      <c r="F1126" s="1" t="s">
        <v>1801</v>
      </c>
      <c r="G1126" s="1">
        <v>140</v>
      </c>
      <c r="H1126" s="1">
        <v>140</v>
      </c>
      <c r="I1126" s="1">
        <v>1</v>
      </c>
      <c r="J1126" s="1">
        <v>140</v>
      </c>
      <c r="K1126" s="1">
        <v>140</v>
      </c>
      <c r="L1126" s="1" t="s">
        <v>1790</v>
      </c>
      <c r="M1126" s="1" t="s">
        <v>1791</v>
      </c>
      <c r="N1126" s="1">
        <v>0</v>
      </c>
      <c r="O1126" s="1">
        <v>0</v>
      </c>
    </row>
    <row r="1127" spans="1:15" x14ac:dyDescent="0.3">
      <c r="A1127" s="1">
        <v>153</v>
      </c>
      <c r="B1127" s="1" t="s">
        <v>152</v>
      </c>
      <c r="C1127" s="1" t="s">
        <v>453</v>
      </c>
      <c r="D1127" s="1" t="s">
        <v>211</v>
      </c>
      <c r="E1127" s="1">
        <v>2019</v>
      </c>
      <c r="F1127" s="1" t="s">
        <v>454</v>
      </c>
      <c r="G1127" s="1">
        <v>100</v>
      </c>
      <c r="H1127" s="1">
        <v>100</v>
      </c>
      <c r="I1127" s="1">
        <v>0.5</v>
      </c>
      <c r="J1127" s="1">
        <v>50</v>
      </c>
      <c r="K1127" s="1">
        <v>50</v>
      </c>
      <c r="L1127" s="1" t="s">
        <v>1790</v>
      </c>
      <c r="M1127" s="1" t="s">
        <v>1791</v>
      </c>
      <c r="N1127" s="1">
        <v>0</v>
      </c>
      <c r="O1127" s="1">
        <v>0</v>
      </c>
    </row>
    <row r="1128" spans="1:15" x14ac:dyDescent="0.3">
      <c r="A1128" s="1">
        <v>153</v>
      </c>
      <c r="B1128" s="1" t="s">
        <v>152</v>
      </c>
      <c r="C1128" s="1" t="s">
        <v>455</v>
      </c>
      <c r="D1128" s="1" t="s">
        <v>211</v>
      </c>
      <c r="E1128" s="1">
        <v>2019</v>
      </c>
      <c r="F1128" s="1" t="s">
        <v>456</v>
      </c>
      <c r="G1128" s="1">
        <v>100</v>
      </c>
      <c r="H1128" s="1">
        <v>100</v>
      </c>
      <c r="I1128" s="1">
        <v>0.5</v>
      </c>
      <c r="J1128" s="1">
        <v>50</v>
      </c>
      <c r="K1128" s="1">
        <v>50</v>
      </c>
      <c r="L1128" s="1" t="s">
        <v>1790</v>
      </c>
      <c r="M1128" s="1" t="s">
        <v>1791</v>
      </c>
      <c r="N1128" s="1">
        <v>0</v>
      </c>
      <c r="O1128" s="1">
        <v>0</v>
      </c>
    </row>
    <row r="1129" spans="1:15" x14ac:dyDescent="0.3">
      <c r="A1129" s="1">
        <v>153</v>
      </c>
      <c r="B1129" s="1" t="s">
        <v>152</v>
      </c>
      <c r="C1129" s="1" t="s">
        <v>1805</v>
      </c>
      <c r="D1129" s="1" t="s">
        <v>211</v>
      </c>
      <c r="E1129" s="1">
        <v>2019</v>
      </c>
      <c r="F1129" s="1" t="s">
        <v>456</v>
      </c>
      <c r="G1129" s="1">
        <v>100</v>
      </c>
      <c r="H1129" s="1">
        <v>100</v>
      </c>
      <c r="I1129" s="1">
        <v>0.5</v>
      </c>
      <c r="J1129" s="1">
        <v>50</v>
      </c>
      <c r="K1129" s="1">
        <v>50</v>
      </c>
      <c r="L1129" s="1" t="s">
        <v>1790</v>
      </c>
      <c r="M1129" s="1" t="s">
        <v>1791</v>
      </c>
      <c r="N1129" s="1">
        <v>0</v>
      </c>
      <c r="O1129" s="1">
        <v>0</v>
      </c>
    </row>
    <row r="1130" spans="1:15" x14ac:dyDescent="0.3">
      <c r="A1130" s="1">
        <v>153</v>
      </c>
      <c r="B1130" s="1" t="s">
        <v>152</v>
      </c>
      <c r="C1130" s="1" t="s">
        <v>457</v>
      </c>
      <c r="D1130" s="1" t="s">
        <v>211</v>
      </c>
      <c r="E1130" s="1">
        <v>2019</v>
      </c>
      <c r="F1130" s="1" t="s">
        <v>458</v>
      </c>
      <c r="G1130" s="1">
        <v>100</v>
      </c>
      <c r="H1130" s="1">
        <v>100</v>
      </c>
      <c r="I1130" s="1">
        <v>0.5</v>
      </c>
      <c r="J1130" s="1">
        <v>50</v>
      </c>
      <c r="K1130" s="1">
        <v>50</v>
      </c>
      <c r="L1130" s="1" t="s">
        <v>1790</v>
      </c>
      <c r="M1130" s="1" t="s">
        <v>1791</v>
      </c>
      <c r="N1130" s="1">
        <v>0</v>
      </c>
      <c r="O1130" s="1">
        <v>0</v>
      </c>
    </row>
    <row r="1131" spans="1:15" x14ac:dyDescent="0.3">
      <c r="A1131" s="1">
        <v>153</v>
      </c>
      <c r="B1131" s="1" t="s">
        <v>152</v>
      </c>
      <c r="C1131" s="1" t="s">
        <v>502</v>
      </c>
      <c r="D1131" s="1" t="s">
        <v>211</v>
      </c>
      <c r="E1131" s="1">
        <v>2020</v>
      </c>
      <c r="F1131" s="1" t="s">
        <v>503</v>
      </c>
      <c r="G1131" s="1">
        <v>100</v>
      </c>
      <c r="H1131" s="1">
        <v>100</v>
      </c>
      <c r="I1131" s="1">
        <v>0.5</v>
      </c>
      <c r="J1131" s="1">
        <v>50</v>
      </c>
      <c r="K1131" s="1">
        <v>50</v>
      </c>
      <c r="L1131" s="1" t="s">
        <v>1790</v>
      </c>
      <c r="M1131" s="1" t="s">
        <v>1791</v>
      </c>
      <c r="N1131" s="1">
        <v>0</v>
      </c>
      <c r="O1131" s="1">
        <v>0</v>
      </c>
    </row>
    <row r="1132" spans="1:15" x14ac:dyDescent="0.3">
      <c r="A1132" s="1">
        <v>153</v>
      </c>
      <c r="B1132" s="1" t="s">
        <v>152</v>
      </c>
      <c r="C1132" s="1" t="s">
        <v>1806</v>
      </c>
      <c r="D1132" s="1" t="s">
        <v>211</v>
      </c>
      <c r="E1132" s="1">
        <v>2020</v>
      </c>
      <c r="F1132" s="1" t="s">
        <v>503</v>
      </c>
      <c r="G1132" s="1">
        <v>100</v>
      </c>
      <c r="H1132" s="1">
        <v>100</v>
      </c>
      <c r="I1132" s="1">
        <v>1</v>
      </c>
      <c r="J1132" s="1">
        <v>100</v>
      </c>
      <c r="K1132" s="1">
        <v>100</v>
      </c>
      <c r="L1132" s="1" t="s">
        <v>1790</v>
      </c>
      <c r="M1132" s="1" t="s">
        <v>1791</v>
      </c>
      <c r="N1132" s="1">
        <v>0</v>
      </c>
      <c r="O1132" s="1">
        <v>0</v>
      </c>
    </row>
    <row r="1133" spans="1:15" x14ac:dyDescent="0.3">
      <c r="A1133" s="1">
        <v>153</v>
      </c>
      <c r="B1133" s="1" t="s">
        <v>152</v>
      </c>
      <c r="C1133" s="1" t="s">
        <v>506</v>
      </c>
      <c r="D1133" s="1" t="s">
        <v>211</v>
      </c>
      <c r="E1133" s="1">
        <v>2020</v>
      </c>
      <c r="F1133" s="1" t="s">
        <v>454</v>
      </c>
      <c r="G1133" s="1">
        <v>100</v>
      </c>
      <c r="H1133" s="1">
        <v>100</v>
      </c>
      <c r="I1133" s="1">
        <v>0.5</v>
      </c>
      <c r="J1133" s="1">
        <v>50</v>
      </c>
      <c r="K1133" s="1">
        <v>50</v>
      </c>
      <c r="L1133" s="1" t="s">
        <v>1790</v>
      </c>
      <c r="M1133" s="1" t="s">
        <v>1791</v>
      </c>
      <c r="N1133" s="1">
        <v>0</v>
      </c>
      <c r="O1133" s="1">
        <v>0</v>
      </c>
    </row>
    <row r="1134" spans="1:15" x14ac:dyDescent="0.3">
      <c r="A1134" s="1">
        <v>153</v>
      </c>
      <c r="B1134" s="1" t="s">
        <v>152</v>
      </c>
      <c r="C1134" s="1" t="s">
        <v>1807</v>
      </c>
      <c r="D1134" s="1" t="s">
        <v>211</v>
      </c>
      <c r="E1134" s="1">
        <v>2020</v>
      </c>
      <c r="F1134" s="1" t="s">
        <v>1808</v>
      </c>
      <c r="G1134" s="1">
        <v>100</v>
      </c>
      <c r="H1134" s="1">
        <v>100</v>
      </c>
      <c r="I1134" s="1">
        <v>0.5</v>
      </c>
      <c r="J1134" s="1">
        <v>50</v>
      </c>
      <c r="K1134" s="1">
        <v>50</v>
      </c>
      <c r="L1134" s="1" t="s">
        <v>1790</v>
      </c>
      <c r="M1134" s="1" t="s">
        <v>1791</v>
      </c>
      <c r="N1134" s="1">
        <v>0</v>
      </c>
      <c r="O1134" s="1">
        <v>0</v>
      </c>
    </row>
    <row r="1135" spans="1:15" x14ac:dyDescent="0.3">
      <c r="A1135" s="1">
        <v>153</v>
      </c>
      <c r="B1135" s="1" t="s">
        <v>152</v>
      </c>
      <c r="C1135" s="1" t="s">
        <v>461</v>
      </c>
      <c r="D1135" s="1" t="s">
        <v>211</v>
      </c>
      <c r="E1135" s="1">
        <v>2022</v>
      </c>
      <c r="F1135" s="1" t="s">
        <v>462</v>
      </c>
      <c r="G1135" s="1">
        <v>100</v>
      </c>
      <c r="H1135" s="1">
        <v>100</v>
      </c>
      <c r="I1135" s="1">
        <v>0.5</v>
      </c>
      <c r="J1135" s="1">
        <v>50</v>
      </c>
      <c r="K1135" s="1">
        <v>50</v>
      </c>
      <c r="L1135" s="1" t="s">
        <v>1790</v>
      </c>
      <c r="M1135" s="1" t="s">
        <v>1791</v>
      </c>
      <c r="N1135" s="1">
        <v>0</v>
      </c>
      <c r="O1135" s="1">
        <v>0</v>
      </c>
    </row>
    <row r="1136" spans="1:15" x14ac:dyDescent="0.3">
      <c r="A1136" s="1">
        <v>153</v>
      </c>
      <c r="B1136" s="1" t="s">
        <v>152</v>
      </c>
      <c r="C1136" s="1" t="s">
        <v>463</v>
      </c>
      <c r="D1136" s="1" t="s">
        <v>211</v>
      </c>
      <c r="E1136" s="1">
        <v>2022</v>
      </c>
      <c r="F1136" s="1" t="s">
        <v>454</v>
      </c>
      <c r="G1136" s="1">
        <v>100</v>
      </c>
      <c r="H1136" s="1">
        <v>100</v>
      </c>
      <c r="I1136" s="1">
        <v>0.5</v>
      </c>
      <c r="J1136" s="1">
        <v>50</v>
      </c>
      <c r="K1136" s="1">
        <v>50</v>
      </c>
      <c r="L1136" s="1" t="s">
        <v>1790</v>
      </c>
      <c r="M1136" s="1" t="s">
        <v>1791</v>
      </c>
      <c r="N1136" s="1">
        <v>0</v>
      </c>
      <c r="O1136" s="1">
        <v>0</v>
      </c>
    </row>
    <row r="1137" spans="1:15" x14ac:dyDescent="0.3">
      <c r="A1137" s="1">
        <v>153</v>
      </c>
      <c r="B1137" s="1" t="s">
        <v>152</v>
      </c>
      <c r="C1137" s="1" t="s">
        <v>1809</v>
      </c>
      <c r="D1137" s="1" t="s">
        <v>211</v>
      </c>
      <c r="E1137" s="1">
        <v>2023</v>
      </c>
      <c r="F1137" s="1" t="s">
        <v>1810</v>
      </c>
      <c r="G1137" s="1">
        <v>100</v>
      </c>
      <c r="H1137" s="1">
        <v>100</v>
      </c>
      <c r="I1137" s="1">
        <v>1</v>
      </c>
      <c r="J1137" s="1">
        <v>100</v>
      </c>
      <c r="K1137" s="1">
        <v>100</v>
      </c>
      <c r="L1137" s="1" t="s">
        <v>1790</v>
      </c>
      <c r="M1137" s="1" t="s">
        <v>1791</v>
      </c>
      <c r="N1137" s="1">
        <v>0</v>
      </c>
      <c r="O1137" s="1">
        <v>0</v>
      </c>
    </row>
    <row r="1138" spans="1:15" x14ac:dyDescent="0.3">
      <c r="A1138" s="1">
        <v>153</v>
      </c>
      <c r="B1138" s="1" t="s">
        <v>152</v>
      </c>
      <c r="C1138" s="1" t="s">
        <v>464</v>
      </c>
      <c r="D1138" s="1" t="s">
        <v>211</v>
      </c>
      <c r="E1138" s="1">
        <v>2023</v>
      </c>
      <c r="F1138" s="1" t="s">
        <v>456</v>
      </c>
      <c r="G1138" s="1">
        <v>100</v>
      </c>
      <c r="H1138" s="1">
        <v>100</v>
      </c>
      <c r="I1138" s="1">
        <v>0.5</v>
      </c>
      <c r="J1138" s="1">
        <v>50</v>
      </c>
      <c r="K1138" s="1">
        <v>50</v>
      </c>
      <c r="L1138" s="1" t="s">
        <v>1790</v>
      </c>
      <c r="M1138" s="1" t="s">
        <v>1791</v>
      </c>
      <c r="N1138" s="1">
        <v>0</v>
      </c>
      <c r="O1138" s="1">
        <v>0</v>
      </c>
    </row>
    <row r="1139" spans="1:15" x14ac:dyDescent="0.3">
      <c r="A1139" s="1">
        <v>153</v>
      </c>
      <c r="B1139" s="1" t="s">
        <v>152</v>
      </c>
      <c r="C1139" s="1" t="s">
        <v>1811</v>
      </c>
      <c r="D1139" s="1" t="s">
        <v>211</v>
      </c>
      <c r="E1139" s="1">
        <v>2024</v>
      </c>
      <c r="F1139" s="1" t="s">
        <v>338</v>
      </c>
      <c r="G1139" s="1">
        <v>100</v>
      </c>
      <c r="H1139" s="1">
        <v>100</v>
      </c>
      <c r="I1139" s="1">
        <v>1</v>
      </c>
      <c r="J1139" s="1">
        <v>100</v>
      </c>
      <c r="K1139" s="1">
        <v>100</v>
      </c>
      <c r="L1139" s="1" t="s">
        <v>1790</v>
      </c>
      <c r="M1139" s="1" t="s">
        <v>1791</v>
      </c>
      <c r="N1139" s="1">
        <v>0</v>
      </c>
      <c r="O1139" s="1">
        <v>0</v>
      </c>
    </row>
    <row r="1140" spans="1:15" x14ac:dyDescent="0.3">
      <c r="A1140" s="1">
        <v>153</v>
      </c>
      <c r="B1140" s="1" t="s">
        <v>152</v>
      </c>
      <c r="C1140" s="1" t="s">
        <v>1812</v>
      </c>
      <c r="D1140" s="1" t="s">
        <v>211</v>
      </c>
      <c r="E1140" s="1">
        <v>2024</v>
      </c>
      <c r="F1140" s="1" t="s">
        <v>1813</v>
      </c>
      <c r="G1140" s="1">
        <v>100</v>
      </c>
      <c r="H1140" s="1">
        <v>100</v>
      </c>
      <c r="I1140" s="1">
        <v>1</v>
      </c>
      <c r="J1140" s="1">
        <v>100</v>
      </c>
      <c r="K1140" s="1">
        <v>100</v>
      </c>
      <c r="L1140" s="1" t="s">
        <v>1790</v>
      </c>
      <c r="M1140" s="1" t="s">
        <v>1791</v>
      </c>
      <c r="N1140" s="1">
        <v>0</v>
      </c>
      <c r="O1140" s="1">
        <v>0</v>
      </c>
    </row>
    <row r="1141" spans="1:15" x14ac:dyDescent="0.3">
      <c r="A1141" s="1">
        <v>153</v>
      </c>
      <c r="B1141" s="1" t="s">
        <v>152</v>
      </c>
      <c r="C1141" s="1" t="s">
        <v>1814</v>
      </c>
      <c r="D1141" s="1" t="s">
        <v>211</v>
      </c>
      <c r="E1141" s="1">
        <v>2024</v>
      </c>
      <c r="F1141" s="1" t="s">
        <v>338</v>
      </c>
      <c r="G1141" s="1">
        <v>100</v>
      </c>
      <c r="H1141" s="1">
        <v>100</v>
      </c>
      <c r="I1141" s="1">
        <v>1</v>
      </c>
      <c r="J1141" s="1">
        <v>100</v>
      </c>
      <c r="K1141" s="1">
        <v>100</v>
      </c>
      <c r="L1141" s="1" t="s">
        <v>1790</v>
      </c>
      <c r="M1141" s="1" t="s">
        <v>1791</v>
      </c>
      <c r="N1141" s="1">
        <v>0</v>
      </c>
      <c r="O1141" s="1">
        <v>0</v>
      </c>
    </row>
    <row r="1142" spans="1:15" x14ac:dyDescent="0.3">
      <c r="A1142" s="1">
        <v>153</v>
      </c>
      <c r="B1142" s="1" t="s">
        <v>152</v>
      </c>
      <c r="C1142" s="1" t="s">
        <v>465</v>
      </c>
      <c r="D1142" s="1" t="s">
        <v>211</v>
      </c>
      <c r="E1142" s="1">
        <v>2024</v>
      </c>
      <c r="F1142" s="1" t="s">
        <v>466</v>
      </c>
      <c r="G1142" s="1">
        <v>100</v>
      </c>
      <c r="H1142" s="1">
        <v>100</v>
      </c>
      <c r="I1142" s="1">
        <v>0.5</v>
      </c>
      <c r="J1142" s="1">
        <v>50</v>
      </c>
      <c r="K1142" s="1">
        <v>50</v>
      </c>
      <c r="L1142" s="1" t="s">
        <v>1790</v>
      </c>
      <c r="M1142" s="1" t="s">
        <v>1791</v>
      </c>
      <c r="N1142" s="1">
        <v>0</v>
      </c>
      <c r="O1142" s="1">
        <v>0</v>
      </c>
    </row>
    <row r="1143" spans="1:15" x14ac:dyDescent="0.3">
      <c r="A1143" s="1">
        <v>153</v>
      </c>
      <c r="B1143" s="1" t="s">
        <v>152</v>
      </c>
      <c r="C1143" s="1" t="s">
        <v>652</v>
      </c>
      <c r="D1143" s="1" t="s">
        <v>211</v>
      </c>
      <c r="E1143" s="1">
        <v>2018</v>
      </c>
      <c r="F1143" s="1" t="s">
        <v>653</v>
      </c>
      <c r="G1143" s="1">
        <v>70</v>
      </c>
      <c r="H1143" s="1">
        <v>70</v>
      </c>
      <c r="I1143" s="1">
        <v>0.5</v>
      </c>
      <c r="J1143" s="1">
        <v>35</v>
      </c>
      <c r="K1143" s="1">
        <v>35</v>
      </c>
      <c r="L1143" s="1" t="s">
        <v>1790</v>
      </c>
      <c r="M1143" s="1" t="s">
        <v>1791</v>
      </c>
      <c r="N1143" s="1">
        <v>0</v>
      </c>
      <c r="O1143" s="1">
        <v>0</v>
      </c>
    </row>
    <row r="1144" spans="1:15" x14ac:dyDescent="0.3">
      <c r="A1144" s="1">
        <v>153</v>
      </c>
      <c r="B1144" s="1" t="s">
        <v>152</v>
      </c>
      <c r="C1144" s="1" t="s">
        <v>507</v>
      </c>
      <c r="D1144" s="1" t="s">
        <v>211</v>
      </c>
      <c r="E1144" s="1">
        <v>2018</v>
      </c>
      <c r="F1144" s="1" t="s">
        <v>468</v>
      </c>
      <c r="G1144" s="1">
        <v>70</v>
      </c>
      <c r="H1144" s="1">
        <v>70</v>
      </c>
      <c r="I1144" s="1">
        <v>0.5</v>
      </c>
      <c r="J1144" s="1">
        <v>35</v>
      </c>
      <c r="K1144" s="1">
        <v>35</v>
      </c>
      <c r="L1144" s="1" t="s">
        <v>1790</v>
      </c>
      <c r="M1144" s="1" t="s">
        <v>1791</v>
      </c>
      <c r="N1144" s="1">
        <v>0</v>
      </c>
      <c r="O1144" s="1">
        <v>0</v>
      </c>
    </row>
    <row r="1145" spans="1:15" x14ac:dyDescent="0.3">
      <c r="A1145" s="1">
        <v>153</v>
      </c>
      <c r="B1145" s="1" t="s">
        <v>152</v>
      </c>
      <c r="C1145" s="1" t="s">
        <v>467</v>
      </c>
      <c r="D1145" s="1" t="s">
        <v>211</v>
      </c>
      <c r="E1145" s="1">
        <v>2018</v>
      </c>
      <c r="F1145" s="1" t="s">
        <v>468</v>
      </c>
      <c r="G1145" s="1">
        <v>70</v>
      </c>
      <c r="H1145" s="1">
        <v>70</v>
      </c>
      <c r="I1145" s="1">
        <v>0.5</v>
      </c>
      <c r="J1145" s="1">
        <v>35</v>
      </c>
      <c r="K1145" s="1">
        <v>35</v>
      </c>
      <c r="L1145" s="1" t="s">
        <v>1790</v>
      </c>
      <c r="M1145" s="1" t="s">
        <v>1791</v>
      </c>
      <c r="N1145" s="1">
        <v>0</v>
      </c>
      <c r="O1145" s="1">
        <v>0</v>
      </c>
    </row>
    <row r="1146" spans="1:15" x14ac:dyDescent="0.3">
      <c r="A1146" s="1">
        <v>153</v>
      </c>
      <c r="B1146" s="1" t="s">
        <v>152</v>
      </c>
      <c r="C1146" s="1" t="s">
        <v>763</v>
      </c>
      <c r="D1146" s="1" t="s">
        <v>211</v>
      </c>
      <c r="E1146" s="1">
        <v>2019</v>
      </c>
      <c r="F1146" s="1" t="s">
        <v>764</v>
      </c>
      <c r="G1146" s="1">
        <v>70</v>
      </c>
      <c r="H1146" s="1">
        <v>70</v>
      </c>
      <c r="I1146" s="1">
        <v>0.5</v>
      </c>
      <c r="J1146" s="1">
        <v>35</v>
      </c>
      <c r="K1146" s="1">
        <v>35</v>
      </c>
      <c r="L1146" s="1" t="s">
        <v>1790</v>
      </c>
      <c r="M1146" s="1" t="s">
        <v>1791</v>
      </c>
      <c r="N1146" s="1">
        <v>0</v>
      </c>
      <c r="O1146" s="1">
        <v>0</v>
      </c>
    </row>
    <row r="1147" spans="1:15" x14ac:dyDescent="0.3">
      <c r="A1147" s="1">
        <v>153</v>
      </c>
      <c r="B1147" s="1" t="s">
        <v>152</v>
      </c>
      <c r="C1147" s="1" t="s">
        <v>1815</v>
      </c>
      <c r="D1147" s="1" t="s">
        <v>211</v>
      </c>
      <c r="E1147" s="1">
        <v>2020</v>
      </c>
      <c r="F1147" s="1" t="s">
        <v>1816</v>
      </c>
      <c r="G1147" s="1">
        <v>70</v>
      </c>
      <c r="H1147" s="1">
        <v>70</v>
      </c>
      <c r="I1147" s="1">
        <v>1</v>
      </c>
      <c r="J1147" s="1">
        <v>70</v>
      </c>
      <c r="K1147" s="1">
        <v>70</v>
      </c>
      <c r="L1147" s="1" t="s">
        <v>1790</v>
      </c>
      <c r="M1147" s="1" t="s">
        <v>1791</v>
      </c>
      <c r="N1147" s="1">
        <v>0</v>
      </c>
      <c r="O1147" s="1">
        <v>0</v>
      </c>
    </row>
    <row r="1148" spans="1:15" x14ac:dyDescent="0.3">
      <c r="A1148" s="1">
        <v>153</v>
      </c>
      <c r="B1148" s="1" t="s">
        <v>152</v>
      </c>
      <c r="C1148" s="1" t="s">
        <v>471</v>
      </c>
      <c r="D1148" s="1" t="s">
        <v>211</v>
      </c>
      <c r="E1148" s="1">
        <v>2021</v>
      </c>
      <c r="F1148" s="1" t="s">
        <v>472</v>
      </c>
      <c r="G1148" s="1">
        <v>70</v>
      </c>
      <c r="H1148" s="1">
        <v>70</v>
      </c>
      <c r="I1148" s="1">
        <v>0.5</v>
      </c>
      <c r="J1148" s="1">
        <v>35</v>
      </c>
      <c r="K1148" s="1">
        <v>35</v>
      </c>
      <c r="L1148" s="1" t="s">
        <v>1790</v>
      </c>
      <c r="M1148" s="1" t="s">
        <v>1791</v>
      </c>
      <c r="N1148" s="1">
        <v>0</v>
      </c>
      <c r="O1148" s="1">
        <v>0</v>
      </c>
    </row>
    <row r="1149" spans="1:15" x14ac:dyDescent="0.3">
      <c r="A1149" s="1">
        <v>153</v>
      </c>
      <c r="B1149" s="1" t="s">
        <v>152</v>
      </c>
      <c r="C1149" s="1" t="s">
        <v>1817</v>
      </c>
      <c r="D1149" s="1" t="s">
        <v>211</v>
      </c>
      <c r="E1149" s="1">
        <v>2021</v>
      </c>
      <c r="F1149" s="1" t="s">
        <v>1403</v>
      </c>
      <c r="G1149" s="1">
        <v>70</v>
      </c>
      <c r="H1149" s="1">
        <v>70</v>
      </c>
      <c r="I1149" s="1">
        <v>1</v>
      </c>
      <c r="J1149" s="1">
        <v>70</v>
      </c>
      <c r="K1149" s="1">
        <v>70</v>
      </c>
      <c r="L1149" s="1" t="s">
        <v>1790</v>
      </c>
      <c r="M1149" s="1" t="s">
        <v>1791</v>
      </c>
      <c r="N1149" s="1">
        <v>0</v>
      </c>
      <c r="O1149" s="1">
        <v>0</v>
      </c>
    </row>
    <row r="1150" spans="1:15" x14ac:dyDescent="0.3">
      <c r="A1150" s="1">
        <v>153</v>
      </c>
      <c r="B1150" s="1" t="s">
        <v>152</v>
      </c>
      <c r="C1150" s="1" t="s">
        <v>1818</v>
      </c>
      <c r="D1150" s="1" t="s">
        <v>211</v>
      </c>
      <c r="E1150" s="1">
        <v>2021</v>
      </c>
      <c r="F1150" s="1" t="s">
        <v>1819</v>
      </c>
      <c r="G1150" s="1">
        <v>70</v>
      </c>
      <c r="H1150" s="1">
        <v>49.497474683058329</v>
      </c>
      <c r="I1150" s="1">
        <v>0.70710678118654757</v>
      </c>
      <c r="J1150" s="1">
        <v>49.497474683058329</v>
      </c>
      <c r="K1150" s="1">
        <v>49.497474683058329</v>
      </c>
      <c r="L1150" s="1" t="s">
        <v>1790</v>
      </c>
      <c r="M1150" s="1" t="s">
        <v>1791</v>
      </c>
      <c r="N1150" s="1">
        <v>0</v>
      </c>
      <c r="O1150" s="1">
        <v>0</v>
      </c>
    </row>
    <row r="1151" spans="1:15" x14ac:dyDescent="0.3">
      <c r="A1151" s="1">
        <v>153</v>
      </c>
      <c r="B1151" s="1" t="s">
        <v>152</v>
      </c>
      <c r="C1151" s="1" t="s">
        <v>1820</v>
      </c>
      <c r="D1151" s="1" t="s">
        <v>211</v>
      </c>
      <c r="E1151" s="1">
        <v>2022</v>
      </c>
      <c r="F1151" s="1" t="s">
        <v>1821</v>
      </c>
      <c r="G1151" s="1">
        <v>70</v>
      </c>
      <c r="H1151" s="1">
        <v>49.497474683058329</v>
      </c>
      <c r="I1151" s="1">
        <v>0.70710678118654757</v>
      </c>
      <c r="J1151" s="1">
        <v>49.497474683058329</v>
      </c>
      <c r="K1151" s="1">
        <v>49.497474683058329</v>
      </c>
      <c r="L1151" s="1" t="s">
        <v>1790</v>
      </c>
      <c r="M1151" s="1" t="s">
        <v>1791</v>
      </c>
      <c r="N1151" s="1">
        <v>0</v>
      </c>
      <c r="O1151" s="1">
        <v>0</v>
      </c>
    </row>
    <row r="1152" spans="1:15" x14ac:dyDescent="0.3">
      <c r="A1152" s="1">
        <v>153</v>
      </c>
      <c r="B1152" s="1" t="s">
        <v>152</v>
      </c>
      <c r="C1152" s="1" t="s">
        <v>1822</v>
      </c>
      <c r="D1152" s="1" t="s">
        <v>211</v>
      </c>
      <c r="E1152" s="1">
        <v>2023</v>
      </c>
      <c r="F1152" s="1" t="s">
        <v>601</v>
      </c>
      <c r="G1152" s="1">
        <v>70</v>
      </c>
      <c r="H1152" s="1">
        <v>49.497474683058329</v>
      </c>
      <c r="I1152" s="1">
        <v>0.70710678118654757</v>
      </c>
      <c r="J1152" s="1">
        <v>49.497474683058329</v>
      </c>
      <c r="K1152" s="1">
        <v>49.497474683058329</v>
      </c>
      <c r="L1152" s="1" t="s">
        <v>1790</v>
      </c>
      <c r="M1152" s="1" t="s">
        <v>1791</v>
      </c>
      <c r="N1152" s="1">
        <v>0</v>
      </c>
      <c r="O1152" s="1">
        <v>0</v>
      </c>
    </row>
    <row r="1153" spans="1:15" x14ac:dyDescent="0.3">
      <c r="A1153" s="1">
        <v>153</v>
      </c>
      <c r="B1153" s="1" t="s">
        <v>152</v>
      </c>
      <c r="C1153" s="1" t="s">
        <v>1823</v>
      </c>
      <c r="D1153" s="1" t="s">
        <v>211</v>
      </c>
      <c r="E1153" s="1">
        <v>2023</v>
      </c>
      <c r="F1153" s="1" t="s">
        <v>495</v>
      </c>
      <c r="G1153" s="1">
        <v>70</v>
      </c>
      <c r="H1153" s="1">
        <v>70</v>
      </c>
      <c r="I1153" s="1">
        <v>1</v>
      </c>
      <c r="J1153" s="1">
        <v>70</v>
      </c>
      <c r="K1153" s="1">
        <v>70</v>
      </c>
      <c r="L1153" s="1" t="s">
        <v>1790</v>
      </c>
      <c r="M1153" s="1" t="s">
        <v>1791</v>
      </c>
      <c r="N1153" s="1">
        <v>0</v>
      </c>
      <c r="O1153" s="1">
        <v>0</v>
      </c>
    </row>
    <row r="1154" spans="1:15" x14ac:dyDescent="0.3">
      <c r="A1154" s="1">
        <v>153</v>
      </c>
      <c r="B1154" s="1" t="s">
        <v>152</v>
      </c>
      <c r="C1154" s="1" t="s">
        <v>1824</v>
      </c>
      <c r="D1154" s="1" t="s">
        <v>211</v>
      </c>
      <c r="E1154" s="1">
        <v>2024</v>
      </c>
      <c r="F1154" s="1" t="s">
        <v>1825</v>
      </c>
      <c r="G1154" s="1">
        <v>70</v>
      </c>
      <c r="H1154" s="1">
        <v>49.497474683058329</v>
      </c>
      <c r="I1154" s="1">
        <v>0.70710678118654757</v>
      </c>
      <c r="J1154" s="1">
        <v>49.497474683058329</v>
      </c>
      <c r="K1154" s="1">
        <v>49.497474683058329</v>
      </c>
      <c r="L1154" s="1" t="s">
        <v>1790</v>
      </c>
      <c r="M1154" s="1" t="s">
        <v>1791</v>
      </c>
      <c r="N1154" s="1">
        <v>0</v>
      </c>
      <c r="O1154" s="1">
        <v>0</v>
      </c>
    </row>
    <row r="1155" spans="1:15" x14ac:dyDescent="0.3">
      <c r="A1155" s="1">
        <v>153</v>
      </c>
      <c r="B1155" s="1" t="s">
        <v>152</v>
      </c>
      <c r="C1155" s="1" t="s">
        <v>1826</v>
      </c>
      <c r="D1155" s="1" t="s">
        <v>211</v>
      </c>
      <c r="E1155" s="1">
        <v>2024</v>
      </c>
      <c r="F1155" s="1" t="s">
        <v>1816</v>
      </c>
      <c r="G1155" s="1">
        <v>70</v>
      </c>
      <c r="H1155" s="1">
        <v>70</v>
      </c>
      <c r="I1155" s="1">
        <v>1</v>
      </c>
      <c r="J1155" s="1">
        <v>70</v>
      </c>
      <c r="K1155" s="1">
        <v>70</v>
      </c>
      <c r="L1155" s="1" t="s">
        <v>1790</v>
      </c>
      <c r="M1155" s="1" t="s">
        <v>1791</v>
      </c>
      <c r="N1155" s="1">
        <v>0</v>
      </c>
      <c r="O1155" s="1">
        <v>0</v>
      </c>
    </row>
    <row r="1156" spans="1:15" ht="15" thickBot="1" x14ac:dyDescent="0.35">
      <c r="A1156" s="1">
        <v>153</v>
      </c>
      <c r="B1156" s="1" t="s">
        <v>152</v>
      </c>
      <c r="C1156" s="1" t="s">
        <v>1827</v>
      </c>
      <c r="D1156" s="1" t="s">
        <v>211</v>
      </c>
      <c r="E1156" s="1">
        <v>2025</v>
      </c>
      <c r="F1156" s="1" t="s">
        <v>1828</v>
      </c>
      <c r="G1156" s="1">
        <v>70</v>
      </c>
      <c r="H1156" s="1">
        <v>70</v>
      </c>
      <c r="I1156" s="1">
        <v>1</v>
      </c>
      <c r="J1156" s="1">
        <v>70</v>
      </c>
      <c r="K1156" s="1">
        <v>70</v>
      </c>
      <c r="L1156" s="1" t="s">
        <v>1790</v>
      </c>
      <c r="M1156" s="1" t="s">
        <v>1791</v>
      </c>
      <c r="N1156" s="1">
        <v>3279.6565653989005</v>
      </c>
      <c r="O1156" s="1">
        <v>31.161760458079517</v>
      </c>
    </row>
    <row r="1157" spans="1:15" ht="15" thickBot="1" x14ac:dyDescent="0.35">
      <c r="A1157" s="2">
        <v>154</v>
      </c>
      <c r="B1157" s="2" t="s">
        <v>153</v>
      </c>
      <c r="C1157" s="2" t="s">
        <v>285</v>
      </c>
      <c r="D1157" s="2" t="s">
        <v>211</v>
      </c>
      <c r="E1157" s="2">
        <v>2023</v>
      </c>
      <c r="F1157" s="2" t="s">
        <v>286</v>
      </c>
      <c r="G1157" s="2">
        <v>100</v>
      </c>
      <c r="H1157" s="2">
        <v>100</v>
      </c>
      <c r="I1157" s="2">
        <v>0.25</v>
      </c>
      <c r="J1157" s="2">
        <v>25</v>
      </c>
      <c r="K1157" s="2">
        <v>25</v>
      </c>
      <c r="L1157" s="2" t="s">
        <v>1487</v>
      </c>
      <c r="M1157" s="2" t="s">
        <v>1829</v>
      </c>
      <c r="N1157" s="2">
        <v>25</v>
      </c>
      <c r="O1157" s="2">
        <v>0.25</v>
      </c>
    </row>
    <row r="1158" spans="1:15" x14ac:dyDescent="0.3">
      <c r="A1158" s="2">
        <v>155</v>
      </c>
      <c r="B1158" s="2" t="s">
        <v>154</v>
      </c>
      <c r="C1158" s="2" t="s">
        <v>1830</v>
      </c>
      <c r="D1158" s="2" t="s">
        <v>211</v>
      </c>
      <c r="E1158" s="2">
        <v>2019</v>
      </c>
      <c r="F1158" s="2" t="s">
        <v>1831</v>
      </c>
      <c r="G1158" s="2">
        <v>140</v>
      </c>
      <c r="H1158" s="2">
        <v>140</v>
      </c>
      <c r="I1158" s="2">
        <v>1</v>
      </c>
      <c r="J1158" s="2">
        <v>140</v>
      </c>
      <c r="K1158" s="2">
        <v>140</v>
      </c>
      <c r="L1158" s="2" t="s">
        <v>1078</v>
      </c>
      <c r="M1158" s="2" t="s">
        <v>1832</v>
      </c>
      <c r="N1158" s="2">
        <v>0</v>
      </c>
      <c r="O1158" s="2">
        <v>0</v>
      </c>
    </row>
    <row r="1159" spans="1:15" x14ac:dyDescent="0.3">
      <c r="A1159" s="1">
        <v>155</v>
      </c>
      <c r="B1159" s="1" t="s">
        <v>154</v>
      </c>
      <c r="C1159" s="1" t="s">
        <v>1833</v>
      </c>
      <c r="D1159" s="1" t="s">
        <v>211</v>
      </c>
      <c r="E1159" s="1">
        <v>2018</v>
      </c>
      <c r="F1159" s="1" t="s">
        <v>873</v>
      </c>
      <c r="G1159" s="1">
        <v>100</v>
      </c>
      <c r="H1159" s="1">
        <v>100</v>
      </c>
      <c r="I1159" s="1">
        <v>1</v>
      </c>
      <c r="J1159" s="1">
        <v>100</v>
      </c>
      <c r="K1159" s="1">
        <v>100</v>
      </c>
      <c r="L1159" s="1" t="s">
        <v>1078</v>
      </c>
      <c r="M1159" s="1" t="s">
        <v>1832</v>
      </c>
      <c r="N1159" s="1">
        <v>0</v>
      </c>
      <c r="O1159" s="1">
        <v>0</v>
      </c>
    </row>
    <row r="1160" spans="1:15" x14ac:dyDescent="0.3">
      <c r="A1160" s="1">
        <v>155</v>
      </c>
      <c r="B1160" s="1" t="s">
        <v>154</v>
      </c>
      <c r="C1160" s="1" t="s">
        <v>1834</v>
      </c>
      <c r="D1160" s="1" t="s">
        <v>211</v>
      </c>
      <c r="E1160" s="1">
        <v>2021</v>
      </c>
      <c r="F1160" s="1" t="s">
        <v>1835</v>
      </c>
      <c r="G1160" s="1">
        <v>100</v>
      </c>
      <c r="H1160" s="1">
        <v>100</v>
      </c>
      <c r="I1160" s="1">
        <v>1</v>
      </c>
      <c r="J1160" s="1">
        <v>100</v>
      </c>
      <c r="K1160" s="1">
        <v>100</v>
      </c>
      <c r="L1160" s="1" t="s">
        <v>1078</v>
      </c>
      <c r="M1160" s="1" t="s">
        <v>1832</v>
      </c>
      <c r="N1160" s="1">
        <v>0</v>
      </c>
      <c r="O1160" s="1">
        <v>0</v>
      </c>
    </row>
    <row r="1161" spans="1:15" x14ac:dyDescent="0.3">
      <c r="A1161" s="1">
        <v>155</v>
      </c>
      <c r="B1161" s="1" t="s">
        <v>154</v>
      </c>
      <c r="C1161" s="1" t="s">
        <v>1836</v>
      </c>
      <c r="D1161" s="1" t="s">
        <v>211</v>
      </c>
      <c r="E1161" s="1">
        <v>2018</v>
      </c>
      <c r="F1161" s="1" t="s">
        <v>1384</v>
      </c>
      <c r="G1161" s="1">
        <v>70</v>
      </c>
      <c r="H1161" s="1">
        <v>40.414518843273804</v>
      </c>
      <c r="I1161" s="1">
        <v>0.57735026918962573</v>
      </c>
      <c r="J1161" s="1">
        <v>40.414518843273804</v>
      </c>
      <c r="K1161" s="1">
        <v>40.414518843273804</v>
      </c>
      <c r="L1161" s="1" t="s">
        <v>1078</v>
      </c>
      <c r="M1161" s="1" t="s">
        <v>1832</v>
      </c>
      <c r="N1161" s="1">
        <v>0</v>
      </c>
      <c r="O1161" s="1">
        <v>0</v>
      </c>
    </row>
    <row r="1162" spans="1:15" x14ac:dyDescent="0.3">
      <c r="A1162" s="1">
        <v>155</v>
      </c>
      <c r="B1162" s="1" t="s">
        <v>154</v>
      </c>
      <c r="C1162" s="1" t="s">
        <v>1837</v>
      </c>
      <c r="D1162" s="1" t="s">
        <v>211</v>
      </c>
      <c r="E1162" s="1">
        <v>2021</v>
      </c>
      <c r="F1162" s="1" t="s">
        <v>1838</v>
      </c>
      <c r="G1162" s="1">
        <v>70</v>
      </c>
      <c r="H1162" s="1">
        <v>49.497474683058329</v>
      </c>
      <c r="I1162" s="1">
        <v>0.70710678118654757</v>
      </c>
      <c r="J1162" s="1">
        <v>49.497474683058329</v>
      </c>
      <c r="K1162" s="1">
        <v>49.497474683058329</v>
      </c>
      <c r="L1162" s="1" t="s">
        <v>1078</v>
      </c>
      <c r="M1162" s="1" t="s">
        <v>1832</v>
      </c>
      <c r="N1162" s="1">
        <v>0</v>
      </c>
      <c r="O1162" s="1">
        <v>0</v>
      </c>
    </row>
    <row r="1163" spans="1:15" x14ac:dyDescent="0.3">
      <c r="A1163" s="1">
        <v>155</v>
      </c>
      <c r="B1163" s="1" t="s">
        <v>154</v>
      </c>
      <c r="C1163" s="1" t="s">
        <v>1292</v>
      </c>
      <c r="D1163" s="1" t="s">
        <v>211</v>
      </c>
      <c r="E1163" s="1">
        <v>2022</v>
      </c>
      <c r="F1163" s="1" t="s">
        <v>270</v>
      </c>
      <c r="G1163" s="1">
        <v>70</v>
      </c>
      <c r="H1163" s="1">
        <v>70</v>
      </c>
      <c r="I1163" s="1">
        <v>0.5</v>
      </c>
      <c r="J1163" s="1">
        <v>35</v>
      </c>
      <c r="K1163" s="1">
        <v>35</v>
      </c>
      <c r="L1163" s="1" t="s">
        <v>1078</v>
      </c>
      <c r="M1163" s="1" t="s">
        <v>1832</v>
      </c>
      <c r="N1163" s="1">
        <v>0</v>
      </c>
      <c r="O1163" s="1">
        <v>0</v>
      </c>
    </row>
    <row r="1164" spans="1:15" x14ac:dyDescent="0.3">
      <c r="A1164" s="1">
        <v>155</v>
      </c>
      <c r="B1164" s="1" t="s">
        <v>154</v>
      </c>
      <c r="C1164" s="1" t="s">
        <v>1839</v>
      </c>
      <c r="D1164" s="1" t="s">
        <v>211</v>
      </c>
      <c r="E1164" s="1">
        <v>2023</v>
      </c>
      <c r="F1164" s="1" t="s">
        <v>222</v>
      </c>
      <c r="G1164" s="1">
        <v>70</v>
      </c>
      <c r="H1164" s="1">
        <v>49.497474683058329</v>
      </c>
      <c r="I1164" s="1">
        <v>0.70710678118654757</v>
      </c>
      <c r="J1164" s="1">
        <v>49.497474683058329</v>
      </c>
      <c r="K1164" s="1">
        <v>49.497474683058329</v>
      </c>
      <c r="L1164" s="1" t="s">
        <v>1078</v>
      </c>
      <c r="M1164" s="1" t="s">
        <v>1832</v>
      </c>
      <c r="N1164" s="1">
        <v>0</v>
      </c>
      <c r="O1164" s="1">
        <v>0</v>
      </c>
    </row>
    <row r="1165" spans="1:15" ht="15" thickBot="1" x14ac:dyDescent="0.35">
      <c r="A1165" s="1">
        <v>155</v>
      </c>
      <c r="B1165" s="1" t="s">
        <v>154</v>
      </c>
      <c r="C1165" s="1" t="s">
        <v>1840</v>
      </c>
      <c r="D1165" s="1" t="s">
        <v>211</v>
      </c>
      <c r="E1165" s="1">
        <v>2024</v>
      </c>
      <c r="F1165" s="1" t="s">
        <v>546</v>
      </c>
      <c r="G1165" s="1">
        <v>70</v>
      </c>
      <c r="H1165" s="1">
        <v>49.497474683058329</v>
      </c>
      <c r="I1165" s="1">
        <v>0.70710678118654757</v>
      </c>
      <c r="J1165" s="1">
        <v>49.497474683058329</v>
      </c>
      <c r="K1165" s="1">
        <v>49.497474683058329</v>
      </c>
      <c r="L1165" s="1" t="s">
        <v>1078</v>
      </c>
      <c r="M1165" s="1" t="s">
        <v>1832</v>
      </c>
      <c r="N1165" s="1">
        <v>563.9069428924488</v>
      </c>
      <c r="O1165" s="1">
        <v>6.198670612749269</v>
      </c>
    </row>
    <row r="1166" spans="1:15" x14ac:dyDescent="0.3">
      <c r="A1166" s="2">
        <v>156</v>
      </c>
      <c r="B1166" s="2" t="s">
        <v>155</v>
      </c>
      <c r="C1166" s="2" t="s">
        <v>543</v>
      </c>
      <c r="D1166" s="2" t="s">
        <v>211</v>
      </c>
      <c r="E1166" s="2">
        <v>2018</v>
      </c>
      <c r="F1166" s="2" t="s">
        <v>544</v>
      </c>
      <c r="G1166" s="2">
        <v>70</v>
      </c>
      <c r="H1166" s="2">
        <v>70</v>
      </c>
      <c r="I1166" s="2">
        <v>0.25</v>
      </c>
      <c r="J1166" s="2">
        <v>17.5</v>
      </c>
      <c r="K1166" s="2">
        <v>17.5</v>
      </c>
      <c r="L1166" s="2" t="s">
        <v>1841</v>
      </c>
      <c r="M1166" s="2" t="s">
        <v>1842</v>
      </c>
      <c r="N1166" s="2">
        <v>0</v>
      </c>
      <c r="O1166" s="2">
        <v>0</v>
      </c>
    </row>
    <row r="1167" spans="1:15" x14ac:dyDescent="0.3">
      <c r="A1167" s="1">
        <v>156</v>
      </c>
      <c r="B1167" s="1" t="s">
        <v>155</v>
      </c>
      <c r="C1167" s="1" t="s">
        <v>545</v>
      </c>
      <c r="D1167" s="1" t="s">
        <v>211</v>
      </c>
      <c r="E1167" s="1">
        <v>2020</v>
      </c>
      <c r="F1167" s="1" t="s">
        <v>546</v>
      </c>
      <c r="G1167" s="1">
        <v>70</v>
      </c>
      <c r="H1167" s="1">
        <v>70</v>
      </c>
      <c r="I1167" s="1">
        <v>0.25</v>
      </c>
      <c r="J1167" s="1">
        <v>17.5</v>
      </c>
      <c r="K1167" s="1">
        <v>17.5</v>
      </c>
      <c r="L1167" s="1" t="s">
        <v>1841</v>
      </c>
      <c r="M1167" s="1" t="s">
        <v>1842</v>
      </c>
      <c r="N1167" s="1">
        <v>0</v>
      </c>
      <c r="O1167" s="1">
        <v>0</v>
      </c>
    </row>
    <row r="1168" spans="1:15" ht="15" thickBot="1" x14ac:dyDescent="0.35">
      <c r="A1168" s="1">
        <v>156</v>
      </c>
      <c r="B1168" s="1" t="s">
        <v>155</v>
      </c>
      <c r="C1168" s="1" t="s">
        <v>1252</v>
      </c>
      <c r="D1168" s="1" t="s">
        <v>211</v>
      </c>
      <c r="E1168" s="1">
        <v>2023</v>
      </c>
      <c r="F1168" s="1" t="s">
        <v>222</v>
      </c>
      <c r="G1168" s="1">
        <v>70</v>
      </c>
      <c r="H1168" s="1">
        <v>57.154760664940824</v>
      </c>
      <c r="I1168" s="1">
        <v>0.40824829046386302</v>
      </c>
      <c r="J1168" s="1">
        <v>28.577380332470412</v>
      </c>
      <c r="K1168" s="1">
        <v>28.577380332470412</v>
      </c>
      <c r="L1168" s="1" t="s">
        <v>1841</v>
      </c>
      <c r="M1168" s="1" t="s">
        <v>1842</v>
      </c>
      <c r="N1168" s="1">
        <v>63.577380332470412</v>
      </c>
      <c r="O1168" s="1">
        <v>0.90824829046386302</v>
      </c>
    </row>
    <row r="1169" spans="1:15" x14ac:dyDescent="0.3">
      <c r="A1169" s="2">
        <v>157</v>
      </c>
      <c r="B1169" s="2" t="s">
        <v>156</v>
      </c>
      <c r="C1169" s="2" t="s">
        <v>1843</v>
      </c>
      <c r="D1169" s="2" t="s">
        <v>211</v>
      </c>
      <c r="E1169" s="2">
        <v>2022</v>
      </c>
      <c r="F1169" s="2" t="s">
        <v>1844</v>
      </c>
      <c r="G1169" s="2">
        <v>100</v>
      </c>
      <c r="H1169" s="2">
        <v>100</v>
      </c>
      <c r="I1169" s="2">
        <v>1</v>
      </c>
      <c r="J1169" s="2">
        <v>100</v>
      </c>
      <c r="K1169" s="2">
        <v>100</v>
      </c>
      <c r="L1169" s="2" t="s">
        <v>856</v>
      </c>
      <c r="M1169" s="2" t="s">
        <v>1845</v>
      </c>
      <c r="N1169" s="2">
        <v>0</v>
      </c>
      <c r="O1169" s="2">
        <v>0</v>
      </c>
    </row>
    <row r="1170" spans="1:15" x14ac:dyDescent="0.3">
      <c r="A1170" s="1">
        <v>157</v>
      </c>
      <c r="B1170" s="1" t="s">
        <v>156</v>
      </c>
      <c r="C1170" s="1" t="s">
        <v>309</v>
      </c>
      <c r="D1170" s="1" t="s">
        <v>211</v>
      </c>
      <c r="E1170" s="1">
        <v>2018</v>
      </c>
      <c r="F1170" s="1" t="s">
        <v>270</v>
      </c>
      <c r="G1170" s="1">
        <v>70</v>
      </c>
      <c r="H1170" s="1">
        <v>54.22176684690384</v>
      </c>
      <c r="I1170" s="1">
        <v>0.2581988897471611</v>
      </c>
      <c r="J1170" s="1">
        <v>18.073922282301279</v>
      </c>
      <c r="K1170" s="1">
        <v>18.073922282301279</v>
      </c>
      <c r="L1170" s="1" t="s">
        <v>856</v>
      </c>
      <c r="M1170" s="1" t="s">
        <v>1845</v>
      </c>
      <c r="N1170" s="1">
        <v>0</v>
      </c>
      <c r="O1170" s="1">
        <v>0</v>
      </c>
    </row>
    <row r="1171" spans="1:15" ht="15" thickBot="1" x14ac:dyDescent="0.35">
      <c r="A1171" s="1">
        <v>157</v>
      </c>
      <c r="B1171" s="1" t="s">
        <v>156</v>
      </c>
      <c r="C1171" s="1" t="s">
        <v>1846</v>
      </c>
      <c r="D1171" s="1" t="s">
        <v>211</v>
      </c>
      <c r="E1171" s="1">
        <v>2022</v>
      </c>
      <c r="F1171" s="1" t="s">
        <v>222</v>
      </c>
      <c r="G1171" s="1">
        <v>70</v>
      </c>
      <c r="H1171" s="1">
        <v>70</v>
      </c>
      <c r="I1171" s="1">
        <v>1</v>
      </c>
      <c r="J1171" s="1">
        <v>70</v>
      </c>
      <c r="K1171" s="1">
        <v>70</v>
      </c>
      <c r="L1171" s="1" t="s">
        <v>856</v>
      </c>
      <c r="M1171" s="1" t="s">
        <v>1845</v>
      </c>
      <c r="N1171" s="1">
        <v>188.07392228230128</v>
      </c>
      <c r="O1171" s="1">
        <v>2.258198889747161</v>
      </c>
    </row>
    <row r="1172" spans="1:15" x14ac:dyDescent="0.3">
      <c r="A1172" s="2">
        <v>158</v>
      </c>
      <c r="B1172" s="2" t="s">
        <v>157</v>
      </c>
      <c r="C1172" s="2" t="s">
        <v>1658</v>
      </c>
      <c r="D1172" s="2" t="s">
        <v>211</v>
      </c>
      <c r="E1172" s="2">
        <v>2021</v>
      </c>
      <c r="F1172" s="2" t="s">
        <v>1097</v>
      </c>
      <c r="G1172" s="2">
        <v>100</v>
      </c>
      <c r="H1172" s="2">
        <v>100</v>
      </c>
      <c r="I1172" s="2">
        <v>0.5</v>
      </c>
      <c r="J1172" s="2">
        <v>50</v>
      </c>
      <c r="K1172" s="2">
        <v>50</v>
      </c>
      <c r="L1172" s="2" t="s">
        <v>1575</v>
      </c>
      <c r="M1172" s="2" t="s">
        <v>1845</v>
      </c>
      <c r="N1172" s="2">
        <v>0</v>
      </c>
      <c r="O1172" s="2">
        <v>0</v>
      </c>
    </row>
    <row r="1173" spans="1:15" x14ac:dyDescent="0.3">
      <c r="A1173" s="1">
        <v>158</v>
      </c>
      <c r="B1173" s="1" t="s">
        <v>157</v>
      </c>
      <c r="C1173" s="1" t="s">
        <v>1659</v>
      </c>
      <c r="D1173" s="1" t="s">
        <v>211</v>
      </c>
      <c r="E1173" s="1">
        <v>2023</v>
      </c>
      <c r="F1173" s="1" t="s">
        <v>558</v>
      </c>
      <c r="G1173" s="1">
        <v>100</v>
      </c>
      <c r="H1173" s="1">
        <v>100</v>
      </c>
      <c r="I1173" s="1">
        <v>0.5</v>
      </c>
      <c r="J1173" s="1">
        <v>50</v>
      </c>
      <c r="K1173" s="1">
        <v>50</v>
      </c>
      <c r="L1173" s="1" t="s">
        <v>1575</v>
      </c>
      <c r="M1173" s="1" t="s">
        <v>1845</v>
      </c>
      <c r="N1173" s="1">
        <v>0</v>
      </c>
      <c r="O1173" s="1">
        <v>0</v>
      </c>
    </row>
    <row r="1174" spans="1:15" x14ac:dyDescent="0.3">
      <c r="A1174" s="1">
        <v>158</v>
      </c>
      <c r="B1174" s="1" t="s">
        <v>157</v>
      </c>
      <c r="C1174" s="1" t="s">
        <v>1286</v>
      </c>
      <c r="D1174" s="1" t="s">
        <v>211</v>
      </c>
      <c r="E1174" s="1">
        <v>2018</v>
      </c>
      <c r="F1174" s="1" t="s">
        <v>655</v>
      </c>
      <c r="G1174" s="1">
        <v>70</v>
      </c>
      <c r="H1174" s="1">
        <v>70</v>
      </c>
      <c r="I1174" s="1">
        <v>0.5</v>
      </c>
      <c r="J1174" s="1">
        <v>35</v>
      </c>
      <c r="K1174" s="1">
        <v>35</v>
      </c>
      <c r="L1174" s="1" t="s">
        <v>1575</v>
      </c>
      <c r="M1174" s="1" t="s">
        <v>1845</v>
      </c>
      <c r="N1174" s="1">
        <v>0</v>
      </c>
      <c r="O1174" s="1">
        <v>0</v>
      </c>
    </row>
    <row r="1175" spans="1:15" ht="15" thickBot="1" x14ac:dyDescent="0.35">
      <c r="A1175" s="1">
        <v>158</v>
      </c>
      <c r="B1175" s="1" t="s">
        <v>157</v>
      </c>
      <c r="C1175" s="1" t="s">
        <v>1288</v>
      </c>
      <c r="D1175" s="1" t="s">
        <v>211</v>
      </c>
      <c r="E1175" s="1">
        <v>2019</v>
      </c>
      <c r="F1175" s="1" t="s">
        <v>655</v>
      </c>
      <c r="G1175" s="1">
        <v>70</v>
      </c>
      <c r="H1175" s="1">
        <v>60.621778264910702</v>
      </c>
      <c r="I1175" s="1">
        <v>0.28867513459481287</v>
      </c>
      <c r="J1175" s="1">
        <v>20.207259421636902</v>
      </c>
      <c r="K1175" s="1">
        <v>20.207259421636902</v>
      </c>
      <c r="L1175" s="1" t="s">
        <v>1575</v>
      </c>
      <c r="M1175" s="1" t="s">
        <v>1845</v>
      </c>
      <c r="N1175" s="1">
        <v>155.20725942163691</v>
      </c>
      <c r="O1175" s="1">
        <v>1.7886751345948129</v>
      </c>
    </row>
    <row r="1176" spans="1:15" x14ac:dyDescent="0.3">
      <c r="A1176" s="2">
        <v>159</v>
      </c>
      <c r="B1176" s="2" t="s">
        <v>158</v>
      </c>
      <c r="C1176" s="2" t="s">
        <v>1792</v>
      </c>
      <c r="D1176" s="2" t="s">
        <v>211</v>
      </c>
      <c r="E1176" s="2">
        <v>2018</v>
      </c>
      <c r="F1176" s="2" t="s">
        <v>1793</v>
      </c>
      <c r="G1176" s="2">
        <v>140</v>
      </c>
      <c r="H1176" s="2">
        <v>140</v>
      </c>
      <c r="I1176" s="2">
        <v>0.33333333333333331</v>
      </c>
      <c r="J1176" s="2">
        <v>46.666666666666664</v>
      </c>
      <c r="K1176" s="2">
        <v>46.666666666666664</v>
      </c>
      <c r="L1176" s="2" t="s">
        <v>722</v>
      </c>
      <c r="M1176" s="2" t="s">
        <v>1847</v>
      </c>
      <c r="N1176" s="2">
        <v>0</v>
      </c>
      <c r="O1176" s="2">
        <v>0</v>
      </c>
    </row>
    <row r="1177" spans="1:15" x14ac:dyDescent="0.3">
      <c r="A1177" s="1">
        <v>159</v>
      </c>
      <c r="B1177" s="1" t="s">
        <v>158</v>
      </c>
      <c r="C1177" s="1" t="s">
        <v>1794</v>
      </c>
      <c r="D1177" s="1" t="s">
        <v>211</v>
      </c>
      <c r="E1177" s="1">
        <v>2018</v>
      </c>
      <c r="F1177" s="1" t="s">
        <v>438</v>
      </c>
      <c r="G1177" s="1">
        <v>140</v>
      </c>
      <c r="H1177" s="1">
        <v>140</v>
      </c>
      <c r="I1177" s="1">
        <v>0.5</v>
      </c>
      <c r="J1177" s="1">
        <v>70</v>
      </c>
      <c r="K1177" s="1">
        <v>70</v>
      </c>
      <c r="L1177" s="1" t="s">
        <v>722</v>
      </c>
      <c r="M1177" s="1" t="s">
        <v>1847</v>
      </c>
      <c r="N1177" s="1">
        <v>0</v>
      </c>
      <c r="O1177" s="1">
        <v>0</v>
      </c>
    </row>
    <row r="1178" spans="1:15" x14ac:dyDescent="0.3">
      <c r="A1178" s="1">
        <v>159</v>
      </c>
      <c r="B1178" s="1" t="s">
        <v>158</v>
      </c>
      <c r="C1178" s="1" t="s">
        <v>1805</v>
      </c>
      <c r="D1178" s="1" t="s">
        <v>211</v>
      </c>
      <c r="E1178" s="1">
        <v>2019</v>
      </c>
      <c r="F1178" s="1" t="s">
        <v>456</v>
      </c>
      <c r="G1178" s="1">
        <v>100</v>
      </c>
      <c r="H1178" s="1">
        <v>100</v>
      </c>
      <c r="I1178" s="1">
        <v>0.5</v>
      </c>
      <c r="J1178" s="1">
        <v>50</v>
      </c>
      <c r="K1178" s="1">
        <v>50</v>
      </c>
      <c r="L1178" s="1" t="s">
        <v>722</v>
      </c>
      <c r="M1178" s="1" t="s">
        <v>1847</v>
      </c>
      <c r="N1178" s="1">
        <v>0</v>
      </c>
      <c r="O1178" s="1">
        <v>0</v>
      </c>
    </row>
    <row r="1179" spans="1:15" x14ac:dyDescent="0.3">
      <c r="A1179" s="1">
        <v>159</v>
      </c>
      <c r="B1179" s="1" t="s">
        <v>158</v>
      </c>
      <c r="C1179" s="1" t="s">
        <v>578</v>
      </c>
      <c r="D1179" s="1" t="s">
        <v>211</v>
      </c>
      <c r="E1179" s="1">
        <v>2019</v>
      </c>
      <c r="F1179" s="1" t="s">
        <v>300</v>
      </c>
      <c r="G1179" s="1">
        <v>100</v>
      </c>
      <c r="H1179" s="1">
        <v>100</v>
      </c>
      <c r="I1179" s="1">
        <v>0.33333333333333331</v>
      </c>
      <c r="J1179" s="1">
        <v>33.333333333333336</v>
      </c>
      <c r="K1179" s="1">
        <v>33.333333333333336</v>
      </c>
      <c r="L1179" s="1" t="s">
        <v>722</v>
      </c>
      <c r="M1179" s="1" t="s">
        <v>1847</v>
      </c>
      <c r="N1179" s="1">
        <v>0</v>
      </c>
      <c r="O1179" s="1">
        <v>0</v>
      </c>
    </row>
    <row r="1180" spans="1:15" x14ac:dyDescent="0.3">
      <c r="A1180" s="1">
        <v>159</v>
      </c>
      <c r="B1180" s="1" t="s">
        <v>158</v>
      </c>
      <c r="C1180" s="1" t="s">
        <v>1807</v>
      </c>
      <c r="D1180" s="1" t="s">
        <v>211</v>
      </c>
      <c r="E1180" s="1">
        <v>2020</v>
      </c>
      <c r="F1180" s="1" t="s">
        <v>1808</v>
      </c>
      <c r="G1180" s="1">
        <v>100</v>
      </c>
      <c r="H1180" s="1">
        <v>100</v>
      </c>
      <c r="I1180" s="1">
        <v>0.5</v>
      </c>
      <c r="J1180" s="1">
        <v>50</v>
      </c>
      <c r="K1180" s="1">
        <v>50</v>
      </c>
      <c r="L1180" s="1" t="s">
        <v>722</v>
      </c>
      <c r="M1180" s="1" t="s">
        <v>1847</v>
      </c>
      <c r="N1180" s="1">
        <v>0</v>
      </c>
      <c r="O1180" s="1">
        <v>0</v>
      </c>
    </row>
    <row r="1181" spans="1:15" x14ac:dyDescent="0.3">
      <c r="A1181" s="1">
        <v>159</v>
      </c>
      <c r="B1181" s="1" t="s">
        <v>158</v>
      </c>
      <c r="C1181" s="1" t="s">
        <v>1362</v>
      </c>
      <c r="D1181" s="1" t="s">
        <v>211</v>
      </c>
      <c r="E1181" s="1">
        <v>2022</v>
      </c>
      <c r="F1181" s="1" t="s">
        <v>1363</v>
      </c>
      <c r="G1181" s="1">
        <v>100</v>
      </c>
      <c r="H1181" s="1">
        <v>100</v>
      </c>
      <c r="I1181" s="1">
        <v>0.33333333333333331</v>
      </c>
      <c r="J1181" s="1">
        <v>33.333333333333336</v>
      </c>
      <c r="K1181" s="1">
        <v>33.333333333333336</v>
      </c>
      <c r="L1181" s="1" t="s">
        <v>722</v>
      </c>
      <c r="M1181" s="1" t="s">
        <v>1847</v>
      </c>
      <c r="N1181" s="1">
        <v>0</v>
      </c>
      <c r="O1181" s="1">
        <v>0</v>
      </c>
    </row>
    <row r="1182" spans="1:15" x14ac:dyDescent="0.3">
      <c r="A1182" s="1">
        <v>159</v>
      </c>
      <c r="B1182" s="1" t="s">
        <v>158</v>
      </c>
      <c r="C1182" s="1" t="s">
        <v>598</v>
      </c>
      <c r="D1182" s="1" t="s">
        <v>211</v>
      </c>
      <c r="E1182" s="1">
        <v>2024</v>
      </c>
      <c r="F1182" s="1" t="s">
        <v>599</v>
      </c>
      <c r="G1182" s="1">
        <v>100</v>
      </c>
      <c r="H1182" s="1">
        <v>100</v>
      </c>
      <c r="I1182" s="1">
        <v>0.33333333333333331</v>
      </c>
      <c r="J1182" s="1">
        <v>33.333333333333336</v>
      </c>
      <c r="K1182" s="1">
        <v>33.333333333333336</v>
      </c>
      <c r="L1182" s="1" t="s">
        <v>722</v>
      </c>
      <c r="M1182" s="1" t="s">
        <v>1847</v>
      </c>
      <c r="N1182" s="1">
        <v>0</v>
      </c>
      <c r="O1182" s="1">
        <v>0</v>
      </c>
    </row>
    <row r="1183" spans="1:15" x14ac:dyDescent="0.3">
      <c r="A1183" s="1">
        <v>159</v>
      </c>
      <c r="B1183" s="1" t="s">
        <v>158</v>
      </c>
      <c r="C1183" s="1" t="s">
        <v>1287</v>
      </c>
      <c r="D1183" s="1" t="s">
        <v>211</v>
      </c>
      <c r="E1183" s="1">
        <v>2019</v>
      </c>
      <c r="F1183" s="1" t="s">
        <v>768</v>
      </c>
      <c r="G1183" s="1">
        <v>70</v>
      </c>
      <c r="H1183" s="1">
        <v>70</v>
      </c>
      <c r="I1183" s="1">
        <v>0.5</v>
      </c>
      <c r="J1183" s="1">
        <v>35</v>
      </c>
      <c r="K1183" s="1">
        <v>35</v>
      </c>
      <c r="L1183" s="1" t="s">
        <v>722</v>
      </c>
      <c r="M1183" s="1" t="s">
        <v>1847</v>
      </c>
      <c r="N1183" s="1">
        <v>0</v>
      </c>
      <c r="O1183" s="1">
        <v>0</v>
      </c>
    </row>
    <row r="1184" spans="1:15" x14ac:dyDescent="0.3">
      <c r="A1184" s="1">
        <v>159</v>
      </c>
      <c r="B1184" s="1" t="s">
        <v>158</v>
      </c>
      <c r="C1184" s="1" t="s">
        <v>621</v>
      </c>
      <c r="D1184" s="1" t="s">
        <v>211</v>
      </c>
      <c r="E1184" s="1">
        <v>2021</v>
      </c>
      <c r="F1184" s="1" t="s">
        <v>342</v>
      </c>
      <c r="G1184" s="1">
        <v>70</v>
      </c>
      <c r="H1184" s="1">
        <v>70</v>
      </c>
      <c r="I1184" s="1">
        <v>0.2</v>
      </c>
      <c r="J1184" s="1">
        <v>14</v>
      </c>
      <c r="K1184" s="1">
        <v>14</v>
      </c>
      <c r="L1184" s="1" t="s">
        <v>722</v>
      </c>
      <c r="M1184" s="1" t="s">
        <v>1847</v>
      </c>
      <c r="N1184" s="1">
        <v>0</v>
      </c>
      <c r="O1184" s="1">
        <v>0</v>
      </c>
    </row>
    <row r="1185" spans="1:15" x14ac:dyDescent="0.3">
      <c r="A1185" s="1">
        <v>159</v>
      </c>
      <c r="B1185" s="1" t="s">
        <v>158</v>
      </c>
      <c r="C1185" s="1" t="s">
        <v>1848</v>
      </c>
      <c r="D1185" s="1" t="s">
        <v>211</v>
      </c>
      <c r="E1185" s="1">
        <v>2021</v>
      </c>
      <c r="F1185" s="1" t="s">
        <v>1849</v>
      </c>
      <c r="G1185" s="1">
        <v>70</v>
      </c>
      <c r="H1185" s="1">
        <v>70</v>
      </c>
      <c r="I1185" s="1">
        <v>1</v>
      </c>
      <c r="J1185" s="1">
        <v>70</v>
      </c>
      <c r="K1185" s="1">
        <v>70</v>
      </c>
      <c r="L1185" s="1" t="s">
        <v>722</v>
      </c>
      <c r="M1185" s="1" t="s">
        <v>1847</v>
      </c>
      <c r="N1185" s="1">
        <v>0</v>
      </c>
      <c r="O1185" s="1">
        <v>0</v>
      </c>
    </row>
    <row r="1186" spans="1:15" x14ac:dyDescent="0.3">
      <c r="A1186" s="1">
        <v>159</v>
      </c>
      <c r="B1186" s="1" t="s">
        <v>158</v>
      </c>
      <c r="C1186" s="1" t="s">
        <v>1850</v>
      </c>
      <c r="D1186" s="1" t="s">
        <v>211</v>
      </c>
      <c r="E1186" s="1">
        <v>2022</v>
      </c>
      <c r="F1186" s="1" t="s">
        <v>1851</v>
      </c>
      <c r="G1186" s="1">
        <v>70</v>
      </c>
      <c r="H1186" s="1">
        <v>70</v>
      </c>
      <c r="I1186" s="1">
        <v>1</v>
      </c>
      <c r="J1186" s="1">
        <v>70</v>
      </c>
      <c r="K1186" s="1">
        <v>70</v>
      </c>
      <c r="L1186" s="1" t="s">
        <v>722</v>
      </c>
      <c r="M1186" s="1" t="s">
        <v>1847</v>
      </c>
      <c r="N1186" s="1">
        <v>0</v>
      </c>
      <c r="O1186" s="1">
        <v>0</v>
      </c>
    </row>
    <row r="1187" spans="1:15" ht="15" thickBot="1" x14ac:dyDescent="0.35">
      <c r="A1187" s="1">
        <v>159</v>
      </c>
      <c r="B1187" s="1" t="s">
        <v>158</v>
      </c>
      <c r="C1187" s="1" t="s">
        <v>1852</v>
      </c>
      <c r="D1187" s="1" t="s">
        <v>211</v>
      </c>
      <c r="E1187" s="1">
        <v>2023</v>
      </c>
      <c r="F1187" s="1" t="s">
        <v>1853</v>
      </c>
      <c r="G1187" s="1">
        <v>70</v>
      </c>
      <c r="H1187" s="1">
        <v>70</v>
      </c>
      <c r="I1187" s="1">
        <v>1</v>
      </c>
      <c r="J1187" s="1">
        <v>70</v>
      </c>
      <c r="K1187" s="1">
        <v>70</v>
      </c>
      <c r="L1187" s="1" t="s">
        <v>722</v>
      </c>
      <c r="M1187" s="1" t="s">
        <v>1847</v>
      </c>
      <c r="N1187" s="1">
        <v>575.66666666666663</v>
      </c>
      <c r="O1187" s="1">
        <v>6.5333333333333332</v>
      </c>
    </row>
    <row r="1188" spans="1:15" ht="15" thickBot="1" x14ac:dyDescent="0.35">
      <c r="A1188" s="2">
        <v>160</v>
      </c>
      <c r="B1188" s="2" t="s">
        <v>159</v>
      </c>
      <c r="C1188" s="2" t="s">
        <v>1854</v>
      </c>
      <c r="D1188" s="2" t="s">
        <v>211</v>
      </c>
      <c r="E1188" s="2">
        <v>2024</v>
      </c>
      <c r="F1188" s="2" t="s">
        <v>222</v>
      </c>
      <c r="G1188" s="2">
        <v>70</v>
      </c>
      <c r="H1188" s="2">
        <v>70</v>
      </c>
      <c r="I1188" s="2">
        <v>1</v>
      </c>
      <c r="J1188" s="2">
        <v>70</v>
      </c>
      <c r="K1188" s="2">
        <v>70</v>
      </c>
      <c r="L1188" s="2" t="s">
        <v>1855</v>
      </c>
      <c r="M1188" s="2" t="s">
        <v>1856</v>
      </c>
      <c r="N1188" s="2">
        <v>70</v>
      </c>
      <c r="O1188" s="2">
        <v>1</v>
      </c>
    </row>
    <row r="1189" spans="1:15" x14ac:dyDescent="0.3">
      <c r="A1189" s="2">
        <v>161</v>
      </c>
      <c r="B1189" s="2" t="s">
        <v>160</v>
      </c>
      <c r="C1189" s="2" t="s">
        <v>1857</v>
      </c>
      <c r="D1189" s="2" t="s">
        <v>211</v>
      </c>
      <c r="E1189" s="2">
        <v>2020</v>
      </c>
      <c r="F1189" s="2" t="s">
        <v>1858</v>
      </c>
      <c r="G1189" s="2">
        <v>100</v>
      </c>
      <c r="H1189" s="2">
        <v>100</v>
      </c>
      <c r="I1189" s="2">
        <v>1</v>
      </c>
      <c r="J1189" s="2">
        <v>100</v>
      </c>
      <c r="K1189" s="2">
        <v>100</v>
      </c>
      <c r="L1189" s="2" t="s">
        <v>1859</v>
      </c>
      <c r="M1189" s="2" t="s">
        <v>1860</v>
      </c>
      <c r="N1189" s="2">
        <v>0</v>
      </c>
      <c r="O1189" s="2">
        <v>0</v>
      </c>
    </row>
    <row r="1190" spans="1:15" x14ac:dyDescent="0.3">
      <c r="A1190" s="1">
        <v>161</v>
      </c>
      <c r="B1190" s="1" t="s">
        <v>160</v>
      </c>
      <c r="C1190" s="1" t="s">
        <v>1861</v>
      </c>
      <c r="D1190" s="1" t="s">
        <v>211</v>
      </c>
      <c r="E1190" s="1">
        <v>2021</v>
      </c>
      <c r="F1190" s="1" t="s">
        <v>1858</v>
      </c>
      <c r="G1190" s="1">
        <v>100</v>
      </c>
      <c r="H1190" s="1">
        <v>100</v>
      </c>
      <c r="I1190" s="1">
        <v>1</v>
      </c>
      <c r="J1190" s="1">
        <v>100</v>
      </c>
      <c r="K1190" s="1">
        <v>100</v>
      </c>
      <c r="L1190" s="1" t="s">
        <v>1859</v>
      </c>
      <c r="M1190" s="1" t="s">
        <v>1860</v>
      </c>
      <c r="N1190" s="1">
        <v>0</v>
      </c>
      <c r="O1190" s="1">
        <v>0</v>
      </c>
    </row>
    <row r="1191" spans="1:15" ht="15" thickBot="1" x14ac:dyDescent="0.35">
      <c r="A1191" s="1">
        <v>161</v>
      </c>
      <c r="B1191" s="1" t="s">
        <v>160</v>
      </c>
      <c r="C1191" s="1" t="s">
        <v>1862</v>
      </c>
      <c r="D1191" s="1" t="s">
        <v>211</v>
      </c>
      <c r="E1191" s="1">
        <v>2022</v>
      </c>
      <c r="F1191" s="1" t="s">
        <v>1863</v>
      </c>
      <c r="G1191" s="1">
        <v>70</v>
      </c>
      <c r="H1191" s="1">
        <v>70</v>
      </c>
      <c r="I1191" s="1">
        <v>1</v>
      </c>
      <c r="J1191" s="1">
        <v>70</v>
      </c>
      <c r="K1191" s="1">
        <v>70</v>
      </c>
      <c r="L1191" s="1" t="s">
        <v>1859</v>
      </c>
      <c r="M1191" s="1" t="s">
        <v>1860</v>
      </c>
      <c r="N1191" s="1">
        <v>270</v>
      </c>
      <c r="O1191" s="1">
        <v>3</v>
      </c>
    </row>
    <row r="1192" spans="1:15" x14ac:dyDescent="0.3">
      <c r="A1192" s="2">
        <v>162</v>
      </c>
      <c r="B1192" s="2" t="s">
        <v>161</v>
      </c>
      <c r="C1192" s="2" t="s">
        <v>679</v>
      </c>
      <c r="D1192" s="2" t="s">
        <v>211</v>
      </c>
      <c r="E1192" s="2">
        <v>2020</v>
      </c>
      <c r="F1192" s="2" t="s">
        <v>680</v>
      </c>
      <c r="G1192" s="2">
        <v>140</v>
      </c>
      <c r="H1192" s="2">
        <v>140</v>
      </c>
      <c r="I1192" s="2">
        <v>0.2</v>
      </c>
      <c r="J1192" s="2">
        <v>28</v>
      </c>
      <c r="K1192" s="2">
        <v>28</v>
      </c>
      <c r="L1192" s="2" t="s">
        <v>1864</v>
      </c>
      <c r="M1192" s="2" t="s">
        <v>1865</v>
      </c>
      <c r="N1192" s="2">
        <v>0</v>
      </c>
      <c r="O1192" s="2">
        <v>0</v>
      </c>
    </row>
    <row r="1193" spans="1:15" x14ac:dyDescent="0.3">
      <c r="A1193" s="1">
        <v>162</v>
      </c>
      <c r="B1193" s="1" t="s">
        <v>161</v>
      </c>
      <c r="C1193" s="1" t="s">
        <v>935</v>
      </c>
      <c r="D1193" s="1" t="s">
        <v>211</v>
      </c>
      <c r="E1193" s="1">
        <v>2021</v>
      </c>
      <c r="F1193" s="1" t="s">
        <v>304</v>
      </c>
      <c r="G1193" s="1">
        <v>100</v>
      </c>
      <c r="H1193" s="1">
        <v>100</v>
      </c>
      <c r="I1193" s="1">
        <v>0.5</v>
      </c>
      <c r="J1193" s="1">
        <v>50</v>
      </c>
      <c r="K1193" s="1">
        <v>50</v>
      </c>
      <c r="L1193" s="1" t="s">
        <v>1864</v>
      </c>
      <c r="M1193" s="1" t="s">
        <v>1865</v>
      </c>
      <c r="N1193" s="1">
        <v>0</v>
      </c>
      <c r="O1193" s="1">
        <v>0</v>
      </c>
    </row>
    <row r="1194" spans="1:15" ht="15" thickBot="1" x14ac:dyDescent="0.35">
      <c r="A1194" s="1">
        <v>162</v>
      </c>
      <c r="B1194" s="1" t="s">
        <v>161</v>
      </c>
      <c r="C1194" s="1" t="s">
        <v>936</v>
      </c>
      <c r="D1194" s="1" t="s">
        <v>551</v>
      </c>
      <c r="E1194" s="1">
        <v>2018</v>
      </c>
      <c r="F1194" s="1" t="s">
        <v>479</v>
      </c>
      <c r="G1194" s="1">
        <v>40</v>
      </c>
      <c r="H1194" s="1">
        <v>40</v>
      </c>
      <c r="I1194" s="1">
        <v>0.5</v>
      </c>
      <c r="J1194" s="1">
        <v>20</v>
      </c>
      <c r="K1194" s="1">
        <v>20</v>
      </c>
      <c r="L1194" s="1" t="s">
        <v>1864</v>
      </c>
      <c r="M1194" s="1" t="s">
        <v>1865</v>
      </c>
      <c r="N1194" s="1">
        <v>98</v>
      </c>
      <c r="O1194" s="1">
        <v>1.2</v>
      </c>
    </row>
    <row r="1195" spans="1:15" x14ac:dyDescent="0.3">
      <c r="A1195" s="2">
        <v>163</v>
      </c>
      <c r="B1195" s="2" t="s">
        <v>162</v>
      </c>
      <c r="C1195" s="2" t="s">
        <v>322</v>
      </c>
      <c r="D1195" s="2" t="s">
        <v>211</v>
      </c>
      <c r="E1195" s="2">
        <v>2023</v>
      </c>
      <c r="F1195" s="2" t="s">
        <v>312</v>
      </c>
      <c r="G1195" s="2">
        <v>70</v>
      </c>
      <c r="H1195" s="2">
        <v>70</v>
      </c>
      <c r="I1195" s="2">
        <v>0.5</v>
      </c>
      <c r="J1195" s="2">
        <v>35</v>
      </c>
      <c r="K1195" s="2">
        <v>35</v>
      </c>
      <c r="L1195" s="2" t="s">
        <v>1866</v>
      </c>
      <c r="M1195" s="2" t="s">
        <v>1867</v>
      </c>
      <c r="N1195" s="2">
        <v>0</v>
      </c>
      <c r="O1195" s="2">
        <v>0</v>
      </c>
    </row>
    <row r="1196" spans="1:15" ht="15" thickBot="1" x14ac:dyDescent="0.35">
      <c r="A1196" s="1">
        <v>163</v>
      </c>
      <c r="B1196" s="1" t="s">
        <v>162</v>
      </c>
      <c r="C1196" s="1" t="s">
        <v>323</v>
      </c>
      <c r="D1196" s="1" t="s">
        <v>211</v>
      </c>
      <c r="E1196" s="1">
        <v>2024</v>
      </c>
      <c r="F1196" s="1" t="s">
        <v>324</v>
      </c>
      <c r="G1196" s="1">
        <v>70</v>
      </c>
      <c r="H1196" s="1">
        <v>70</v>
      </c>
      <c r="I1196" s="1">
        <v>0.5</v>
      </c>
      <c r="J1196" s="1">
        <v>35</v>
      </c>
      <c r="K1196" s="1">
        <v>35</v>
      </c>
      <c r="L1196" s="1" t="s">
        <v>1866</v>
      </c>
      <c r="M1196" s="1" t="s">
        <v>1867</v>
      </c>
      <c r="N1196" s="1">
        <v>70</v>
      </c>
      <c r="O1196" s="1">
        <v>1</v>
      </c>
    </row>
    <row r="1197" spans="1:15" x14ac:dyDescent="0.3">
      <c r="A1197" s="2">
        <v>164</v>
      </c>
      <c r="B1197" s="2" t="s">
        <v>163</v>
      </c>
      <c r="C1197" s="2" t="s">
        <v>1868</v>
      </c>
      <c r="D1197" s="2" t="s">
        <v>211</v>
      </c>
      <c r="E1197" s="2">
        <v>2022</v>
      </c>
      <c r="F1197" s="2" t="s">
        <v>372</v>
      </c>
      <c r="G1197" s="2">
        <v>140</v>
      </c>
      <c r="H1197" s="2">
        <v>140</v>
      </c>
      <c r="I1197" s="2">
        <v>1</v>
      </c>
      <c r="J1197" s="2">
        <v>140</v>
      </c>
      <c r="K1197" s="2">
        <v>140</v>
      </c>
      <c r="L1197" s="2" t="s">
        <v>1314</v>
      </c>
      <c r="M1197" s="2" t="s">
        <v>1869</v>
      </c>
      <c r="N1197" s="2">
        <v>0</v>
      </c>
      <c r="O1197" s="2">
        <v>0</v>
      </c>
    </row>
    <row r="1198" spans="1:15" x14ac:dyDescent="0.3">
      <c r="A1198" s="1">
        <v>164</v>
      </c>
      <c r="B1198" s="1" t="s">
        <v>163</v>
      </c>
      <c r="C1198" s="1" t="s">
        <v>431</v>
      </c>
      <c r="D1198" s="1" t="s">
        <v>211</v>
      </c>
      <c r="E1198" s="1">
        <v>2020</v>
      </c>
      <c r="F1198" s="1" t="s">
        <v>259</v>
      </c>
      <c r="G1198" s="1">
        <v>100</v>
      </c>
      <c r="H1198" s="1">
        <v>100</v>
      </c>
      <c r="I1198" s="1">
        <v>0.33333333333333331</v>
      </c>
      <c r="J1198" s="1">
        <v>33.333333333333336</v>
      </c>
      <c r="K1198" s="1">
        <v>33.333333333333336</v>
      </c>
      <c r="L1198" s="1" t="s">
        <v>1314</v>
      </c>
      <c r="M1198" s="1" t="s">
        <v>1869</v>
      </c>
      <c r="N1198" s="1">
        <v>0</v>
      </c>
      <c r="O1198" s="1">
        <v>0</v>
      </c>
    </row>
    <row r="1199" spans="1:15" x14ac:dyDescent="0.3">
      <c r="A1199" s="1">
        <v>164</v>
      </c>
      <c r="B1199" s="1" t="s">
        <v>163</v>
      </c>
      <c r="C1199" s="1" t="s">
        <v>1870</v>
      </c>
      <c r="D1199" s="1" t="s">
        <v>211</v>
      </c>
      <c r="E1199" s="1">
        <v>2022</v>
      </c>
      <c r="F1199" s="1" t="s">
        <v>1871</v>
      </c>
      <c r="G1199" s="1">
        <v>100</v>
      </c>
      <c r="H1199" s="1">
        <v>100</v>
      </c>
      <c r="I1199" s="1">
        <v>1</v>
      </c>
      <c r="J1199" s="1">
        <v>100</v>
      </c>
      <c r="K1199" s="1">
        <v>100</v>
      </c>
      <c r="L1199" s="1" t="s">
        <v>1314</v>
      </c>
      <c r="M1199" s="1" t="s">
        <v>1869</v>
      </c>
      <c r="N1199" s="1">
        <v>0</v>
      </c>
      <c r="O1199" s="1">
        <v>0</v>
      </c>
    </row>
    <row r="1200" spans="1:15" ht="15" thickBot="1" x14ac:dyDescent="0.35">
      <c r="A1200" s="1">
        <v>164</v>
      </c>
      <c r="B1200" s="1" t="s">
        <v>163</v>
      </c>
      <c r="C1200" s="1" t="s">
        <v>1872</v>
      </c>
      <c r="D1200" s="1" t="s">
        <v>551</v>
      </c>
      <c r="E1200" s="1">
        <v>2021</v>
      </c>
      <c r="F1200" s="1" t="s">
        <v>296</v>
      </c>
      <c r="G1200" s="1">
        <v>40</v>
      </c>
      <c r="H1200" s="1">
        <v>23.094010767585029</v>
      </c>
      <c r="I1200" s="1">
        <v>0.57735026918962573</v>
      </c>
      <c r="J1200" s="1">
        <v>23.094010767585029</v>
      </c>
      <c r="K1200" s="1">
        <v>23.094010767585029</v>
      </c>
      <c r="L1200" s="1" t="s">
        <v>1314</v>
      </c>
      <c r="M1200" s="1" t="s">
        <v>1869</v>
      </c>
      <c r="N1200" s="1">
        <v>296.42734410091839</v>
      </c>
      <c r="O1200" s="1">
        <v>2.9106836025229588</v>
      </c>
    </row>
    <row r="1201" spans="1:15" x14ac:dyDescent="0.3">
      <c r="A1201" s="2">
        <v>165</v>
      </c>
      <c r="B1201" s="2" t="s">
        <v>164</v>
      </c>
      <c r="C1201" s="2" t="s">
        <v>490</v>
      </c>
      <c r="D1201" s="2" t="s">
        <v>211</v>
      </c>
      <c r="E1201" s="2">
        <v>2019</v>
      </c>
      <c r="F1201" s="2" t="s">
        <v>491</v>
      </c>
      <c r="G1201" s="2">
        <v>200</v>
      </c>
      <c r="H1201" s="2">
        <v>200</v>
      </c>
      <c r="I1201" s="2">
        <v>0.25</v>
      </c>
      <c r="J1201" s="2">
        <v>50</v>
      </c>
      <c r="K1201" s="2">
        <v>50</v>
      </c>
      <c r="L1201" s="2" t="s">
        <v>492</v>
      </c>
      <c r="M1201" s="2" t="s">
        <v>1873</v>
      </c>
      <c r="N1201" s="2">
        <v>0</v>
      </c>
      <c r="O1201" s="2">
        <v>0</v>
      </c>
    </row>
    <row r="1202" spans="1:15" x14ac:dyDescent="0.3">
      <c r="A1202" s="1">
        <v>165</v>
      </c>
      <c r="B1202" s="1" t="s">
        <v>164</v>
      </c>
      <c r="C1202" s="1" t="s">
        <v>1233</v>
      </c>
      <c r="D1202" s="1" t="s">
        <v>293</v>
      </c>
      <c r="E1202" s="1">
        <v>2021</v>
      </c>
      <c r="F1202" s="1" t="s">
        <v>693</v>
      </c>
      <c r="G1202" s="1">
        <v>120</v>
      </c>
      <c r="H1202" s="1">
        <v>97.979589711327122</v>
      </c>
      <c r="I1202" s="1">
        <v>0.40824829046386302</v>
      </c>
      <c r="J1202" s="1">
        <v>48.989794855663561</v>
      </c>
      <c r="K1202" s="1">
        <v>48.989794855663561</v>
      </c>
      <c r="L1202" s="1" t="s">
        <v>492</v>
      </c>
      <c r="M1202" s="1" t="s">
        <v>1873</v>
      </c>
      <c r="N1202" s="1">
        <v>0</v>
      </c>
      <c r="O1202" s="1">
        <v>0</v>
      </c>
    </row>
    <row r="1203" spans="1:15" x14ac:dyDescent="0.3">
      <c r="A1203" s="1">
        <v>165</v>
      </c>
      <c r="B1203" s="1" t="s">
        <v>164</v>
      </c>
      <c r="C1203" s="1" t="s">
        <v>1874</v>
      </c>
      <c r="D1203" s="1" t="s">
        <v>211</v>
      </c>
      <c r="E1203" s="1">
        <v>2019</v>
      </c>
      <c r="F1203" s="1" t="s">
        <v>1240</v>
      </c>
      <c r="G1203" s="1">
        <v>100</v>
      </c>
      <c r="H1203" s="1">
        <v>100</v>
      </c>
      <c r="I1203" s="1">
        <v>1</v>
      </c>
      <c r="J1203" s="1">
        <v>100</v>
      </c>
      <c r="K1203" s="1">
        <v>100</v>
      </c>
      <c r="L1203" s="1" t="s">
        <v>492</v>
      </c>
      <c r="M1203" s="1" t="s">
        <v>1873</v>
      </c>
      <c r="N1203" s="1">
        <v>0</v>
      </c>
      <c r="O1203" s="1">
        <v>0</v>
      </c>
    </row>
    <row r="1204" spans="1:15" x14ac:dyDescent="0.3">
      <c r="A1204" s="1">
        <v>165</v>
      </c>
      <c r="B1204" s="1" t="s">
        <v>164</v>
      </c>
      <c r="C1204" s="1" t="s">
        <v>1785</v>
      </c>
      <c r="D1204" s="1" t="s">
        <v>211</v>
      </c>
      <c r="E1204" s="1">
        <v>2021</v>
      </c>
      <c r="F1204" s="1" t="s">
        <v>1240</v>
      </c>
      <c r="G1204" s="1">
        <v>100</v>
      </c>
      <c r="H1204" s="1">
        <v>100</v>
      </c>
      <c r="I1204" s="1">
        <v>0.5</v>
      </c>
      <c r="J1204" s="1">
        <v>50</v>
      </c>
      <c r="K1204" s="1">
        <v>50</v>
      </c>
      <c r="L1204" s="1" t="s">
        <v>492</v>
      </c>
      <c r="M1204" s="1" t="s">
        <v>1873</v>
      </c>
      <c r="N1204" s="1">
        <v>0</v>
      </c>
      <c r="O1204" s="1">
        <v>0</v>
      </c>
    </row>
    <row r="1205" spans="1:15" x14ac:dyDescent="0.3">
      <c r="A1205" s="1">
        <v>165</v>
      </c>
      <c r="B1205" s="1" t="s">
        <v>164</v>
      </c>
      <c r="C1205" s="1" t="s">
        <v>1234</v>
      </c>
      <c r="D1205" s="1" t="s">
        <v>211</v>
      </c>
      <c r="E1205" s="1">
        <v>2021</v>
      </c>
      <c r="F1205" s="1" t="s">
        <v>1235</v>
      </c>
      <c r="G1205" s="1">
        <v>100</v>
      </c>
      <c r="H1205" s="1">
        <v>100</v>
      </c>
      <c r="I1205" s="1">
        <v>0.5</v>
      </c>
      <c r="J1205" s="1">
        <v>50</v>
      </c>
      <c r="K1205" s="1">
        <v>50</v>
      </c>
      <c r="L1205" s="1" t="s">
        <v>492</v>
      </c>
      <c r="M1205" s="1" t="s">
        <v>1873</v>
      </c>
      <c r="N1205" s="1">
        <v>0</v>
      </c>
      <c r="O1205" s="1">
        <v>0</v>
      </c>
    </row>
    <row r="1206" spans="1:15" x14ac:dyDescent="0.3">
      <c r="A1206" s="1">
        <v>165</v>
      </c>
      <c r="B1206" s="1" t="s">
        <v>164</v>
      </c>
      <c r="C1206" s="1" t="s">
        <v>1236</v>
      </c>
      <c r="D1206" s="1" t="s">
        <v>211</v>
      </c>
      <c r="E1206" s="1">
        <v>2021</v>
      </c>
      <c r="F1206" s="1" t="s">
        <v>1085</v>
      </c>
      <c r="G1206" s="1">
        <v>100</v>
      </c>
      <c r="H1206" s="1">
        <v>100</v>
      </c>
      <c r="I1206" s="1">
        <v>0.5</v>
      </c>
      <c r="J1206" s="1">
        <v>50</v>
      </c>
      <c r="K1206" s="1">
        <v>50</v>
      </c>
      <c r="L1206" s="1" t="s">
        <v>492</v>
      </c>
      <c r="M1206" s="1" t="s">
        <v>1873</v>
      </c>
      <c r="N1206" s="1">
        <v>0</v>
      </c>
      <c r="O1206" s="1">
        <v>0</v>
      </c>
    </row>
    <row r="1207" spans="1:15" x14ac:dyDescent="0.3">
      <c r="A1207" s="1">
        <v>165</v>
      </c>
      <c r="B1207" s="1" t="s">
        <v>164</v>
      </c>
      <c r="C1207" s="1" t="s">
        <v>1237</v>
      </c>
      <c r="D1207" s="1" t="s">
        <v>211</v>
      </c>
      <c r="E1207" s="1">
        <v>2021</v>
      </c>
      <c r="F1207" s="1" t="s">
        <v>1238</v>
      </c>
      <c r="G1207" s="1">
        <v>100</v>
      </c>
      <c r="H1207" s="1">
        <v>100</v>
      </c>
      <c r="I1207" s="1">
        <v>0.5</v>
      </c>
      <c r="J1207" s="1">
        <v>50</v>
      </c>
      <c r="K1207" s="1">
        <v>50</v>
      </c>
      <c r="L1207" s="1" t="s">
        <v>492</v>
      </c>
      <c r="M1207" s="1" t="s">
        <v>1873</v>
      </c>
      <c r="N1207" s="1">
        <v>0</v>
      </c>
      <c r="O1207" s="1">
        <v>0</v>
      </c>
    </row>
    <row r="1208" spans="1:15" x14ac:dyDescent="0.3">
      <c r="A1208" s="1">
        <v>165</v>
      </c>
      <c r="B1208" s="1" t="s">
        <v>164</v>
      </c>
      <c r="C1208" s="1" t="s">
        <v>1239</v>
      </c>
      <c r="D1208" s="1" t="s">
        <v>211</v>
      </c>
      <c r="E1208" s="1">
        <v>2022</v>
      </c>
      <c r="F1208" s="1" t="s">
        <v>1240</v>
      </c>
      <c r="G1208" s="1">
        <v>100</v>
      </c>
      <c r="H1208" s="1">
        <v>100</v>
      </c>
      <c r="I1208" s="1">
        <v>0.5</v>
      </c>
      <c r="J1208" s="1">
        <v>50</v>
      </c>
      <c r="K1208" s="1">
        <v>50</v>
      </c>
      <c r="L1208" s="1" t="s">
        <v>492</v>
      </c>
      <c r="M1208" s="1" t="s">
        <v>1873</v>
      </c>
      <c r="N1208" s="1">
        <v>0</v>
      </c>
      <c r="O1208" s="1">
        <v>0</v>
      </c>
    </row>
    <row r="1209" spans="1:15" x14ac:dyDescent="0.3">
      <c r="A1209" s="1">
        <v>165</v>
      </c>
      <c r="B1209" s="1" t="s">
        <v>164</v>
      </c>
      <c r="C1209" s="1" t="s">
        <v>1241</v>
      </c>
      <c r="D1209" s="1" t="s">
        <v>352</v>
      </c>
      <c r="E1209" s="1">
        <v>2019</v>
      </c>
      <c r="F1209" s="1" t="s">
        <v>425</v>
      </c>
      <c r="G1209" s="1">
        <v>75</v>
      </c>
      <c r="H1209" s="1">
        <v>75</v>
      </c>
      <c r="I1209" s="1">
        <v>0.5</v>
      </c>
      <c r="J1209" s="1">
        <v>37.5</v>
      </c>
      <c r="K1209" s="1">
        <v>37.5</v>
      </c>
      <c r="L1209" s="1" t="s">
        <v>492</v>
      </c>
      <c r="M1209" s="1" t="s">
        <v>1873</v>
      </c>
      <c r="N1209" s="1">
        <v>0</v>
      </c>
      <c r="O1209" s="1">
        <v>0</v>
      </c>
    </row>
    <row r="1210" spans="1:15" x14ac:dyDescent="0.3">
      <c r="A1210" s="1">
        <v>165</v>
      </c>
      <c r="B1210" s="1" t="s">
        <v>164</v>
      </c>
      <c r="C1210" s="1" t="s">
        <v>1242</v>
      </c>
      <c r="D1210" s="1" t="s">
        <v>352</v>
      </c>
      <c r="E1210" s="1">
        <v>2022</v>
      </c>
      <c r="F1210" s="1" t="s">
        <v>1243</v>
      </c>
      <c r="G1210" s="1">
        <v>75</v>
      </c>
      <c r="H1210" s="1">
        <v>75</v>
      </c>
      <c r="I1210" s="1">
        <v>0.5</v>
      </c>
      <c r="J1210" s="1">
        <v>37.5</v>
      </c>
      <c r="K1210" s="1">
        <v>37.5</v>
      </c>
      <c r="L1210" s="1" t="s">
        <v>492</v>
      </c>
      <c r="M1210" s="1" t="s">
        <v>1873</v>
      </c>
      <c r="N1210" s="1">
        <v>0</v>
      </c>
      <c r="O1210" s="1">
        <v>0</v>
      </c>
    </row>
    <row r="1211" spans="1:15" x14ac:dyDescent="0.3">
      <c r="A1211" s="1">
        <v>165</v>
      </c>
      <c r="B1211" s="1" t="s">
        <v>164</v>
      </c>
      <c r="C1211" s="1" t="s">
        <v>1875</v>
      </c>
      <c r="D1211" s="1" t="s">
        <v>211</v>
      </c>
      <c r="E1211" s="1">
        <v>2019</v>
      </c>
      <c r="F1211" s="1" t="s">
        <v>1876</v>
      </c>
      <c r="G1211" s="1">
        <v>70</v>
      </c>
      <c r="H1211" s="1">
        <v>70</v>
      </c>
      <c r="I1211" s="1">
        <v>1</v>
      </c>
      <c r="J1211" s="1">
        <v>70</v>
      </c>
      <c r="K1211" s="1">
        <v>70</v>
      </c>
      <c r="L1211" s="1" t="s">
        <v>492</v>
      </c>
      <c r="M1211" s="1" t="s">
        <v>1873</v>
      </c>
      <c r="N1211" s="1">
        <v>0</v>
      </c>
      <c r="O1211" s="1">
        <v>0</v>
      </c>
    </row>
    <row r="1212" spans="1:15" x14ac:dyDescent="0.3">
      <c r="A1212" s="1">
        <v>165</v>
      </c>
      <c r="B1212" s="1" t="s">
        <v>164</v>
      </c>
      <c r="C1212" s="1" t="s">
        <v>1877</v>
      </c>
      <c r="D1212" s="1" t="s">
        <v>211</v>
      </c>
      <c r="E1212" s="1">
        <v>2020</v>
      </c>
      <c r="F1212" s="1" t="s">
        <v>603</v>
      </c>
      <c r="G1212" s="1">
        <v>70</v>
      </c>
      <c r="H1212" s="1">
        <v>70</v>
      </c>
      <c r="I1212" s="1">
        <v>1</v>
      </c>
      <c r="J1212" s="1">
        <v>70</v>
      </c>
      <c r="K1212" s="1">
        <v>70</v>
      </c>
      <c r="L1212" s="1" t="s">
        <v>492</v>
      </c>
      <c r="M1212" s="1" t="s">
        <v>1873</v>
      </c>
      <c r="N1212" s="1">
        <v>0</v>
      </c>
      <c r="O1212" s="1">
        <v>0</v>
      </c>
    </row>
    <row r="1213" spans="1:15" ht="15" thickBot="1" x14ac:dyDescent="0.35">
      <c r="A1213" s="1">
        <v>165</v>
      </c>
      <c r="B1213" s="1" t="s">
        <v>164</v>
      </c>
      <c r="C1213" s="1" t="s">
        <v>1878</v>
      </c>
      <c r="D1213" s="1" t="s">
        <v>211</v>
      </c>
      <c r="E1213" s="1">
        <v>2022</v>
      </c>
      <c r="F1213" s="1" t="s">
        <v>603</v>
      </c>
      <c r="G1213" s="1">
        <v>70</v>
      </c>
      <c r="H1213" s="1">
        <v>70</v>
      </c>
      <c r="I1213" s="1">
        <v>1</v>
      </c>
      <c r="J1213" s="1">
        <v>70</v>
      </c>
      <c r="K1213" s="1">
        <v>70</v>
      </c>
      <c r="L1213" s="1" t="s">
        <v>492</v>
      </c>
      <c r="M1213" s="1" t="s">
        <v>1873</v>
      </c>
      <c r="N1213" s="1">
        <v>733.9897948556636</v>
      </c>
      <c r="O1213" s="1">
        <v>8.1582482904638631</v>
      </c>
    </row>
    <row r="1214" spans="1:15" x14ac:dyDescent="0.3">
      <c r="A1214" s="2">
        <v>166</v>
      </c>
      <c r="B1214" s="2" t="s">
        <v>165</v>
      </c>
      <c r="C1214" s="2" t="s">
        <v>1879</v>
      </c>
      <c r="D1214" s="2" t="s">
        <v>211</v>
      </c>
      <c r="E1214" s="2">
        <v>2021</v>
      </c>
      <c r="F1214" s="2" t="s">
        <v>1880</v>
      </c>
      <c r="G1214" s="2">
        <v>200</v>
      </c>
      <c r="H1214" s="2">
        <v>200</v>
      </c>
      <c r="I1214" s="2">
        <v>0.5</v>
      </c>
      <c r="J1214" s="2">
        <v>100</v>
      </c>
      <c r="K1214" s="2">
        <v>100</v>
      </c>
      <c r="L1214" s="2" t="s">
        <v>1400</v>
      </c>
      <c r="M1214" s="2" t="s">
        <v>1881</v>
      </c>
      <c r="N1214" s="2">
        <v>0</v>
      </c>
      <c r="O1214" s="2">
        <v>0</v>
      </c>
    </row>
    <row r="1215" spans="1:15" x14ac:dyDescent="0.3">
      <c r="A1215" s="1">
        <v>166</v>
      </c>
      <c r="B1215" s="1" t="s">
        <v>165</v>
      </c>
      <c r="C1215" s="1" t="s">
        <v>957</v>
      </c>
      <c r="D1215" s="1" t="s">
        <v>211</v>
      </c>
      <c r="E1215" s="1">
        <v>2022</v>
      </c>
      <c r="F1215" s="1" t="s">
        <v>958</v>
      </c>
      <c r="G1215" s="1">
        <v>200</v>
      </c>
      <c r="H1215" s="1">
        <v>200</v>
      </c>
      <c r="I1215" s="1">
        <v>0.5</v>
      </c>
      <c r="J1215" s="1">
        <v>100</v>
      </c>
      <c r="K1215" s="1">
        <v>100</v>
      </c>
      <c r="L1215" s="1" t="s">
        <v>1400</v>
      </c>
      <c r="M1215" s="1" t="s">
        <v>1881</v>
      </c>
      <c r="N1215" s="1">
        <v>0</v>
      </c>
      <c r="O1215" s="1">
        <v>0</v>
      </c>
    </row>
    <row r="1216" spans="1:15" x14ac:dyDescent="0.3">
      <c r="A1216" s="1">
        <v>166</v>
      </c>
      <c r="B1216" s="1" t="s">
        <v>165</v>
      </c>
      <c r="C1216" s="1" t="s">
        <v>1882</v>
      </c>
      <c r="D1216" s="1" t="s">
        <v>211</v>
      </c>
      <c r="E1216" s="1">
        <v>2019</v>
      </c>
      <c r="F1216" s="1" t="s">
        <v>1031</v>
      </c>
      <c r="G1216" s="1">
        <v>140</v>
      </c>
      <c r="H1216" s="1">
        <v>140</v>
      </c>
      <c r="I1216" s="1">
        <v>1</v>
      </c>
      <c r="J1216" s="1">
        <v>140</v>
      </c>
      <c r="K1216" s="1">
        <v>140</v>
      </c>
      <c r="L1216" s="1" t="s">
        <v>1400</v>
      </c>
      <c r="M1216" s="1" t="s">
        <v>1881</v>
      </c>
      <c r="N1216" s="1">
        <v>0</v>
      </c>
      <c r="O1216" s="1">
        <v>0</v>
      </c>
    </row>
    <row r="1217" spans="1:15" x14ac:dyDescent="0.3">
      <c r="A1217" s="1">
        <v>166</v>
      </c>
      <c r="B1217" s="1" t="s">
        <v>165</v>
      </c>
      <c r="C1217" s="1" t="s">
        <v>1883</v>
      </c>
      <c r="D1217" s="1" t="s">
        <v>211</v>
      </c>
      <c r="E1217" s="1">
        <v>2020</v>
      </c>
      <c r="F1217" s="1" t="s">
        <v>1884</v>
      </c>
      <c r="G1217" s="1">
        <v>140</v>
      </c>
      <c r="H1217" s="1">
        <v>140</v>
      </c>
      <c r="I1217" s="1">
        <v>1</v>
      </c>
      <c r="J1217" s="1">
        <v>140</v>
      </c>
      <c r="K1217" s="1">
        <v>140</v>
      </c>
      <c r="L1217" s="1" t="s">
        <v>1400</v>
      </c>
      <c r="M1217" s="1" t="s">
        <v>1881</v>
      </c>
      <c r="N1217" s="1">
        <v>0</v>
      </c>
      <c r="O1217" s="1">
        <v>0</v>
      </c>
    </row>
    <row r="1218" spans="1:15" x14ac:dyDescent="0.3">
      <c r="A1218" s="1">
        <v>166</v>
      </c>
      <c r="B1218" s="1" t="s">
        <v>165</v>
      </c>
      <c r="C1218" s="1" t="s">
        <v>1885</v>
      </c>
      <c r="D1218" s="1" t="s">
        <v>211</v>
      </c>
      <c r="E1218" s="1">
        <v>2021</v>
      </c>
      <c r="F1218" s="1" t="s">
        <v>1886</v>
      </c>
      <c r="G1218" s="1">
        <v>140</v>
      </c>
      <c r="H1218" s="1">
        <v>140</v>
      </c>
      <c r="I1218" s="1">
        <v>1</v>
      </c>
      <c r="J1218" s="1">
        <v>140</v>
      </c>
      <c r="K1218" s="1">
        <v>140</v>
      </c>
      <c r="L1218" s="1" t="s">
        <v>1400</v>
      </c>
      <c r="M1218" s="1" t="s">
        <v>1881</v>
      </c>
      <c r="N1218" s="1">
        <v>0</v>
      </c>
      <c r="O1218" s="1">
        <v>0</v>
      </c>
    </row>
    <row r="1219" spans="1:15" x14ac:dyDescent="0.3">
      <c r="A1219" s="1">
        <v>166</v>
      </c>
      <c r="B1219" s="1" t="s">
        <v>165</v>
      </c>
      <c r="C1219" s="1" t="s">
        <v>1887</v>
      </c>
      <c r="D1219" s="1" t="s">
        <v>211</v>
      </c>
      <c r="E1219" s="1">
        <v>2024</v>
      </c>
      <c r="F1219" s="1" t="s">
        <v>1886</v>
      </c>
      <c r="G1219" s="1">
        <v>140</v>
      </c>
      <c r="H1219" s="1">
        <v>140</v>
      </c>
      <c r="I1219" s="1">
        <v>1</v>
      </c>
      <c r="J1219" s="1">
        <v>140</v>
      </c>
      <c r="K1219" s="1">
        <v>140</v>
      </c>
      <c r="L1219" s="1" t="s">
        <v>1400</v>
      </c>
      <c r="M1219" s="1" t="s">
        <v>1881</v>
      </c>
      <c r="N1219" s="1">
        <v>0</v>
      </c>
      <c r="O1219" s="1">
        <v>0</v>
      </c>
    </row>
    <row r="1220" spans="1:15" x14ac:dyDescent="0.3">
      <c r="A1220" s="1">
        <v>166</v>
      </c>
      <c r="B1220" s="1" t="s">
        <v>165</v>
      </c>
      <c r="C1220" s="1" t="s">
        <v>1888</v>
      </c>
      <c r="D1220" s="1" t="s">
        <v>211</v>
      </c>
      <c r="E1220" s="1">
        <v>2024</v>
      </c>
      <c r="F1220" s="1" t="s">
        <v>915</v>
      </c>
      <c r="G1220" s="1">
        <v>140</v>
      </c>
      <c r="H1220" s="1">
        <v>140</v>
      </c>
      <c r="I1220" s="1">
        <v>1</v>
      </c>
      <c r="J1220" s="1">
        <v>140</v>
      </c>
      <c r="K1220" s="1">
        <v>140</v>
      </c>
      <c r="L1220" s="1" t="s">
        <v>1400</v>
      </c>
      <c r="M1220" s="1" t="s">
        <v>1881</v>
      </c>
      <c r="N1220" s="1">
        <v>0</v>
      </c>
      <c r="O1220" s="1">
        <v>0</v>
      </c>
    </row>
    <row r="1221" spans="1:15" x14ac:dyDescent="0.3">
      <c r="A1221" s="1">
        <v>166</v>
      </c>
      <c r="B1221" s="1" t="s">
        <v>165</v>
      </c>
      <c r="C1221" s="1" t="s">
        <v>1889</v>
      </c>
      <c r="D1221" s="1" t="s">
        <v>211</v>
      </c>
      <c r="E1221" s="1">
        <v>2024</v>
      </c>
      <c r="F1221" s="1" t="s">
        <v>1890</v>
      </c>
      <c r="G1221" s="1">
        <v>140</v>
      </c>
      <c r="H1221" s="1">
        <v>140</v>
      </c>
      <c r="I1221" s="1">
        <v>0.5</v>
      </c>
      <c r="J1221" s="1">
        <v>70</v>
      </c>
      <c r="K1221" s="1">
        <v>70</v>
      </c>
      <c r="L1221" s="1" t="s">
        <v>1400</v>
      </c>
      <c r="M1221" s="1" t="s">
        <v>1881</v>
      </c>
      <c r="N1221" s="1">
        <v>0</v>
      </c>
      <c r="O1221" s="1">
        <v>0</v>
      </c>
    </row>
    <row r="1222" spans="1:15" x14ac:dyDescent="0.3">
      <c r="A1222" s="1">
        <v>166</v>
      </c>
      <c r="B1222" s="1" t="s">
        <v>165</v>
      </c>
      <c r="C1222" s="1" t="s">
        <v>1891</v>
      </c>
      <c r="D1222" s="1" t="s">
        <v>211</v>
      </c>
      <c r="E1222" s="1">
        <v>2024</v>
      </c>
      <c r="F1222" s="1" t="s">
        <v>1892</v>
      </c>
      <c r="G1222" s="1">
        <v>140</v>
      </c>
      <c r="H1222" s="1">
        <v>140</v>
      </c>
      <c r="I1222" s="1">
        <v>1</v>
      </c>
      <c r="J1222" s="1">
        <v>140</v>
      </c>
      <c r="K1222" s="1">
        <v>140</v>
      </c>
      <c r="L1222" s="1" t="s">
        <v>1400</v>
      </c>
      <c r="M1222" s="1" t="s">
        <v>1881</v>
      </c>
      <c r="N1222" s="1">
        <v>0</v>
      </c>
      <c r="O1222" s="1">
        <v>0</v>
      </c>
    </row>
    <row r="1223" spans="1:15" x14ac:dyDescent="0.3">
      <c r="A1223" s="1">
        <v>166</v>
      </c>
      <c r="B1223" s="1" t="s">
        <v>165</v>
      </c>
      <c r="C1223" s="1" t="s">
        <v>1893</v>
      </c>
      <c r="D1223" s="1" t="s">
        <v>211</v>
      </c>
      <c r="E1223" s="1">
        <v>2018</v>
      </c>
      <c r="F1223" s="1" t="s">
        <v>641</v>
      </c>
      <c r="G1223" s="1">
        <v>100</v>
      </c>
      <c r="H1223" s="1">
        <v>100</v>
      </c>
      <c r="I1223" s="1">
        <v>0.5</v>
      </c>
      <c r="J1223" s="1">
        <v>50</v>
      </c>
      <c r="K1223" s="1">
        <v>50</v>
      </c>
      <c r="L1223" s="1" t="s">
        <v>1400</v>
      </c>
      <c r="M1223" s="1" t="s">
        <v>1881</v>
      </c>
      <c r="N1223" s="1">
        <v>0</v>
      </c>
      <c r="O1223" s="1">
        <v>0</v>
      </c>
    </row>
    <row r="1224" spans="1:15" x14ac:dyDescent="0.3">
      <c r="A1224" s="1">
        <v>166</v>
      </c>
      <c r="B1224" s="1" t="s">
        <v>165</v>
      </c>
      <c r="C1224" s="1" t="s">
        <v>883</v>
      </c>
      <c r="D1224" s="1" t="s">
        <v>211</v>
      </c>
      <c r="E1224" s="1">
        <v>2018</v>
      </c>
      <c r="F1224" s="1" t="s">
        <v>646</v>
      </c>
      <c r="G1224" s="1">
        <v>100</v>
      </c>
      <c r="H1224" s="1">
        <v>100</v>
      </c>
      <c r="I1224" s="1">
        <v>0.5</v>
      </c>
      <c r="J1224" s="1">
        <v>50</v>
      </c>
      <c r="K1224" s="1">
        <v>50</v>
      </c>
      <c r="L1224" s="1" t="s">
        <v>1400</v>
      </c>
      <c r="M1224" s="1" t="s">
        <v>1881</v>
      </c>
      <c r="N1224" s="1">
        <v>0</v>
      </c>
      <c r="O1224" s="1">
        <v>0</v>
      </c>
    </row>
    <row r="1225" spans="1:15" x14ac:dyDescent="0.3">
      <c r="A1225" s="1">
        <v>166</v>
      </c>
      <c r="B1225" s="1" t="s">
        <v>165</v>
      </c>
      <c r="C1225" s="1" t="s">
        <v>337</v>
      </c>
      <c r="D1225" s="1" t="s">
        <v>211</v>
      </c>
      <c r="E1225" s="1">
        <v>2018</v>
      </c>
      <c r="F1225" s="1" t="s">
        <v>338</v>
      </c>
      <c r="G1225" s="1">
        <v>100</v>
      </c>
      <c r="H1225" s="1">
        <v>100</v>
      </c>
      <c r="I1225" s="1">
        <v>0.5</v>
      </c>
      <c r="J1225" s="1">
        <v>50</v>
      </c>
      <c r="K1225" s="1">
        <v>50</v>
      </c>
      <c r="L1225" s="1" t="s">
        <v>1400</v>
      </c>
      <c r="M1225" s="1" t="s">
        <v>1881</v>
      </c>
      <c r="N1225" s="1">
        <v>0</v>
      </c>
      <c r="O1225" s="1">
        <v>0</v>
      </c>
    </row>
    <row r="1226" spans="1:15" x14ac:dyDescent="0.3">
      <c r="A1226" s="1">
        <v>166</v>
      </c>
      <c r="B1226" s="1" t="s">
        <v>165</v>
      </c>
      <c r="C1226" s="1" t="s">
        <v>1894</v>
      </c>
      <c r="D1226" s="1" t="s">
        <v>211</v>
      </c>
      <c r="E1226" s="1">
        <v>2018</v>
      </c>
      <c r="F1226" s="1" t="s">
        <v>462</v>
      </c>
      <c r="G1226" s="1">
        <v>100</v>
      </c>
      <c r="H1226" s="1">
        <v>100</v>
      </c>
      <c r="I1226" s="1">
        <v>0.5</v>
      </c>
      <c r="J1226" s="1">
        <v>50</v>
      </c>
      <c r="K1226" s="1">
        <v>50</v>
      </c>
      <c r="L1226" s="1" t="s">
        <v>1400</v>
      </c>
      <c r="M1226" s="1" t="s">
        <v>1881</v>
      </c>
      <c r="N1226" s="1">
        <v>0</v>
      </c>
      <c r="O1226" s="1">
        <v>0</v>
      </c>
    </row>
    <row r="1227" spans="1:15" x14ac:dyDescent="0.3">
      <c r="A1227" s="1">
        <v>166</v>
      </c>
      <c r="B1227" s="1" t="s">
        <v>165</v>
      </c>
      <c r="C1227" s="1" t="s">
        <v>1895</v>
      </c>
      <c r="D1227" s="1" t="s">
        <v>211</v>
      </c>
      <c r="E1227" s="1">
        <v>2019</v>
      </c>
      <c r="F1227" s="1" t="s">
        <v>1365</v>
      </c>
      <c r="G1227" s="1">
        <v>100</v>
      </c>
      <c r="H1227" s="1">
        <v>100</v>
      </c>
      <c r="I1227" s="1">
        <v>1</v>
      </c>
      <c r="J1227" s="1">
        <v>100</v>
      </c>
      <c r="K1227" s="1">
        <v>100</v>
      </c>
      <c r="L1227" s="1" t="s">
        <v>1400</v>
      </c>
      <c r="M1227" s="1" t="s">
        <v>1881</v>
      </c>
      <c r="N1227" s="1">
        <v>0</v>
      </c>
      <c r="O1227" s="1">
        <v>0</v>
      </c>
    </row>
    <row r="1228" spans="1:15" x14ac:dyDescent="0.3">
      <c r="A1228" s="1">
        <v>166</v>
      </c>
      <c r="B1228" s="1" t="s">
        <v>165</v>
      </c>
      <c r="C1228" s="1" t="s">
        <v>985</v>
      </c>
      <c r="D1228" s="1" t="s">
        <v>211</v>
      </c>
      <c r="E1228" s="1">
        <v>2020</v>
      </c>
      <c r="F1228" s="1" t="s">
        <v>695</v>
      </c>
      <c r="G1228" s="1">
        <v>100</v>
      </c>
      <c r="H1228" s="1">
        <v>100</v>
      </c>
      <c r="I1228" s="1">
        <v>0.33333333333333331</v>
      </c>
      <c r="J1228" s="1">
        <v>33.333333333333336</v>
      </c>
      <c r="K1228" s="1">
        <v>33.333333333333336</v>
      </c>
      <c r="L1228" s="1" t="s">
        <v>1400</v>
      </c>
      <c r="M1228" s="1" t="s">
        <v>1881</v>
      </c>
      <c r="N1228" s="1">
        <v>0</v>
      </c>
      <c r="O1228" s="1">
        <v>0</v>
      </c>
    </row>
    <row r="1229" spans="1:15" x14ac:dyDescent="0.3">
      <c r="A1229" s="1">
        <v>166</v>
      </c>
      <c r="B1229" s="1" t="s">
        <v>165</v>
      </c>
      <c r="C1229" s="1" t="s">
        <v>886</v>
      </c>
      <c r="D1229" s="1" t="s">
        <v>211</v>
      </c>
      <c r="E1229" s="1">
        <v>2020</v>
      </c>
      <c r="F1229" s="1" t="s">
        <v>887</v>
      </c>
      <c r="G1229" s="1">
        <v>100</v>
      </c>
      <c r="H1229" s="1">
        <v>100</v>
      </c>
      <c r="I1229" s="1">
        <v>0.5</v>
      </c>
      <c r="J1229" s="1">
        <v>50</v>
      </c>
      <c r="K1229" s="1">
        <v>50</v>
      </c>
      <c r="L1229" s="1" t="s">
        <v>1400</v>
      </c>
      <c r="M1229" s="1" t="s">
        <v>1881</v>
      </c>
      <c r="N1229" s="1">
        <v>0</v>
      </c>
      <c r="O1229" s="1">
        <v>0</v>
      </c>
    </row>
    <row r="1230" spans="1:15" x14ac:dyDescent="0.3">
      <c r="A1230" s="1">
        <v>166</v>
      </c>
      <c r="B1230" s="1" t="s">
        <v>165</v>
      </c>
      <c r="C1230" s="1" t="s">
        <v>1279</v>
      </c>
      <c r="D1230" s="1" t="s">
        <v>211</v>
      </c>
      <c r="E1230" s="1">
        <v>2021</v>
      </c>
      <c r="F1230" s="1" t="s">
        <v>460</v>
      </c>
      <c r="G1230" s="1">
        <v>100</v>
      </c>
      <c r="H1230" s="1">
        <v>100</v>
      </c>
      <c r="I1230" s="1">
        <v>0.33333333333333331</v>
      </c>
      <c r="J1230" s="1">
        <v>33.333333333333336</v>
      </c>
      <c r="K1230" s="1">
        <v>33.333333333333336</v>
      </c>
      <c r="L1230" s="1" t="s">
        <v>1400</v>
      </c>
      <c r="M1230" s="1" t="s">
        <v>1881</v>
      </c>
      <c r="N1230" s="1">
        <v>0</v>
      </c>
      <c r="O1230" s="1">
        <v>0</v>
      </c>
    </row>
    <row r="1231" spans="1:15" x14ac:dyDescent="0.3">
      <c r="A1231" s="1">
        <v>166</v>
      </c>
      <c r="B1231" s="1" t="s">
        <v>165</v>
      </c>
      <c r="C1231" s="1" t="s">
        <v>1896</v>
      </c>
      <c r="D1231" s="1" t="s">
        <v>211</v>
      </c>
      <c r="E1231" s="1">
        <v>2021</v>
      </c>
      <c r="F1231" s="1" t="s">
        <v>1365</v>
      </c>
      <c r="G1231" s="1">
        <v>100</v>
      </c>
      <c r="H1231" s="1">
        <v>100</v>
      </c>
      <c r="I1231" s="1">
        <v>1</v>
      </c>
      <c r="J1231" s="1">
        <v>100</v>
      </c>
      <c r="K1231" s="1">
        <v>100</v>
      </c>
      <c r="L1231" s="1" t="s">
        <v>1400</v>
      </c>
      <c r="M1231" s="1" t="s">
        <v>1881</v>
      </c>
      <c r="N1231" s="1">
        <v>0</v>
      </c>
      <c r="O1231" s="1">
        <v>0</v>
      </c>
    </row>
    <row r="1232" spans="1:15" x14ac:dyDescent="0.3">
      <c r="A1232" s="1">
        <v>166</v>
      </c>
      <c r="B1232" s="1" t="s">
        <v>165</v>
      </c>
      <c r="C1232" s="1" t="s">
        <v>1897</v>
      </c>
      <c r="D1232" s="1" t="s">
        <v>211</v>
      </c>
      <c r="E1232" s="1">
        <v>2023</v>
      </c>
      <c r="F1232" s="1" t="s">
        <v>402</v>
      </c>
      <c r="G1232" s="1">
        <v>100</v>
      </c>
      <c r="H1232" s="1">
        <v>100</v>
      </c>
      <c r="I1232" s="1">
        <v>1</v>
      </c>
      <c r="J1232" s="1">
        <v>100</v>
      </c>
      <c r="K1232" s="1">
        <v>100</v>
      </c>
      <c r="L1232" s="1" t="s">
        <v>1400</v>
      </c>
      <c r="M1232" s="1" t="s">
        <v>1881</v>
      </c>
      <c r="N1232" s="1">
        <v>0</v>
      </c>
      <c r="O1232" s="1">
        <v>0</v>
      </c>
    </row>
    <row r="1233" spans="1:15" x14ac:dyDescent="0.3">
      <c r="A1233" s="1">
        <v>166</v>
      </c>
      <c r="B1233" s="1" t="s">
        <v>165</v>
      </c>
      <c r="C1233" s="1" t="s">
        <v>1898</v>
      </c>
      <c r="D1233" s="1" t="s">
        <v>211</v>
      </c>
      <c r="E1233" s="1">
        <v>2024</v>
      </c>
      <c r="F1233" s="1" t="s">
        <v>1899</v>
      </c>
      <c r="G1233" s="1">
        <v>100</v>
      </c>
      <c r="H1233" s="1">
        <v>100</v>
      </c>
      <c r="I1233" s="1">
        <v>1</v>
      </c>
      <c r="J1233" s="1">
        <v>100</v>
      </c>
      <c r="K1233" s="1">
        <v>100</v>
      </c>
      <c r="L1233" s="1" t="s">
        <v>1400</v>
      </c>
      <c r="M1233" s="1" t="s">
        <v>1881</v>
      </c>
      <c r="N1233" s="1">
        <v>0</v>
      </c>
      <c r="O1233" s="1">
        <v>0</v>
      </c>
    </row>
    <row r="1234" spans="1:15" x14ac:dyDescent="0.3">
      <c r="A1234" s="1">
        <v>166</v>
      </c>
      <c r="B1234" s="1" t="s">
        <v>165</v>
      </c>
      <c r="C1234" s="1" t="s">
        <v>1900</v>
      </c>
      <c r="D1234" s="1" t="s">
        <v>352</v>
      </c>
      <c r="E1234" s="1">
        <v>2019</v>
      </c>
      <c r="F1234" s="1" t="s">
        <v>425</v>
      </c>
      <c r="G1234" s="1">
        <v>75</v>
      </c>
      <c r="H1234" s="1">
        <v>75</v>
      </c>
      <c r="I1234" s="1">
        <v>1</v>
      </c>
      <c r="J1234" s="1">
        <v>75</v>
      </c>
      <c r="K1234" s="1">
        <v>75</v>
      </c>
      <c r="L1234" s="1" t="s">
        <v>1400</v>
      </c>
      <c r="M1234" s="1" t="s">
        <v>1881</v>
      </c>
      <c r="N1234" s="1">
        <v>0</v>
      </c>
      <c r="O1234" s="1">
        <v>0</v>
      </c>
    </row>
    <row r="1235" spans="1:15" x14ac:dyDescent="0.3">
      <c r="A1235" s="1">
        <v>166</v>
      </c>
      <c r="B1235" s="1" t="s">
        <v>165</v>
      </c>
      <c r="C1235" s="1" t="s">
        <v>1901</v>
      </c>
      <c r="D1235" s="1" t="s">
        <v>211</v>
      </c>
      <c r="E1235" s="1">
        <v>2018</v>
      </c>
      <c r="F1235" s="1" t="s">
        <v>270</v>
      </c>
      <c r="G1235" s="1">
        <v>70</v>
      </c>
      <c r="H1235" s="1">
        <v>49.497474683058329</v>
      </c>
      <c r="I1235" s="1">
        <v>0.70710678118654757</v>
      </c>
      <c r="J1235" s="1">
        <v>49.497474683058329</v>
      </c>
      <c r="K1235" s="1">
        <v>49.497474683058329</v>
      </c>
      <c r="L1235" s="1" t="s">
        <v>1400</v>
      </c>
      <c r="M1235" s="1" t="s">
        <v>1881</v>
      </c>
      <c r="N1235" s="1">
        <v>0</v>
      </c>
      <c r="O1235" s="1">
        <v>0</v>
      </c>
    </row>
    <row r="1236" spans="1:15" x14ac:dyDescent="0.3">
      <c r="A1236" s="1">
        <v>166</v>
      </c>
      <c r="B1236" s="1" t="s">
        <v>165</v>
      </c>
      <c r="C1236" s="1" t="s">
        <v>1902</v>
      </c>
      <c r="D1236" s="1" t="s">
        <v>211</v>
      </c>
      <c r="E1236" s="1">
        <v>2019</v>
      </c>
      <c r="F1236" s="1" t="s">
        <v>847</v>
      </c>
      <c r="G1236" s="1">
        <v>70</v>
      </c>
      <c r="H1236" s="1">
        <v>40.414518843273804</v>
      </c>
      <c r="I1236" s="1">
        <v>0.57735026918962573</v>
      </c>
      <c r="J1236" s="1">
        <v>40.414518843273804</v>
      </c>
      <c r="K1236" s="1">
        <v>40.414518843273804</v>
      </c>
      <c r="L1236" s="1" t="s">
        <v>1400</v>
      </c>
      <c r="M1236" s="1" t="s">
        <v>1881</v>
      </c>
      <c r="N1236" s="1">
        <v>0</v>
      </c>
      <c r="O1236" s="1">
        <v>0</v>
      </c>
    </row>
    <row r="1237" spans="1:15" x14ac:dyDescent="0.3">
      <c r="A1237" s="1">
        <v>166</v>
      </c>
      <c r="B1237" s="1" t="s">
        <v>165</v>
      </c>
      <c r="C1237" s="1" t="s">
        <v>1903</v>
      </c>
      <c r="D1237" s="1" t="s">
        <v>211</v>
      </c>
      <c r="E1237" s="1">
        <v>2019</v>
      </c>
      <c r="F1237" s="1" t="s">
        <v>1565</v>
      </c>
      <c r="G1237" s="1">
        <v>70</v>
      </c>
      <c r="H1237" s="1">
        <v>49.497474683058329</v>
      </c>
      <c r="I1237" s="1">
        <v>0.70710678118654757</v>
      </c>
      <c r="J1237" s="1">
        <v>49.497474683058329</v>
      </c>
      <c r="K1237" s="1">
        <v>49.497474683058329</v>
      </c>
      <c r="L1237" s="1" t="s">
        <v>1400</v>
      </c>
      <c r="M1237" s="1" t="s">
        <v>1881</v>
      </c>
      <c r="N1237" s="1">
        <v>0</v>
      </c>
      <c r="O1237" s="1">
        <v>0</v>
      </c>
    </row>
    <row r="1238" spans="1:15" x14ac:dyDescent="0.3">
      <c r="A1238" s="1">
        <v>166</v>
      </c>
      <c r="B1238" s="1" t="s">
        <v>165</v>
      </c>
      <c r="C1238" s="1" t="s">
        <v>966</v>
      </c>
      <c r="D1238" s="1" t="s">
        <v>211</v>
      </c>
      <c r="E1238" s="1">
        <v>2020</v>
      </c>
      <c r="F1238" s="1" t="s">
        <v>288</v>
      </c>
      <c r="G1238" s="1">
        <v>70</v>
      </c>
      <c r="H1238" s="1">
        <v>70</v>
      </c>
      <c r="I1238" s="1">
        <v>0.5</v>
      </c>
      <c r="J1238" s="1">
        <v>35</v>
      </c>
      <c r="K1238" s="1">
        <v>35</v>
      </c>
      <c r="L1238" s="1" t="s">
        <v>1400</v>
      </c>
      <c r="M1238" s="1" t="s">
        <v>1881</v>
      </c>
      <c r="N1238" s="1">
        <v>0</v>
      </c>
      <c r="O1238" s="1">
        <v>0</v>
      </c>
    </row>
    <row r="1239" spans="1:15" x14ac:dyDescent="0.3">
      <c r="A1239" s="1">
        <v>166</v>
      </c>
      <c r="B1239" s="1" t="s">
        <v>165</v>
      </c>
      <c r="C1239" s="1" t="s">
        <v>994</v>
      </c>
      <c r="D1239" s="1" t="s">
        <v>211</v>
      </c>
      <c r="E1239" s="1">
        <v>2020</v>
      </c>
      <c r="F1239" s="1" t="s">
        <v>995</v>
      </c>
      <c r="G1239" s="1">
        <v>70</v>
      </c>
      <c r="H1239" s="1">
        <v>70</v>
      </c>
      <c r="I1239" s="1">
        <v>0.33333333333333331</v>
      </c>
      <c r="J1239" s="1">
        <v>23.333333333333332</v>
      </c>
      <c r="K1239" s="1">
        <v>23.333333333333332</v>
      </c>
      <c r="L1239" s="1" t="s">
        <v>1400</v>
      </c>
      <c r="M1239" s="1" t="s">
        <v>1881</v>
      </c>
      <c r="N1239" s="1">
        <v>0</v>
      </c>
      <c r="O1239" s="1">
        <v>0</v>
      </c>
    </row>
    <row r="1240" spans="1:15" x14ac:dyDescent="0.3">
      <c r="A1240" s="1">
        <v>166</v>
      </c>
      <c r="B1240" s="1" t="s">
        <v>165</v>
      </c>
      <c r="C1240" s="1" t="s">
        <v>1170</v>
      </c>
      <c r="D1240" s="1" t="s">
        <v>211</v>
      </c>
      <c r="E1240" s="1">
        <v>2020</v>
      </c>
      <c r="F1240" s="1" t="s">
        <v>1171</v>
      </c>
      <c r="G1240" s="1">
        <v>70</v>
      </c>
      <c r="H1240" s="1">
        <v>57.154760664940824</v>
      </c>
      <c r="I1240" s="1">
        <v>0.40824829046386302</v>
      </c>
      <c r="J1240" s="1">
        <v>28.577380332470412</v>
      </c>
      <c r="K1240" s="1">
        <v>28.577380332470412</v>
      </c>
      <c r="L1240" s="1" t="s">
        <v>1400</v>
      </c>
      <c r="M1240" s="1" t="s">
        <v>1881</v>
      </c>
      <c r="N1240" s="1">
        <v>0</v>
      </c>
      <c r="O1240" s="1">
        <v>0</v>
      </c>
    </row>
    <row r="1241" spans="1:15" x14ac:dyDescent="0.3">
      <c r="A1241" s="1">
        <v>166</v>
      </c>
      <c r="B1241" s="1" t="s">
        <v>165</v>
      </c>
      <c r="C1241" s="1" t="s">
        <v>968</v>
      </c>
      <c r="D1241" s="1" t="s">
        <v>211</v>
      </c>
      <c r="E1241" s="1">
        <v>2021</v>
      </c>
      <c r="F1241" s="1" t="s">
        <v>969</v>
      </c>
      <c r="G1241" s="1">
        <v>70</v>
      </c>
      <c r="H1241" s="1">
        <v>70</v>
      </c>
      <c r="I1241" s="1">
        <v>0.5</v>
      </c>
      <c r="J1241" s="1">
        <v>35</v>
      </c>
      <c r="K1241" s="1">
        <v>35</v>
      </c>
      <c r="L1241" s="1" t="s">
        <v>1400</v>
      </c>
      <c r="M1241" s="1" t="s">
        <v>1881</v>
      </c>
      <c r="N1241" s="1">
        <v>0</v>
      </c>
      <c r="O1241" s="1">
        <v>0</v>
      </c>
    </row>
    <row r="1242" spans="1:15" ht="15" thickBot="1" x14ac:dyDescent="0.35">
      <c r="A1242" s="1">
        <v>166</v>
      </c>
      <c r="B1242" s="1" t="s">
        <v>165</v>
      </c>
      <c r="C1242" s="1" t="s">
        <v>1904</v>
      </c>
      <c r="D1242" s="1" t="s">
        <v>211</v>
      </c>
      <c r="E1242" s="1">
        <v>2023</v>
      </c>
      <c r="F1242" s="1" t="s">
        <v>342</v>
      </c>
      <c r="G1242" s="1">
        <v>70</v>
      </c>
      <c r="H1242" s="1">
        <v>49.497474683058329</v>
      </c>
      <c r="I1242" s="1">
        <v>0.70710678118654757</v>
      </c>
      <c r="J1242" s="1">
        <v>49.497474683058329</v>
      </c>
      <c r="K1242" s="1">
        <v>49.497474683058329</v>
      </c>
      <c r="L1242" s="1" t="s">
        <v>1400</v>
      </c>
      <c r="M1242" s="1" t="s">
        <v>1881</v>
      </c>
      <c r="N1242" s="1">
        <v>2212.4843232249195</v>
      </c>
      <c r="O1242" s="1">
        <v>20.106918903213128</v>
      </c>
    </row>
    <row r="1243" spans="1:15" x14ac:dyDescent="0.3">
      <c r="A1243" s="2">
        <v>167</v>
      </c>
      <c r="B1243" s="2" t="s">
        <v>166</v>
      </c>
      <c r="C1243" s="2" t="s">
        <v>1905</v>
      </c>
      <c r="D1243" s="2" t="s">
        <v>293</v>
      </c>
      <c r="E1243" s="2">
        <v>2023</v>
      </c>
      <c r="F1243" s="2" t="s">
        <v>296</v>
      </c>
      <c r="G1243" s="2">
        <v>120</v>
      </c>
      <c r="H1243" s="2">
        <v>120</v>
      </c>
      <c r="I1243" s="2">
        <v>1</v>
      </c>
      <c r="J1243" s="2">
        <v>120</v>
      </c>
      <c r="K1243" s="2">
        <v>120</v>
      </c>
      <c r="L1243" s="2" t="s">
        <v>1906</v>
      </c>
      <c r="M1243" s="2" t="s">
        <v>1907</v>
      </c>
      <c r="N1243" s="2">
        <v>0</v>
      </c>
      <c r="O1243" s="2">
        <v>0</v>
      </c>
    </row>
    <row r="1244" spans="1:15" x14ac:dyDescent="0.3">
      <c r="A1244" s="1">
        <v>167</v>
      </c>
      <c r="B1244" s="1" t="s">
        <v>166</v>
      </c>
      <c r="C1244" s="1" t="s">
        <v>1114</v>
      </c>
      <c r="D1244" s="1" t="s">
        <v>211</v>
      </c>
      <c r="E1244" s="1">
        <v>2022</v>
      </c>
      <c r="F1244" s="1" t="s">
        <v>523</v>
      </c>
      <c r="G1244" s="1">
        <v>100</v>
      </c>
      <c r="H1244" s="1">
        <v>100</v>
      </c>
      <c r="I1244" s="1">
        <v>0.5</v>
      </c>
      <c r="J1244" s="1">
        <v>50</v>
      </c>
      <c r="K1244" s="1">
        <v>50</v>
      </c>
      <c r="L1244" s="1" t="s">
        <v>1906</v>
      </c>
      <c r="M1244" s="1" t="s">
        <v>1907</v>
      </c>
      <c r="N1244" s="1">
        <v>0</v>
      </c>
      <c r="O1244" s="1">
        <v>0</v>
      </c>
    </row>
    <row r="1245" spans="1:15" x14ac:dyDescent="0.3">
      <c r="A1245" s="1">
        <v>167</v>
      </c>
      <c r="B1245" s="1" t="s">
        <v>166</v>
      </c>
      <c r="C1245" s="1" t="s">
        <v>1117</v>
      </c>
      <c r="D1245" s="1" t="s">
        <v>211</v>
      </c>
      <c r="E1245" s="1">
        <v>2023</v>
      </c>
      <c r="F1245" s="1" t="s">
        <v>1118</v>
      </c>
      <c r="G1245" s="1">
        <v>100</v>
      </c>
      <c r="H1245" s="1">
        <v>100</v>
      </c>
      <c r="I1245" s="1">
        <v>0.5</v>
      </c>
      <c r="J1245" s="1">
        <v>50</v>
      </c>
      <c r="K1245" s="1">
        <v>50</v>
      </c>
      <c r="L1245" s="1" t="s">
        <v>1906</v>
      </c>
      <c r="M1245" s="1" t="s">
        <v>1907</v>
      </c>
      <c r="N1245" s="1">
        <v>0</v>
      </c>
      <c r="O1245" s="1">
        <v>0</v>
      </c>
    </row>
    <row r="1246" spans="1:15" ht="15" thickBot="1" x14ac:dyDescent="0.35">
      <c r="A1246" s="1">
        <v>167</v>
      </c>
      <c r="B1246" s="1" t="s">
        <v>166</v>
      </c>
      <c r="C1246" s="1" t="s">
        <v>1119</v>
      </c>
      <c r="D1246" s="1" t="s">
        <v>211</v>
      </c>
      <c r="E1246" s="1">
        <v>2024</v>
      </c>
      <c r="F1246" s="1" t="s">
        <v>1113</v>
      </c>
      <c r="G1246" s="1">
        <v>100</v>
      </c>
      <c r="H1246" s="1">
        <v>100</v>
      </c>
      <c r="I1246" s="1">
        <v>0.5</v>
      </c>
      <c r="J1246" s="1">
        <v>50</v>
      </c>
      <c r="K1246" s="1">
        <v>50</v>
      </c>
      <c r="L1246" s="1" t="s">
        <v>1906</v>
      </c>
      <c r="M1246" s="1" t="s">
        <v>1907</v>
      </c>
      <c r="N1246" s="1">
        <v>270</v>
      </c>
      <c r="O1246" s="1">
        <v>2.5</v>
      </c>
    </row>
    <row r="1247" spans="1:15" x14ac:dyDescent="0.3">
      <c r="A1247" s="2">
        <v>168</v>
      </c>
      <c r="B1247" s="2" t="s">
        <v>167</v>
      </c>
      <c r="C1247" s="2" t="s">
        <v>686</v>
      </c>
      <c r="D1247" s="2" t="s">
        <v>211</v>
      </c>
      <c r="E1247" s="2">
        <v>2023</v>
      </c>
      <c r="F1247" s="2" t="s">
        <v>685</v>
      </c>
      <c r="G1247" s="2">
        <v>140</v>
      </c>
      <c r="H1247" s="2">
        <v>140</v>
      </c>
      <c r="I1247" s="2">
        <v>0.25</v>
      </c>
      <c r="J1247" s="2">
        <v>35</v>
      </c>
      <c r="K1247" s="2">
        <v>35</v>
      </c>
      <c r="L1247" s="2" t="s">
        <v>1908</v>
      </c>
      <c r="M1247" s="2" t="s">
        <v>1909</v>
      </c>
      <c r="N1247" s="2">
        <v>0</v>
      </c>
      <c r="O1247" s="2">
        <v>0</v>
      </c>
    </row>
    <row r="1248" spans="1:15" x14ac:dyDescent="0.3">
      <c r="A1248" s="1">
        <v>168</v>
      </c>
      <c r="B1248" s="1" t="s">
        <v>167</v>
      </c>
      <c r="C1248" s="1" t="s">
        <v>862</v>
      </c>
      <c r="D1248" s="1" t="s">
        <v>211</v>
      </c>
      <c r="E1248" s="1">
        <v>2018</v>
      </c>
      <c r="F1248" s="1" t="s">
        <v>863</v>
      </c>
      <c r="G1248" s="1">
        <v>70</v>
      </c>
      <c r="H1248" s="1">
        <v>54.22176684690384</v>
      </c>
      <c r="I1248" s="1">
        <v>0.2581988897471611</v>
      </c>
      <c r="J1248" s="1">
        <v>18.073922282301279</v>
      </c>
      <c r="K1248" s="1">
        <v>18.073922282301279</v>
      </c>
      <c r="L1248" s="1" t="s">
        <v>1908</v>
      </c>
      <c r="M1248" s="1" t="s">
        <v>1909</v>
      </c>
      <c r="N1248" s="1">
        <v>0</v>
      </c>
      <c r="O1248" s="1">
        <v>0</v>
      </c>
    </row>
    <row r="1249" spans="1:15" x14ac:dyDescent="0.3">
      <c r="A1249" s="1">
        <v>168</v>
      </c>
      <c r="B1249" s="1" t="s">
        <v>167</v>
      </c>
      <c r="C1249" s="1" t="s">
        <v>711</v>
      </c>
      <c r="D1249" s="1" t="s">
        <v>211</v>
      </c>
      <c r="E1249" s="1">
        <v>2018</v>
      </c>
      <c r="F1249" s="1" t="s">
        <v>712</v>
      </c>
      <c r="G1249" s="1">
        <v>70</v>
      </c>
      <c r="H1249" s="1">
        <v>46.666666666666664</v>
      </c>
      <c r="I1249" s="1">
        <v>0.16666666666666666</v>
      </c>
      <c r="J1249" s="1">
        <v>11.666666666666666</v>
      </c>
      <c r="K1249" s="1">
        <v>11.666666666666666</v>
      </c>
      <c r="L1249" s="1" t="s">
        <v>1908</v>
      </c>
      <c r="M1249" s="1" t="s">
        <v>1909</v>
      </c>
      <c r="N1249" s="1">
        <v>0</v>
      </c>
      <c r="O1249" s="1">
        <v>0</v>
      </c>
    </row>
    <row r="1250" spans="1:15" x14ac:dyDescent="0.3">
      <c r="A1250" s="1">
        <v>168</v>
      </c>
      <c r="B1250" s="1" t="s">
        <v>167</v>
      </c>
      <c r="C1250" s="1" t="s">
        <v>864</v>
      </c>
      <c r="D1250" s="1" t="s">
        <v>211</v>
      </c>
      <c r="E1250" s="1">
        <v>2021</v>
      </c>
      <c r="F1250" s="1" t="s">
        <v>865</v>
      </c>
      <c r="G1250" s="1">
        <v>70</v>
      </c>
      <c r="H1250" s="1">
        <v>35</v>
      </c>
      <c r="I1250" s="1">
        <v>0.25</v>
      </c>
      <c r="J1250" s="1">
        <v>17.5</v>
      </c>
      <c r="K1250" s="1">
        <v>17.5</v>
      </c>
      <c r="L1250" s="1" t="s">
        <v>1908</v>
      </c>
      <c r="M1250" s="1" t="s">
        <v>1909</v>
      </c>
      <c r="N1250" s="1">
        <v>0</v>
      </c>
      <c r="O1250" s="1">
        <v>0</v>
      </c>
    </row>
    <row r="1251" spans="1:15" ht="15" thickBot="1" x14ac:dyDescent="0.35">
      <c r="A1251" s="1">
        <v>168</v>
      </c>
      <c r="B1251" s="1" t="s">
        <v>167</v>
      </c>
      <c r="C1251" s="1" t="s">
        <v>866</v>
      </c>
      <c r="D1251" s="1" t="s">
        <v>211</v>
      </c>
      <c r="E1251" s="1">
        <v>2023</v>
      </c>
      <c r="F1251" s="1" t="s">
        <v>867</v>
      </c>
      <c r="G1251" s="1">
        <v>70</v>
      </c>
      <c r="H1251" s="1">
        <v>40.414518843273804</v>
      </c>
      <c r="I1251" s="1">
        <v>0.28867513459481287</v>
      </c>
      <c r="J1251" s="1">
        <v>20.207259421636902</v>
      </c>
      <c r="K1251" s="1">
        <v>20.207259421636902</v>
      </c>
      <c r="L1251" s="1" t="s">
        <v>1908</v>
      </c>
      <c r="M1251" s="1" t="s">
        <v>1909</v>
      </c>
      <c r="N1251" s="1">
        <v>102.44784837060486</v>
      </c>
      <c r="O1251" s="1">
        <v>1.2135406910086406</v>
      </c>
    </row>
    <row r="1252" spans="1:15" x14ac:dyDescent="0.3">
      <c r="A1252" s="2">
        <v>169</v>
      </c>
      <c r="B1252" s="2" t="s">
        <v>168</v>
      </c>
      <c r="C1252" s="2" t="s">
        <v>1879</v>
      </c>
      <c r="D1252" s="2" t="s">
        <v>211</v>
      </c>
      <c r="E1252" s="2">
        <v>2021</v>
      </c>
      <c r="F1252" s="2" t="s">
        <v>1880</v>
      </c>
      <c r="G1252" s="2">
        <v>200</v>
      </c>
      <c r="H1252" s="2">
        <v>200</v>
      </c>
      <c r="I1252" s="2">
        <v>0.5</v>
      </c>
      <c r="J1252" s="2">
        <v>100</v>
      </c>
      <c r="K1252" s="2">
        <v>100</v>
      </c>
      <c r="L1252" s="2" t="s">
        <v>1910</v>
      </c>
      <c r="M1252" s="2" t="s">
        <v>1911</v>
      </c>
      <c r="N1252" s="2">
        <v>0</v>
      </c>
      <c r="O1252" s="2">
        <v>0</v>
      </c>
    </row>
    <row r="1253" spans="1:15" x14ac:dyDescent="0.3">
      <c r="A1253" s="1">
        <v>169</v>
      </c>
      <c r="B1253" s="1" t="s">
        <v>168</v>
      </c>
      <c r="C1253" s="1" t="s">
        <v>1889</v>
      </c>
      <c r="D1253" s="1" t="s">
        <v>211</v>
      </c>
      <c r="E1253" s="1">
        <v>2024</v>
      </c>
      <c r="F1253" s="1" t="s">
        <v>1890</v>
      </c>
      <c r="G1253" s="1">
        <v>140</v>
      </c>
      <c r="H1253" s="1">
        <v>140</v>
      </c>
      <c r="I1253" s="1">
        <v>0.5</v>
      </c>
      <c r="J1253" s="1">
        <v>70</v>
      </c>
      <c r="K1253" s="1">
        <v>70</v>
      </c>
      <c r="L1253" s="1" t="s">
        <v>1910</v>
      </c>
      <c r="M1253" s="1" t="s">
        <v>1911</v>
      </c>
      <c r="N1253" s="1">
        <v>0</v>
      </c>
      <c r="O1253" s="1">
        <v>0</v>
      </c>
    </row>
    <row r="1254" spans="1:15" x14ac:dyDescent="0.3">
      <c r="A1254" s="1">
        <v>169</v>
      </c>
      <c r="B1254" s="1" t="s">
        <v>168</v>
      </c>
      <c r="C1254" s="1" t="s">
        <v>982</v>
      </c>
      <c r="D1254" s="1" t="s">
        <v>211</v>
      </c>
      <c r="E1254" s="1">
        <v>2024</v>
      </c>
      <c r="F1254" s="1" t="s">
        <v>983</v>
      </c>
      <c r="G1254" s="1">
        <v>140</v>
      </c>
      <c r="H1254" s="1">
        <v>140</v>
      </c>
      <c r="I1254" s="1">
        <v>0.33333333333333331</v>
      </c>
      <c r="J1254" s="1">
        <v>46.666666666666664</v>
      </c>
      <c r="K1254" s="1">
        <v>46.666666666666664</v>
      </c>
      <c r="L1254" s="1" t="s">
        <v>1910</v>
      </c>
      <c r="M1254" s="1" t="s">
        <v>1911</v>
      </c>
      <c r="N1254" s="1">
        <v>0</v>
      </c>
      <c r="O1254" s="1">
        <v>0</v>
      </c>
    </row>
    <row r="1255" spans="1:15" x14ac:dyDescent="0.3">
      <c r="A1255" s="1">
        <v>169</v>
      </c>
      <c r="B1255" s="1" t="s">
        <v>168</v>
      </c>
      <c r="C1255" s="1" t="s">
        <v>1893</v>
      </c>
      <c r="D1255" s="1" t="s">
        <v>211</v>
      </c>
      <c r="E1255" s="1">
        <v>2018</v>
      </c>
      <c r="F1255" s="1" t="s">
        <v>641</v>
      </c>
      <c r="G1255" s="1">
        <v>100</v>
      </c>
      <c r="H1255" s="1">
        <v>100</v>
      </c>
      <c r="I1255" s="1">
        <v>0.5</v>
      </c>
      <c r="J1255" s="1">
        <v>50</v>
      </c>
      <c r="K1255" s="1">
        <v>50</v>
      </c>
      <c r="L1255" s="1" t="s">
        <v>1910</v>
      </c>
      <c r="M1255" s="1" t="s">
        <v>1911</v>
      </c>
      <c r="N1255" s="1">
        <v>0</v>
      </c>
      <c r="O1255" s="1">
        <v>0</v>
      </c>
    </row>
    <row r="1256" spans="1:15" ht="15" thickBot="1" x14ac:dyDescent="0.35">
      <c r="A1256" s="1">
        <v>169</v>
      </c>
      <c r="B1256" s="1" t="s">
        <v>168</v>
      </c>
      <c r="C1256" s="1" t="s">
        <v>1894</v>
      </c>
      <c r="D1256" s="1" t="s">
        <v>211</v>
      </c>
      <c r="E1256" s="1">
        <v>2018</v>
      </c>
      <c r="F1256" s="1" t="s">
        <v>462</v>
      </c>
      <c r="G1256" s="1">
        <v>100</v>
      </c>
      <c r="H1256" s="1">
        <v>100</v>
      </c>
      <c r="I1256" s="1">
        <v>0.5</v>
      </c>
      <c r="J1256" s="1">
        <v>50</v>
      </c>
      <c r="K1256" s="1">
        <v>50</v>
      </c>
      <c r="L1256" s="1" t="s">
        <v>1910</v>
      </c>
      <c r="M1256" s="1" t="s">
        <v>1911</v>
      </c>
      <c r="N1256" s="1">
        <v>316.66666666666663</v>
      </c>
      <c r="O1256" s="1">
        <v>2.333333333333333</v>
      </c>
    </row>
    <row r="1257" spans="1:15" x14ac:dyDescent="0.3">
      <c r="A1257" s="2">
        <v>170</v>
      </c>
      <c r="B1257" s="2" t="s">
        <v>169</v>
      </c>
      <c r="C1257" s="2" t="s">
        <v>1300</v>
      </c>
      <c r="D1257" s="2" t="s">
        <v>211</v>
      </c>
      <c r="E1257" s="2">
        <v>2018</v>
      </c>
      <c r="F1257" s="2" t="s">
        <v>300</v>
      </c>
      <c r="G1257" s="2">
        <v>100</v>
      </c>
      <c r="H1257" s="2">
        <v>100</v>
      </c>
      <c r="I1257" s="2">
        <v>0.5</v>
      </c>
      <c r="J1257" s="2">
        <v>50</v>
      </c>
      <c r="K1257" s="2">
        <v>50</v>
      </c>
      <c r="L1257" s="2" t="s">
        <v>1855</v>
      </c>
      <c r="M1257" s="2" t="s">
        <v>1912</v>
      </c>
      <c r="N1257" s="2">
        <v>0</v>
      </c>
      <c r="O1257" s="2">
        <v>0</v>
      </c>
    </row>
    <row r="1258" spans="1:15" x14ac:dyDescent="0.3">
      <c r="A1258" s="1">
        <v>170</v>
      </c>
      <c r="B1258" s="1" t="s">
        <v>169</v>
      </c>
      <c r="C1258" s="1" t="s">
        <v>1303</v>
      </c>
      <c r="D1258" s="1" t="s">
        <v>211</v>
      </c>
      <c r="E1258" s="1">
        <v>2023</v>
      </c>
      <c r="F1258" s="1" t="s">
        <v>302</v>
      </c>
      <c r="G1258" s="1">
        <v>100</v>
      </c>
      <c r="H1258" s="1">
        <v>100</v>
      </c>
      <c r="I1258" s="1">
        <v>0.33333333333333331</v>
      </c>
      <c r="J1258" s="1">
        <v>33.333333333333336</v>
      </c>
      <c r="K1258" s="1">
        <v>33.333333333333336</v>
      </c>
      <c r="L1258" s="1" t="s">
        <v>1855</v>
      </c>
      <c r="M1258" s="1" t="s">
        <v>1912</v>
      </c>
      <c r="N1258" s="1">
        <v>0</v>
      </c>
      <c r="O1258" s="1">
        <v>0</v>
      </c>
    </row>
    <row r="1259" spans="1:15" x14ac:dyDescent="0.3">
      <c r="A1259" s="1">
        <v>170</v>
      </c>
      <c r="B1259" s="1" t="s">
        <v>169</v>
      </c>
      <c r="C1259" s="1" t="s">
        <v>1306</v>
      </c>
      <c r="D1259" s="1" t="s">
        <v>211</v>
      </c>
      <c r="E1259" s="1">
        <v>2023</v>
      </c>
      <c r="F1259" s="1" t="s">
        <v>300</v>
      </c>
      <c r="G1259" s="1">
        <v>100</v>
      </c>
      <c r="H1259" s="1">
        <v>100</v>
      </c>
      <c r="I1259" s="1">
        <v>0.5</v>
      </c>
      <c r="J1259" s="1">
        <v>50</v>
      </c>
      <c r="K1259" s="1">
        <v>50</v>
      </c>
      <c r="L1259" s="1" t="s">
        <v>1855</v>
      </c>
      <c r="M1259" s="1" t="s">
        <v>1912</v>
      </c>
      <c r="N1259" s="1">
        <v>0</v>
      </c>
      <c r="O1259" s="1">
        <v>0</v>
      </c>
    </row>
    <row r="1260" spans="1:15" ht="15" thickBot="1" x14ac:dyDescent="0.35">
      <c r="A1260" s="1">
        <v>170</v>
      </c>
      <c r="B1260" s="1" t="s">
        <v>169</v>
      </c>
      <c r="C1260" s="1" t="s">
        <v>1913</v>
      </c>
      <c r="D1260" s="1" t="s">
        <v>551</v>
      </c>
      <c r="E1260" s="1">
        <v>2020</v>
      </c>
      <c r="F1260" s="1" t="s">
        <v>871</v>
      </c>
      <c r="G1260" s="1">
        <v>40</v>
      </c>
      <c r="H1260" s="1">
        <v>28.284271247461902</v>
      </c>
      <c r="I1260" s="1">
        <v>0.70710678118654757</v>
      </c>
      <c r="J1260" s="1">
        <v>28.284271247461902</v>
      </c>
      <c r="K1260" s="1">
        <v>28.284271247461902</v>
      </c>
      <c r="L1260" s="1" t="s">
        <v>1855</v>
      </c>
      <c r="M1260" s="1" t="s">
        <v>1912</v>
      </c>
      <c r="N1260" s="1">
        <v>161.61760458079524</v>
      </c>
      <c r="O1260" s="1">
        <v>2.0404401145198809</v>
      </c>
    </row>
    <row r="1261" spans="1:15" x14ac:dyDescent="0.3">
      <c r="A1261" s="2">
        <v>171</v>
      </c>
      <c r="B1261" s="2" t="s">
        <v>170</v>
      </c>
      <c r="C1261" s="2" t="s">
        <v>1914</v>
      </c>
      <c r="D1261" s="2" t="s">
        <v>211</v>
      </c>
      <c r="E1261" s="2">
        <v>2024</v>
      </c>
      <c r="F1261" s="2" t="s">
        <v>952</v>
      </c>
      <c r="G1261" s="2">
        <v>140</v>
      </c>
      <c r="H1261" s="2">
        <v>140</v>
      </c>
      <c r="I1261" s="2">
        <v>1</v>
      </c>
      <c r="J1261" s="2">
        <v>140</v>
      </c>
      <c r="K1261" s="2">
        <v>140</v>
      </c>
      <c r="L1261" s="2" t="s">
        <v>1915</v>
      </c>
      <c r="M1261" s="2" t="s">
        <v>1916</v>
      </c>
      <c r="N1261" s="2">
        <v>0</v>
      </c>
      <c r="O1261" s="2">
        <v>0</v>
      </c>
    </row>
    <row r="1262" spans="1:15" ht="15" thickBot="1" x14ac:dyDescent="0.35">
      <c r="A1262" s="1">
        <v>171</v>
      </c>
      <c r="B1262" s="1" t="s">
        <v>170</v>
      </c>
      <c r="C1262" s="1" t="s">
        <v>1917</v>
      </c>
      <c r="D1262" s="1" t="s">
        <v>211</v>
      </c>
      <c r="E1262" s="1">
        <v>2024</v>
      </c>
      <c r="F1262" s="1" t="s">
        <v>1918</v>
      </c>
      <c r="G1262" s="1">
        <v>70</v>
      </c>
      <c r="H1262" s="1">
        <v>49.497474683058329</v>
      </c>
      <c r="I1262" s="1">
        <v>0.70710678118654757</v>
      </c>
      <c r="J1262" s="1">
        <v>49.497474683058329</v>
      </c>
      <c r="K1262" s="1">
        <v>49.497474683058329</v>
      </c>
      <c r="L1262" s="1" t="s">
        <v>1915</v>
      </c>
      <c r="M1262" s="1" t="s">
        <v>1916</v>
      </c>
      <c r="N1262" s="1">
        <v>189.49747468305833</v>
      </c>
      <c r="O1262" s="1">
        <v>1.7071067811865475</v>
      </c>
    </row>
    <row r="1263" spans="1:15" x14ac:dyDescent="0.3">
      <c r="A1263" s="2">
        <v>172</v>
      </c>
      <c r="B1263" s="2" t="s">
        <v>171</v>
      </c>
      <c r="C1263" s="2" t="s">
        <v>1919</v>
      </c>
      <c r="D1263" s="2" t="s">
        <v>211</v>
      </c>
      <c r="E1263" s="2">
        <v>2020</v>
      </c>
      <c r="F1263" s="2" t="s">
        <v>1920</v>
      </c>
      <c r="G1263" s="2">
        <v>140</v>
      </c>
      <c r="H1263" s="2">
        <v>140</v>
      </c>
      <c r="I1263" s="2">
        <v>1</v>
      </c>
      <c r="J1263" s="2">
        <v>140</v>
      </c>
      <c r="K1263" s="2">
        <v>140</v>
      </c>
      <c r="L1263" s="2" t="s">
        <v>1314</v>
      </c>
      <c r="M1263" s="2" t="s">
        <v>1921</v>
      </c>
      <c r="N1263" s="2">
        <v>0</v>
      </c>
      <c r="O1263" s="2">
        <v>0</v>
      </c>
    </row>
    <row r="1264" spans="1:15" x14ac:dyDescent="0.3">
      <c r="A1264" s="1">
        <v>172</v>
      </c>
      <c r="B1264" s="1" t="s">
        <v>171</v>
      </c>
      <c r="C1264" s="1" t="s">
        <v>1922</v>
      </c>
      <c r="D1264" s="1" t="s">
        <v>211</v>
      </c>
      <c r="E1264" s="1">
        <v>2023</v>
      </c>
      <c r="F1264" s="1" t="s">
        <v>1886</v>
      </c>
      <c r="G1264" s="1">
        <v>140</v>
      </c>
      <c r="H1264" s="1">
        <v>140</v>
      </c>
      <c r="I1264" s="1">
        <v>1</v>
      </c>
      <c r="J1264" s="1">
        <v>140</v>
      </c>
      <c r="K1264" s="1">
        <v>140</v>
      </c>
      <c r="L1264" s="1" t="s">
        <v>1314</v>
      </c>
      <c r="M1264" s="1" t="s">
        <v>1921</v>
      </c>
      <c r="N1264" s="1">
        <v>0</v>
      </c>
      <c r="O1264" s="1">
        <v>0</v>
      </c>
    </row>
    <row r="1265" spans="1:15" x14ac:dyDescent="0.3">
      <c r="A1265" s="1">
        <v>172</v>
      </c>
      <c r="B1265" s="1" t="s">
        <v>171</v>
      </c>
      <c r="C1265" s="1" t="s">
        <v>1923</v>
      </c>
      <c r="D1265" s="1" t="s">
        <v>211</v>
      </c>
      <c r="E1265" s="1">
        <v>2022</v>
      </c>
      <c r="F1265" s="1" t="s">
        <v>961</v>
      </c>
      <c r="G1265" s="1">
        <v>100</v>
      </c>
      <c r="H1265" s="1">
        <v>100</v>
      </c>
      <c r="I1265" s="1">
        <v>1</v>
      </c>
      <c r="J1265" s="1">
        <v>100</v>
      </c>
      <c r="K1265" s="1">
        <v>100</v>
      </c>
      <c r="L1265" s="1" t="s">
        <v>1314</v>
      </c>
      <c r="M1265" s="1" t="s">
        <v>1921</v>
      </c>
      <c r="N1265" s="1">
        <v>0</v>
      </c>
      <c r="O1265" s="1">
        <v>0</v>
      </c>
    </row>
    <row r="1266" spans="1:15" x14ac:dyDescent="0.3">
      <c r="A1266" s="1">
        <v>172</v>
      </c>
      <c r="B1266" s="1" t="s">
        <v>171</v>
      </c>
      <c r="C1266" s="1" t="s">
        <v>1924</v>
      </c>
      <c r="D1266" s="1" t="s">
        <v>211</v>
      </c>
      <c r="E1266" s="1">
        <v>2023</v>
      </c>
      <c r="F1266" s="1" t="s">
        <v>1925</v>
      </c>
      <c r="G1266" s="1">
        <v>100</v>
      </c>
      <c r="H1266" s="1">
        <v>100</v>
      </c>
      <c r="I1266" s="1">
        <v>1</v>
      </c>
      <c r="J1266" s="1">
        <v>100</v>
      </c>
      <c r="K1266" s="1">
        <v>100</v>
      </c>
      <c r="L1266" s="1" t="s">
        <v>1314</v>
      </c>
      <c r="M1266" s="1" t="s">
        <v>1921</v>
      </c>
      <c r="N1266" s="1">
        <v>0</v>
      </c>
      <c r="O1266" s="1">
        <v>0</v>
      </c>
    </row>
    <row r="1267" spans="1:15" ht="15" thickBot="1" x14ac:dyDescent="0.35">
      <c r="A1267" s="1">
        <v>172</v>
      </c>
      <c r="B1267" s="1" t="s">
        <v>171</v>
      </c>
      <c r="C1267" s="1" t="s">
        <v>1926</v>
      </c>
      <c r="D1267" s="1" t="s">
        <v>211</v>
      </c>
      <c r="E1267" s="1">
        <v>2021</v>
      </c>
      <c r="F1267" s="1" t="s">
        <v>1171</v>
      </c>
      <c r="G1267" s="1">
        <v>70</v>
      </c>
      <c r="H1267" s="1">
        <v>49.497474683058329</v>
      </c>
      <c r="I1267" s="1">
        <v>0.70710678118654757</v>
      </c>
      <c r="J1267" s="1">
        <v>49.497474683058329</v>
      </c>
      <c r="K1267" s="1">
        <v>49.497474683058329</v>
      </c>
      <c r="L1267" s="1" t="s">
        <v>1314</v>
      </c>
      <c r="M1267" s="1" t="s">
        <v>1921</v>
      </c>
      <c r="N1267" s="1">
        <v>529.49747468305827</v>
      </c>
      <c r="O1267" s="1">
        <v>4.7071067811865479</v>
      </c>
    </row>
    <row r="1268" spans="1:15" ht="15" thickBot="1" x14ac:dyDescent="0.35">
      <c r="A1268" s="2">
        <v>173</v>
      </c>
      <c r="B1268" s="2" t="s">
        <v>172</v>
      </c>
      <c r="C1268" s="2" t="s">
        <v>1927</v>
      </c>
      <c r="D1268" s="2" t="s">
        <v>211</v>
      </c>
      <c r="E1268" s="2">
        <v>2023</v>
      </c>
      <c r="F1268" s="2" t="s">
        <v>1810</v>
      </c>
      <c r="G1268" s="2">
        <v>100</v>
      </c>
      <c r="H1268" s="2">
        <v>100</v>
      </c>
      <c r="I1268" s="2">
        <v>1</v>
      </c>
      <c r="J1268" s="2">
        <v>100</v>
      </c>
      <c r="K1268" s="2">
        <v>100</v>
      </c>
      <c r="L1268" s="2" t="s">
        <v>231</v>
      </c>
      <c r="M1268" s="2" t="s">
        <v>1928</v>
      </c>
      <c r="N1268" s="2">
        <v>100</v>
      </c>
      <c r="O1268" s="2">
        <v>1</v>
      </c>
    </row>
    <row r="1269" spans="1:15" x14ac:dyDescent="0.3">
      <c r="A1269" s="2">
        <v>174</v>
      </c>
      <c r="B1269" s="2" t="s">
        <v>173</v>
      </c>
      <c r="C1269" s="2" t="s">
        <v>1929</v>
      </c>
      <c r="D1269" s="2" t="s">
        <v>211</v>
      </c>
      <c r="E1269" s="2">
        <v>2021</v>
      </c>
      <c r="F1269" s="2" t="s">
        <v>1930</v>
      </c>
      <c r="G1269" s="2">
        <v>200</v>
      </c>
      <c r="H1269" s="2">
        <v>200</v>
      </c>
      <c r="I1269" s="2">
        <v>1</v>
      </c>
      <c r="J1269" s="2">
        <v>200</v>
      </c>
      <c r="K1269" s="2">
        <v>200</v>
      </c>
      <c r="L1269" s="2" t="s">
        <v>492</v>
      </c>
      <c r="M1269" s="2" t="s">
        <v>1931</v>
      </c>
      <c r="N1269" s="2">
        <v>0</v>
      </c>
      <c r="O1269" s="2">
        <v>0</v>
      </c>
    </row>
    <row r="1270" spans="1:15" x14ac:dyDescent="0.3">
      <c r="A1270" s="1">
        <v>174</v>
      </c>
      <c r="B1270" s="1" t="s">
        <v>173</v>
      </c>
      <c r="C1270" s="1" t="s">
        <v>441</v>
      </c>
      <c r="D1270" s="1" t="s">
        <v>211</v>
      </c>
      <c r="E1270" s="1">
        <v>2021</v>
      </c>
      <c r="F1270" s="1" t="s">
        <v>442</v>
      </c>
      <c r="G1270" s="1">
        <v>200</v>
      </c>
      <c r="H1270" s="1">
        <v>200</v>
      </c>
      <c r="I1270" s="1">
        <v>0.2</v>
      </c>
      <c r="J1270" s="1">
        <v>40</v>
      </c>
      <c r="K1270" s="1">
        <v>40</v>
      </c>
      <c r="L1270" s="1" t="s">
        <v>492</v>
      </c>
      <c r="M1270" s="1" t="s">
        <v>1931</v>
      </c>
      <c r="N1270" s="1">
        <v>0</v>
      </c>
      <c r="O1270" s="1">
        <v>0</v>
      </c>
    </row>
    <row r="1271" spans="1:15" x14ac:dyDescent="0.3">
      <c r="A1271" s="1">
        <v>174</v>
      </c>
      <c r="B1271" s="1" t="s">
        <v>173</v>
      </c>
      <c r="C1271" s="1" t="s">
        <v>1932</v>
      </c>
      <c r="D1271" s="1" t="s">
        <v>211</v>
      </c>
      <c r="E1271" s="1">
        <v>2019</v>
      </c>
      <c r="F1271" s="1" t="s">
        <v>1933</v>
      </c>
      <c r="G1271" s="1">
        <v>140</v>
      </c>
      <c r="H1271" s="1">
        <v>140</v>
      </c>
      <c r="I1271" s="1">
        <v>1</v>
      </c>
      <c r="J1271" s="1">
        <v>140</v>
      </c>
      <c r="K1271" s="1">
        <v>140</v>
      </c>
      <c r="L1271" s="1" t="s">
        <v>492</v>
      </c>
      <c r="M1271" s="1" t="s">
        <v>1931</v>
      </c>
      <c r="N1271" s="1">
        <v>0</v>
      </c>
      <c r="O1271" s="1">
        <v>0</v>
      </c>
    </row>
    <row r="1272" spans="1:15" x14ac:dyDescent="0.3">
      <c r="A1272" s="1">
        <v>174</v>
      </c>
      <c r="B1272" s="1" t="s">
        <v>173</v>
      </c>
      <c r="C1272" s="1" t="s">
        <v>1934</v>
      </c>
      <c r="D1272" s="1" t="s">
        <v>211</v>
      </c>
      <c r="E1272" s="1">
        <v>2021</v>
      </c>
      <c r="F1272" s="1" t="s">
        <v>1935</v>
      </c>
      <c r="G1272" s="1">
        <v>140</v>
      </c>
      <c r="H1272" s="1">
        <v>140</v>
      </c>
      <c r="I1272" s="1">
        <v>1</v>
      </c>
      <c r="J1272" s="1">
        <v>140</v>
      </c>
      <c r="K1272" s="1">
        <v>140</v>
      </c>
      <c r="L1272" s="1" t="s">
        <v>492</v>
      </c>
      <c r="M1272" s="1" t="s">
        <v>1931</v>
      </c>
      <c r="N1272" s="1">
        <v>0</v>
      </c>
      <c r="O1272" s="1">
        <v>0</v>
      </c>
    </row>
    <row r="1273" spans="1:15" x14ac:dyDescent="0.3">
      <c r="A1273" s="1">
        <v>174</v>
      </c>
      <c r="B1273" s="1" t="s">
        <v>173</v>
      </c>
      <c r="C1273" s="1" t="s">
        <v>1278</v>
      </c>
      <c r="D1273" s="1" t="s">
        <v>211</v>
      </c>
      <c r="E1273" s="1">
        <v>2019</v>
      </c>
      <c r="F1273" s="1" t="s">
        <v>398</v>
      </c>
      <c r="G1273" s="1">
        <v>100</v>
      </c>
      <c r="H1273" s="1">
        <v>100</v>
      </c>
      <c r="I1273" s="1">
        <v>0.5</v>
      </c>
      <c r="J1273" s="1">
        <v>50</v>
      </c>
      <c r="K1273" s="1">
        <v>50</v>
      </c>
      <c r="L1273" s="1" t="s">
        <v>492</v>
      </c>
      <c r="M1273" s="1" t="s">
        <v>1931</v>
      </c>
      <c r="N1273" s="1">
        <v>0</v>
      </c>
      <c r="O1273" s="1">
        <v>0</v>
      </c>
    </row>
    <row r="1274" spans="1:15" x14ac:dyDescent="0.3">
      <c r="A1274" s="1">
        <v>174</v>
      </c>
      <c r="B1274" s="1" t="s">
        <v>173</v>
      </c>
      <c r="C1274" s="1" t="s">
        <v>1280</v>
      </c>
      <c r="D1274" s="1" t="s">
        <v>211</v>
      </c>
      <c r="E1274" s="1">
        <v>2021</v>
      </c>
      <c r="F1274" s="1" t="s">
        <v>887</v>
      </c>
      <c r="G1274" s="1">
        <v>100</v>
      </c>
      <c r="H1274" s="1">
        <v>100</v>
      </c>
      <c r="I1274" s="1">
        <v>0.5</v>
      </c>
      <c r="J1274" s="1">
        <v>50</v>
      </c>
      <c r="K1274" s="1">
        <v>50</v>
      </c>
      <c r="L1274" s="1" t="s">
        <v>492</v>
      </c>
      <c r="M1274" s="1" t="s">
        <v>1931</v>
      </c>
      <c r="N1274" s="1">
        <v>0</v>
      </c>
      <c r="O1274" s="1">
        <v>0</v>
      </c>
    </row>
    <row r="1275" spans="1:15" x14ac:dyDescent="0.3">
      <c r="A1275" s="1">
        <v>174</v>
      </c>
      <c r="B1275" s="1" t="s">
        <v>173</v>
      </c>
      <c r="C1275" s="1" t="s">
        <v>1936</v>
      </c>
      <c r="D1275" s="1" t="s">
        <v>211</v>
      </c>
      <c r="E1275" s="1">
        <v>2021</v>
      </c>
      <c r="F1275" s="1" t="s">
        <v>1220</v>
      </c>
      <c r="G1275" s="1">
        <v>100</v>
      </c>
      <c r="H1275" s="1">
        <v>100</v>
      </c>
      <c r="I1275" s="1">
        <v>1</v>
      </c>
      <c r="J1275" s="1">
        <v>100</v>
      </c>
      <c r="K1275" s="1">
        <v>100</v>
      </c>
      <c r="L1275" s="1" t="s">
        <v>492</v>
      </c>
      <c r="M1275" s="1" t="s">
        <v>1931</v>
      </c>
      <c r="N1275" s="1">
        <v>0</v>
      </c>
      <c r="O1275" s="1">
        <v>0</v>
      </c>
    </row>
    <row r="1276" spans="1:15" x14ac:dyDescent="0.3">
      <c r="A1276" s="1">
        <v>174</v>
      </c>
      <c r="B1276" s="1" t="s">
        <v>173</v>
      </c>
      <c r="C1276" s="1" t="s">
        <v>1937</v>
      </c>
      <c r="D1276" s="1" t="s">
        <v>211</v>
      </c>
      <c r="E1276" s="1">
        <v>2021</v>
      </c>
      <c r="F1276" s="1" t="s">
        <v>1938</v>
      </c>
      <c r="G1276" s="1">
        <v>100</v>
      </c>
      <c r="H1276" s="1">
        <v>100</v>
      </c>
      <c r="I1276" s="1">
        <v>1</v>
      </c>
      <c r="J1276" s="1">
        <v>100</v>
      </c>
      <c r="K1276" s="1">
        <v>100</v>
      </c>
      <c r="L1276" s="1" t="s">
        <v>492</v>
      </c>
      <c r="M1276" s="1" t="s">
        <v>1931</v>
      </c>
      <c r="N1276" s="1">
        <v>0</v>
      </c>
      <c r="O1276" s="1">
        <v>0</v>
      </c>
    </row>
    <row r="1277" spans="1:15" x14ac:dyDescent="0.3">
      <c r="A1277" s="1">
        <v>174</v>
      </c>
      <c r="B1277" s="1" t="s">
        <v>173</v>
      </c>
      <c r="C1277" s="1" t="s">
        <v>1939</v>
      </c>
      <c r="D1277" s="1" t="s">
        <v>211</v>
      </c>
      <c r="E1277" s="1">
        <v>2022</v>
      </c>
      <c r="F1277" s="1" t="s">
        <v>1940</v>
      </c>
      <c r="G1277" s="1">
        <v>100</v>
      </c>
      <c r="H1277" s="1">
        <v>100</v>
      </c>
      <c r="I1277" s="1">
        <v>1</v>
      </c>
      <c r="J1277" s="1">
        <v>100</v>
      </c>
      <c r="K1277" s="1">
        <v>100</v>
      </c>
      <c r="L1277" s="1" t="s">
        <v>492</v>
      </c>
      <c r="M1277" s="1" t="s">
        <v>1931</v>
      </c>
      <c r="N1277" s="1">
        <v>0</v>
      </c>
      <c r="O1277" s="1">
        <v>0</v>
      </c>
    </row>
    <row r="1278" spans="1:15" x14ac:dyDescent="0.3">
      <c r="A1278" s="1">
        <v>174</v>
      </c>
      <c r="B1278" s="1" t="s">
        <v>173</v>
      </c>
      <c r="C1278" s="1" t="s">
        <v>953</v>
      </c>
      <c r="D1278" s="1" t="s">
        <v>211</v>
      </c>
      <c r="E1278" s="1">
        <v>2022</v>
      </c>
      <c r="F1278" s="1" t="s">
        <v>954</v>
      </c>
      <c r="G1278" s="1">
        <v>100</v>
      </c>
      <c r="H1278" s="1">
        <v>100</v>
      </c>
      <c r="I1278" s="1">
        <v>0.33333333333333331</v>
      </c>
      <c r="J1278" s="1">
        <v>33.333333333333336</v>
      </c>
      <c r="K1278" s="1">
        <v>33.333333333333336</v>
      </c>
      <c r="L1278" s="1" t="s">
        <v>492</v>
      </c>
      <c r="M1278" s="1" t="s">
        <v>1931</v>
      </c>
      <c r="N1278" s="1">
        <v>0</v>
      </c>
      <c r="O1278" s="1">
        <v>0</v>
      </c>
    </row>
    <row r="1279" spans="1:15" ht="15" thickBot="1" x14ac:dyDescent="0.35">
      <c r="A1279" s="1">
        <v>174</v>
      </c>
      <c r="B1279" s="1" t="s">
        <v>173</v>
      </c>
      <c r="C1279" s="1" t="s">
        <v>1284</v>
      </c>
      <c r="D1279" s="1" t="s">
        <v>211</v>
      </c>
      <c r="E1279" s="1">
        <v>2023</v>
      </c>
      <c r="F1279" s="1" t="s">
        <v>1285</v>
      </c>
      <c r="G1279" s="1">
        <v>100</v>
      </c>
      <c r="H1279" s="1">
        <v>100</v>
      </c>
      <c r="I1279" s="1">
        <v>0.5</v>
      </c>
      <c r="J1279" s="1">
        <v>50</v>
      </c>
      <c r="K1279" s="1">
        <v>50</v>
      </c>
      <c r="L1279" s="1" t="s">
        <v>492</v>
      </c>
      <c r="M1279" s="1" t="s">
        <v>1931</v>
      </c>
      <c r="N1279" s="1">
        <v>1003.3333333333334</v>
      </c>
      <c r="O1279" s="1">
        <v>8.0333333333333332</v>
      </c>
    </row>
    <row r="1280" spans="1:15" x14ac:dyDescent="0.3">
      <c r="A1280" s="2">
        <v>175</v>
      </c>
      <c r="B1280" s="2" t="s">
        <v>174</v>
      </c>
      <c r="C1280" s="2" t="s">
        <v>573</v>
      </c>
      <c r="D1280" s="2" t="s">
        <v>211</v>
      </c>
      <c r="E1280" s="2">
        <v>2018</v>
      </c>
      <c r="F1280" s="2" t="s">
        <v>300</v>
      </c>
      <c r="G1280" s="2">
        <v>100</v>
      </c>
      <c r="H1280" s="2">
        <v>100</v>
      </c>
      <c r="I1280" s="2">
        <v>0.5</v>
      </c>
      <c r="J1280" s="2">
        <v>50</v>
      </c>
      <c r="K1280" s="2">
        <v>50</v>
      </c>
      <c r="L1280" s="2" t="s">
        <v>373</v>
      </c>
      <c r="M1280" s="2" t="s">
        <v>1941</v>
      </c>
      <c r="N1280" s="2">
        <v>0</v>
      </c>
      <c r="O1280" s="2">
        <v>0</v>
      </c>
    </row>
    <row r="1281" spans="1:15" x14ac:dyDescent="0.3">
      <c r="A1281" s="1">
        <v>175</v>
      </c>
      <c r="B1281" s="1" t="s">
        <v>174</v>
      </c>
      <c r="C1281" s="1" t="s">
        <v>845</v>
      </c>
      <c r="D1281" s="1" t="s">
        <v>211</v>
      </c>
      <c r="E1281" s="1">
        <v>2018</v>
      </c>
      <c r="F1281" s="1" t="s">
        <v>764</v>
      </c>
      <c r="G1281" s="1">
        <v>70</v>
      </c>
      <c r="H1281" s="1">
        <v>70</v>
      </c>
      <c r="I1281" s="1">
        <v>0.33333333333333331</v>
      </c>
      <c r="J1281" s="1">
        <v>23.333333333333332</v>
      </c>
      <c r="K1281" s="1">
        <v>23.333333333333332</v>
      </c>
      <c r="L1281" s="1" t="s">
        <v>373</v>
      </c>
      <c r="M1281" s="1" t="s">
        <v>1941</v>
      </c>
      <c r="N1281" s="1">
        <v>0</v>
      </c>
      <c r="O1281" s="1">
        <v>0</v>
      </c>
    </row>
    <row r="1282" spans="1:15" x14ac:dyDescent="0.3">
      <c r="A1282" s="1">
        <v>175</v>
      </c>
      <c r="B1282" s="1" t="s">
        <v>174</v>
      </c>
      <c r="C1282" s="1" t="s">
        <v>1942</v>
      </c>
      <c r="D1282" s="1" t="s">
        <v>211</v>
      </c>
      <c r="E1282" s="1">
        <v>2020</v>
      </c>
      <c r="F1282" s="1" t="s">
        <v>847</v>
      </c>
      <c r="G1282" s="1">
        <v>70</v>
      </c>
      <c r="H1282" s="1">
        <v>70</v>
      </c>
      <c r="I1282" s="1">
        <v>1</v>
      </c>
      <c r="J1282" s="1">
        <v>70</v>
      </c>
      <c r="K1282" s="1">
        <v>70</v>
      </c>
      <c r="L1282" s="1" t="s">
        <v>373</v>
      </c>
      <c r="M1282" s="1" t="s">
        <v>1941</v>
      </c>
      <c r="N1282" s="1">
        <v>0</v>
      </c>
      <c r="O1282" s="1">
        <v>0</v>
      </c>
    </row>
    <row r="1283" spans="1:15" x14ac:dyDescent="0.3">
      <c r="A1283" s="1">
        <v>175</v>
      </c>
      <c r="B1283" s="1" t="s">
        <v>174</v>
      </c>
      <c r="C1283" s="1" t="s">
        <v>848</v>
      </c>
      <c r="D1283" s="1" t="s">
        <v>211</v>
      </c>
      <c r="E1283" s="1">
        <v>2022</v>
      </c>
      <c r="F1283" s="1" t="s">
        <v>849</v>
      </c>
      <c r="G1283" s="1">
        <v>70</v>
      </c>
      <c r="H1283" s="1">
        <v>70</v>
      </c>
      <c r="I1283" s="1">
        <v>0.33333333333333331</v>
      </c>
      <c r="J1283" s="1">
        <v>23.333333333333332</v>
      </c>
      <c r="K1283" s="1">
        <v>23.333333333333332</v>
      </c>
      <c r="L1283" s="1" t="s">
        <v>373</v>
      </c>
      <c r="M1283" s="1" t="s">
        <v>1941</v>
      </c>
      <c r="N1283" s="1">
        <v>0</v>
      </c>
      <c r="O1283" s="1">
        <v>0</v>
      </c>
    </row>
    <row r="1284" spans="1:15" ht="15" thickBot="1" x14ac:dyDescent="0.35">
      <c r="A1284" s="1">
        <v>175</v>
      </c>
      <c r="B1284" s="1" t="s">
        <v>174</v>
      </c>
      <c r="C1284" s="1" t="s">
        <v>853</v>
      </c>
      <c r="D1284" s="1" t="s">
        <v>211</v>
      </c>
      <c r="E1284" s="1">
        <v>2024</v>
      </c>
      <c r="F1284" s="1" t="s">
        <v>854</v>
      </c>
      <c r="G1284" s="1">
        <v>70</v>
      </c>
      <c r="H1284" s="1">
        <v>70</v>
      </c>
      <c r="I1284" s="1">
        <v>0.33333333333333331</v>
      </c>
      <c r="J1284" s="1">
        <v>23.333333333333332</v>
      </c>
      <c r="K1284" s="1">
        <v>23.333333333333332</v>
      </c>
      <c r="L1284" s="1" t="s">
        <v>373</v>
      </c>
      <c r="M1284" s="1" t="s">
        <v>1941</v>
      </c>
      <c r="N1284" s="1">
        <v>190</v>
      </c>
      <c r="O1284" s="1">
        <v>2.5</v>
      </c>
    </row>
    <row r="1285" spans="1:15" x14ac:dyDescent="0.3">
      <c r="A1285" s="2">
        <v>176</v>
      </c>
      <c r="B1285" s="2" t="s">
        <v>175</v>
      </c>
      <c r="C1285" s="2" t="s">
        <v>672</v>
      </c>
      <c r="D1285" s="2" t="s">
        <v>211</v>
      </c>
      <c r="E1285" s="2">
        <v>2019</v>
      </c>
      <c r="F1285" s="2" t="s">
        <v>673</v>
      </c>
      <c r="G1285" s="2">
        <v>140</v>
      </c>
      <c r="H1285" s="2">
        <v>140</v>
      </c>
      <c r="I1285" s="2">
        <v>0.5</v>
      </c>
      <c r="J1285" s="2">
        <v>70</v>
      </c>
      <c r="K1285" s="2">
        <v>70</v>
      </c>
      <c r="L1285" s="2" t="s">
        <v>1484</v>
      </c>
      <c r="M1285" s="2" t="s">
        <v>1943</v>
      </c>
      <c r="N1285" s="2">
        <v>0</v>
      </c>
      <c r="O1285" s="2">
        <v>0</v>
      </c>
    </row>
    <row r="1286" spans="1:15" x14ac:dyDescent="0.3">
      <c r="A1286" s="1">
        <v>176</v>
      </c>
      <c r="B1286" s="1" t="s">
        <v>175</v>
      </c>
      <c r="C1286" s="1" t="s">
        <v>1944</v>
      </c>
      <c r="D1286" s="1" t="s">
        <v>211</v>
      </c>
      <c r="E1286" s="1">
        <v>2019</v>
      </c>
      <c r="F1286" s="1" t="s">
        <v>460</v>
      </c>
      <c r="G1286" s="1">
        <v>100</v>
      </c>
      <c r="H1286" s="1">
        <v>100</v>
      </c>
      <c r="I1286" s="1">
        <v>1</v>
      </c>
      <c r="J1286" s="1">
        <v>100</v>
      </c>
      <c r="K1286" s="1">
        <v>100</v>
      </c>
      <c r="L1286" s="1" t="s">
        <v>1484</v>
      </c>
      <c r="M1286" s="1" t="s">
        <v>1943</v>
      </c>
      <c r="N1286" s="1">
        <v>0</v>
      </c>
      <c r="O1286" s="1">
        <v>0</v>
      </c>
    </row>
    <row r="1287" spans="1:15" x14ac:dyDescent="0.3">
      <c r="A1287" s="1">
        <v>176</v>
      </c>
      <c r="B1287" s="1" t="s">
        <v>175</v>
      </c>
      <c r="C1287" s="1" t="s">
        <v>459</v>
      </c>
      <c r="D1287" s="1" t="s">
        <v>211</v>
      </c>
      <c r="E1287" s="1">
        <v>2020</v>
      </c>
      <c r="F1287" s="1" t="s">
        <v>460</v>
      </c>
      <c r="G1287" s="1">
        <v>100</v>
      </c>
      <c r="H1287" s="1">
        <v>100</v>
      </c>
      <c r="I1287" s="1">
        <v>0.33333333333333331</v>
      </c>
      <c r="J1287" s="1">
        <v>33.333333333333336</v>
      </c>
      <c r="K1287" s="1">
        <v>33.333333333333336</v>
      </c>
      <c r="L1287" s="1" t="s">
        <v>1484</v>
      </c>
      <c r="M1287" s="1" t="s">
        <v>1943</v>
      </c>
      <c r="N1287" s="1">
        <v>0</v>
      </c>
      <c r="O1287" s="1">
        <v>0</v>
      </c>
    </row>
    <row r="1288" spans="1:15" ht="15" thickBot="1" x14ac:dyDescent="0.35">
      <c r="A1288" s="1">
        <v>176</v>
      </c>
      <c r="B1288" s="1" t="s">
        <v>175</v>
      </c>
      <c r="C1288" s="1" t="s">
        <v>1945</v>
      </c>
      <c r="D1288" s="1" t="s">
        <v>211</v>
      </c>
      <c r="E1288" s="1">
        <v>2019</v>
      </c>
      <c r="F1288" s="1" t="s">
        <v>270</v>
      </c>
      <c r="G1288" s="1">
        <v>70</v>
      </c>
      <c r="H1288" s="1">
        <v>70</v>
      </c>
      <c r="I1288" s="1">
        <v>1</v>
      </c>
      <c r="J1288" s="1">
        <v>70</v>
      </c>
      <c r="K1288" s="1">
        <v>70</v>
      </c>
      <c r="L1288" s="1" t="s">
        <v>1484</v>
      </c>
      <c r="M1288" s="1" t="s">
        <v>1943</v>
      </c>
      <c r="N1288" s="1">
        <v>273.33333333333337</v>
      </c>
      <c r="O1288" s="1">
        <v>2.833333333333333</v>
      </c>
    </row>
    <row r="1289" spans="1:15" x14ac:dyDescent="0.3">
      <c r="A1289" s="2">
        <v>177</v>
      </c>
      <c r="B1289" s="2" t="s">
        <v>176</v>
      </c>
      <c r="C1289" s="2" t="s">
        <v>1946</v>
      </c>
      <c r="D1289" s="2" t="s">
        <v>211</v>
      </c>
      <c r="E1289" s="2">
        <v>2021</v>
      </c>
      <c r="F1289" s="2" t="s">
        <v>667</v>
      </c>
      <c r="G1289" s="2">
        <v>200</v>
      </c>
      <c r="H1289" s="2">
        <v>200</v>
      </c>
      <c r="I1289" s="2">
        <v>1</v>
      </c>
      <c r="J1289" s="2">
        <v>200</v>
      </c>
      <c r="K1289" s="2">
        <v>200</v>
      </c>
      <c r="L1289" s="2" t="s">
        <v>747</v>
      </c>
      <c r="M1289" s="2" t="s">
        <v>1947</v>
      </c>
      <c r="N1289" s="2">
        <v>0</v>
      </c>
      <c r="O1289" s="2">
        <v>0</v>
      </c>
    </row>
    <row r="1290" spans="1:15" x14ac:dyDescent="0.3">
      <c r="A1290" s="1">
        <v>177</v>
      </c>
      <c r="B1290" s="1" t="s">
        <v>176</v>
      </c>
      <c r="C1290" s="1" t="s">
        <v>1948</v>
      </c>
      <c r="D1290" s="1" t="s">
        <v>211</v>
      </c>
      <c r="E1290" s="1">
        <v>2020</v>
      </c>
      <c r="F1290" s="1" t="s">
        <v>1778</v>
      </c>
      <c r="G1290" s="1">
        <v>140</v>
      </c>
      <c r="H1290" s="1">
        <v>140</v>
      </c>
      <c r="I1290" s="1">
        <v>1</v>
      </c>
      <c r="J1290" s="1">
        <v>140</v>
      </c>
      <c r="K1290" s="1">
        <v>140</v>
      </c>
      <c r="L1290" s="1" t="s">
        <v>747</v>
      </c>
      <c r="M1290" s="1" t="s">
        <v>1947</v>
      </c>
      <c r="N1290" s="1">
        <v>0</v>
      </c>
      <c r="O1290" s="1">
        <v>0</v>
      </c>
    </row>
    <row r="1291" spans="1:15" x14ac:dyDescent="0.3">
      <c r="A1291" s="1">
        <v>177</v>
      </c>
      <c r="B1291" s="1" t="s">
        <v>176</v>
      </c>
      <c r="C1291" s="1" t="s">
        <v>1949</v>
      </c>
      <c r="D1291" s="1" t="s">
        <v>211</v>
      </c>
      <c r="E1291" s="1">
        <v>2020</v>
      </c>
      <c r="F1291" s="1" t="s">
        <v>1683</v>
      </c>
      <c r="G1291" s="1">
        <v>140</v>
      </c>
      <c r="H1291" s="1">
        <v>140</v>
      </c>
      <c r="I1291" s="1">
        <v>1</v>
      </c>
      <c r="J1291" s="1">
        <v>140</v>
      </c>
      <c r="K1291" s="1">
        <v>140</v>
      </c>
      <c r="L1291" s="1" t="s">
        <v>747</v>
      </c>
      <c r="M1291" s="1" t="s">
        <v>1947</v>
      </c>
      <c r="N1291" s="1">
        <v>0</v>
      </c>
      <c r="O1291" s="1">
        <v>0</v>
      </c>
    </row>
    <row r="1292" spans="1:15" x14ac:dyDescent="0.3">
      <c r="A1292" s="1">
        <v>177</v>
      </c>
      <c r="B1292" s="1" t="s">
        <v>176</v>
      </c>
      <c r="C1292" s="1" t="s">
        <v>1950</v>
      </c>
      <c r="D1292" s="1" t="s">
        <v>211</v>
      </c>
      <c r="E1292" s="1">
        <v>2020</v>
      </c>
      <c r="F1292" s="1" t="s">
        <v>1778</v>
      </c>
      <c r="G1292" s="1">
        <v>140</v>
      </c>
      <c r="H1292" s="1">
        <v>140</v>
      </c>
      <c r="I1292" s="1">
        <v>1</v>
      </c>
      <c r="J1292" s="1">
        <v>140</v>
      </c>
      <c r="K1292" s="1">
        <v>140</v>
      </c>
      <c r="L1292" s="1" t="s">
        <v>747</v>
      </c>
      <c r="M1292" s="1" t="s">
        <v>1947</v>
      </c>
      <c r="N1292" s="1">
        <v>0</v>
      </c>
      <c r="O1292" s="1">
        <v>0</v>
      </c>
    </row>
    <row r="1293" spans="1:15" x14ac:dyDescent="0.3">
      <c r="A1293" s="1">
        <v>177</v>
      </c>
      <c r="B1293" s="1" t="s">
        <v>176</v>
      </c>
      <c r="C1293" s="1" t="s">
        <v>1951</v>
      </c>
      <c r="D1293" s="1" t="s">
        <v>211</v>
      </c>
      <c r="E1293" s="1">
        <v>2022</v>
      </c>
      <c r="F1293" s="1" t="s">
        <v>280</v>
      </c>
      <c r="G1293" s="1">
        <v>140</v>
      </c>
      <c r="H1293" s="1">
        <v>140</v>
      </c>
      <c r="I1293" s="1">
        <v>1</v>
      </c>
      <c r="J1293" s="1">
        <v>140</v>
      </c>
      <c r="K1293" s="1">
        <v>140</v>
      </c>
      <c r="L1293" s="1" t="s">
        <v>747</v>
      </c>
      <c r="M1293" s="1" t="s">
        <v>1947</v>
      </c>
      <c r="N1293" s="1">
        <v>0</v>
      </c>
      <c r="O1293" s="1">
        <v>0</v>
      </c>
    </row>
    <row r="1294" spans="1:15" x14ac:dyDescent="0.3">
      <c r="A1294" s="1">
        <v>177</v>
      </c>
      <c r="B1294" s="1" t="s">
        <v>176</v>
      </c>
      <c r="C1294" s="1" t="s">
        <v>860</v>
      </c>
      <c r="D1294" s="1" t="s">
        <v>293</v>
      </c>
      <c r="E1294" s="1">
        <v>2021</v>
      </c>
      <c r="F1294" s="1" t="s">
        <v>296</v>
      </c>
      <c r="G1294" s="1">
        <v>120</v>
      </c>
      <c r="H1294" s="1">
        <v>60</v>
      </c>
      <c r="I1294" s="1">
        <v>0.125</v>
      </c>
      <c r="J1294" s="1">
        <v>15</v>
      </c>
      <c r="K1294" s="1">
        <v>15</v>
      </c>
      <c r="L1294" s="1" t="s">
        <v>747</v>
      </c>
      <c r="M1294" s="1" t="s">
        <v>1947</v>
      </c>
      <c r="N1294" s="1">
        <v>0</v>
      </c>
      <c r="O1294" s="1">
        <v>0</v>
      </c>
    </row>
    <row r="1295" spans="1:15" x14ac:dyDescent="0.3">
      <c r="A1295" s="1">
        <v>177</v>
      </c>
      <c r="B1295" s="1" t="s">
        <v>176</v>
      </c>
      <c r="C1295" s="1" t="s">
        <v>1952</v>
      </c>
      <c r="D1295" s="1" t="s">
        <v>211</v>
      </c>
      <c r="E1295" s="1">
        <v>2020</v>
      </c>
      <c r="F1295" s="1" t="s">
        <v>1953</v>
      </c>
      <c r="G1295" s="1">
        <v>100</v>
      </c>
      <c r="H1295" s="1">
        <v>100</v>
      </c>
      <c r="I1295" s="1">
        <v>1</v>
      </c>
      <c r="J1295" s="1">
        <v>100</v>
      </c>
      <c r="K1295" s="1">
        <v>100</v>
      </c>
      <c r="L1295" s="1" t="s">
        <v>747</v>
      </c>
      <c r="M1295" s="1" t="s">
        <v>1947</v>
      </c>
      <c r="N1295" s="1">
        <v>0</v>
      </c>
      <c r="O1295" s="1">
        <v>0</v>
      </c>
    </row>
    <row r="1296" spans="1:15" x14ac:dyDescent="0.3">
      <c r="A1296" s="1">
        <v>177</v>
      </c>
      <c r="B1296" s="1" t="s">
        <v>176</v>
      </c>
      <c r="C1296" s="1" t="s">
        <v>1954</v>
      </c>
      <c r="D1296" s="1" t="s">
        <v>352</v>
      </c>
      <c r="E1296" s="1">
        <v>2022</v>
      </c>
      <c r="F1296" s="1" t="s">
        <v>1335</v>
      </c>
      <c r="G1296" s="1">
        <v>75</v>
      </c>
      <c r="H1296" s="1">
        <v>75</v>
      </c>
      <c r="I1296" s="1">
        <v>1</v>
      </c>
      <c r="J1296" s="1">
        <v>75</v>
      </c>
      <c r="K1296" s="1">
        <v>75</v>
      </c>
      <c r="L1296" s="1" t="s">
        <v>747</v>
      </c>
      <c r="M1296" s="1" t="s">
        <v>1947</v>
      </c>
      <c r="N1296" s="1">
        <v>0</v>
      </c>
      <c r="O1296" s="1">
        <v>0</v>
      </c>
    </row>
    <row r="1297" spans="1:15" x14ac:dyDescent="0.3">
      <c r="A1297" s="1">
        <v>177</v>
      </c>
      <c r="B1297" s="1" t="s">
        <v>176</v>
      </c>
      <c r="C1297" s="1" t="s">
        <v>1955</v>
      </c>
      <c r="D1297" s="1" t="s">
        <v>211</v>
      </c>
      <c r="E1297" s="1">
        <v>2021</v>
      </c>
      <c r="F1297" s="1" t="s">
        <v>270</v>
      </c>
      <c r="G1297" s="1">
        <v>70</v>
      </c>
      <c r="H1297" s="1">
        <v>49.497474683058329</v>
      </c>
      <c r="I1297" s="1">
        <v>0.70710678118654757</v>
      </c>
      <c r="J1297" s="1">
        <v>49.497474683058329</v>
      </c>
      <c r="K1297" s="1">
        <v>49.497474683058329</v>
      </c>
      <c r="L1297" s="1" t="s">
        <v>747</v>
      </c>
      <c r="M1297" s="1" t="s">
        <v>1947</v>
      </c>
      <c r="N1297" s="1">
        <v>0</v>
      </c>
      <c r="O1297" s="1">
        <v>0</v>
      </c>
    </row>
    <row r="1298" spans="1:15" ht="15" thickBot="1" x14ac:dyDescent="0.35">
      <c r="A1298" s="1">
        <v>177</v>
      </c>
      <c r="B1298" s="1" t="s">
        <v>176</v>
      </c>
      <c r="C1298" s="1" t="s">
        <v>1956</v>
      </c>
      <c r="D1298" s="1" t="s">
        <v>211</v>
      </c>
      <c r="E1298" s="1">
        <v>2023</v>
      </c>
      <c r="F1298" s="1" t="s">
        <v>475</v>
      </c>
      <c r="G1298" s="1">
        <v>70</v>
      </c>
      <c r="H1298" s="1">
        <v>49.497474683058329</v>
      </c>
      <c r="I1298" s="1">
        <v>0.70710678118654757</v>
      </c>
      <c r="J1298" s="1">
        <v>49.497474683058329</v>
      </c>
      <c r="K1298" s="1">
        <v>49.497474683058329</v>
      </c>
      <c r="L1298" s="1" t="s">
        <v>747</v>
      </c>
      <c r="M1298" s="1" t="s">
        <v>1947</v>
      </c>
      <c r="N1298" s="1">
        <v>1048.9949493661165</v>
      </c>
      <c r="O1298" s="1">
        <v>8.5392135623730958</v>
      </c>
    </row>
    <row r="1299" spans="1:15" x14ac:dyDescent="0.3">
      <c r="A1299" s="2">
        <v>178</v>
      </c>
      <c r="B1299" s="2" t="s">
        <v>177</v>
      </c>
      <c r="C1299" s="2" t="s">
        <v>1957</v>
      </c>
      <c r="D1299" s="2" t="s">
        <v>211</v>
      </c>
      <c r="E1299" s="2">
        <v>2023</v>
      </c>
      <c r="F1299" s="2" t="s">
        <v>1549</v>
      </c>
      <c r="G1299" s="2">
        <v>140</v>
      </c>
      <c r="H1299" s="2">
        <v>140</v>
      </c>
      <c r="I1299" s="2">
        <v>1</v>
      </c>
      <c r="J1299" s="2">
        <v>140</v>
      </c>
      <c r="K1299" s="2">
        <v>140</v>
      </c>
      <c r="L1299" s="2" t="s">
        <v>1049</v>
      </c>
      <c r="M1299" s="2" t="s">
        <v>1958</v>
      </c>
      <c r="N1299" s="2">
        <v>0</v>
      </c>
      <c r="O1299" s="2">
        <v>0</v>
      </c>
    </row>
    <row r="1300" spans="1:15" x14ac:dyDescent="0.3">
      <c r="A1300" s="1">
        <v>178</v>
      </c>
      <c r="B1300" s="1" t="s">
        <v>177</v>
      </c>
      <c r="C1300" s="1" t="s">
        <v>1959</v>
      </c>
      <c r="D1300" s="1" t="s">
        <v>293</v>
      </c>
      <c r="E1300" s="1">
        <v>2018</v>
      </c>
      <c r="F1300" s="1" t="s">
        <v>296</v>
      </c>
      <c r="G1300" s="1">
        <v>120</v>
      </c>
      <c r="H1300" s="1">
        <v>120</v>
      </c>
      <c r="I1300" s="1">
        <v>1</v>
      </c>
      <c r="J1300" s="1">
        <v>120</v>
      </c>
      <c r="K1300" s="1">
        <v>120</v>
      </c>
      <c r="L1300" s="1" t="s">
        <v>1049</v>
      </c>
      <c r="M1300" s="1" t="s">
        <v>1958</v>
      </c>
      <c r="N1300" s="1">
        <v>0</v>
      </c>
      <c r="O1300" s="1">
        <v>0</v>
      </c>
    </row>
    <row r="1301" spans="1:15" x14ac:dyDescent="0.3">
      <c r="A1301" s="1">
        <v>178</v>
      </c>
      <c r="B1301" s="1" t="s">
        <v>177</v>
      </c>
      <c r="C1301" s="1" t="s">
        <v>484</v>
      </c>
      <c r="D1301" s="1" t="s">
        <v>211</v>
      </c>
      <c r="E1301" s="1">
        <v>2019</v>
      </c>
      <c r="F1301" s="1" t="s">
        <v>485</v>
      </c>
      <c r="G1301" s="1">
        <v>100</v>
      </c>
      <c r="H1301" s="1">
        <v>100</v>
      </c>
      <c r="I1301" s="1">
        <v>0.33333333333333331</v>
      </c>
      <c r="J1301" s="1">
        <v>33.333333333333336</v>
      </c>
      <c r="K1301" s="1">
        <v>33.333333333333336</v>
      </c>
      <c r="L1301" s="1" t="s">
        <v>1049</v>
      </c>
      <c r="M1301" s="1" t="s">
        <v>1958</v>
      </c>
      <c r="N1301" s="1">
        <v>0</v>
      </c>
      <c r="O1301" s="1">
        <v>0</v>
      </c>
    </row>
    <row r="1302" spans="1:15" x14ac:dyDescent="0.3">
      <c r="A1302" s="1">
        <v>178</v>
      </c>
      <c r="B1302" s="1" t="s">
        <v>177</v>
      </c>
      <c r="C1302" s="1" t="s">
        <v>1960</v>
      </c>
      <c r="D1302" s="1" t="s">
        <v>211</v>
      </c>
      <c r="E1302" s="1">
        <v>2020</v>
      </c>
      <c r="F1302" s="1" t="s">
        <v>1961</v>
      </c>
      <c r="G1302" s="1">
        <v>100</v>
      </c>
      <c r="H1302" s="1">
        <v>100</v>
      </c>
      <c r="I1302" s="1">
        <v>1</v>
      </c>
      <c r="J1302" s="1">
        <v>100</v>
      </c>
      <c r="K1302" s="1">
        <v>100</v>
      </c>
      <c r="L1302" s="1" t="s">
        <v>1049</v>
      </c>
      <c r="M1302" s="1" t="s">
        <v>1958</v>
      </c>
      <c r="N1302" s="1">
        <v>0</v>
      </c>
      <c r="O1302" s="1">
        <v>0</v>
      </c>
    </row>
    <row r="1303" spans="1:15" x14ac:dyDescent="0.3">
      <c r="A1303" s="1">
        <v>178</v>
      </c>
      <c r="B1303" s="1" t="s">
        <v>177</v>
      </c>
      <c r="C1303" s="1" t="s">
        <v>1962</v>
      </c>
      <c r="D1303" s="1" t="s">
        <v>211</v>
      </c>
      <c r="E1303" s="1">
        <v>2021</v>
      </c>
      <c r="F1303" s="1" t="s">
        <v>586</v>
      </c>
      <c r="G1303" s="1">
        <v>100</v>
      </c>
      <c r="H1303" s="1">
        <v>100</v>
      </c>
      <c r="I1303" s="1">
        <v>1</v>
      </c>
      <c r="J1303" s="1">
        <v>100</v>
      </c>
      <c r="K1303" s="1">
        <v>100</v>
      </c>
      <c r="L1303" s="1" t="s">
        <v>1049</v>
      </c>
      <c r="M1303" s="1" t="s">
        <v>1958</v>
      </c>
      <c r="N1303" s="1">
        <v>0</v>
      </c>
      <c r="O1303" s="1">
        <v>0</v>
      </c>
    </row>
    <row r="1304" spans="1:15" x14ac:dyDescent="0.3">
      <c r="A1304" s="1">
        <v>178</v>
      </c>
      <c r="B1304" s="1" t="s">
        <v>177</v>
      </c>
      <c r="C1304" s="1" t="s">
        <v>999</v>
      </c>
      <c r="D1304" s="1" t="s">
        <v>211</v>
      </c>
      <c r="E1304" s="1">
        <v>2022</v>
      </c>
      <c r="F1304" s="1" t="s">
        <v>1000</v>
      </c>
      <c r="G1304" s="1">
        <v>100</v>
      </c>
      <c r="H1304" s="1">
        <v>100</v>
      </c>
      <c r="I1304" s="1">
        <v>0.5</v>
      </c>
      <c r="J1304" s="1">
        <v>50</v>
      </c>
      <c r="K1304" s="1">
        <v>50</v>
      </c>
      <c r="L1304" s="1" t="s">
        <v>1049</v>
      </c>
      <c r="M1304" s="1" t="s">
        <v>1958</v>
      </c>
      <c r="N1304" s="1">
        <v>0</v>
      </c>
      <c r="O1304" s="1">
        <v>0</v>
      </c>
    </row>
    <row r="1305" spans="1:15" x14ac:dyDescent="0.3">
      <c r="A1305" s="1">
        <v>178</v>
      </c>
      <c r="B1305" s="1" t="s">
        <v>177</v>
      </c>
      <c r="C1305" s="1" t="s">
        <v>1963</v>
      </c>
      <c r="D1305" s="1" t="s">
        <v>352</v>
      </c>
      <c r="E1305" s="1">
        <v>2020</v>
      </c>
      <c r="F1305" s="1" t="s">
        <v>425</v>
      </c>
      <c r="G1305" s="1">
        <v>75</v>
      </c>
      <c r="H1305" s="1">
        <v>75</v>
      </c>
      <c r="I1305" s="1">
        <v>1</v>
      </c>
      <c r="J1305" s="1">
        <v>75</v>
      </c>
      <c r="K1305" s="1">
        <v>75</v>
      </c>
      <c r="L1305" s="1" t="s">
        <v>1049</v>
      </c>
      <c r="M1305" s="1" t="s">
        <v>1958</v>
      </c>
      <c r="N1305" s="1">
        <v>0</v>
      </c>
      <c r="O1305" s="1">
        <v>0</v>
      </c>
    </row>
    <row r="1306" spans="1:15" x14ac:dyDescent="0.3">
      <c r="A1306" s="1">
        <v>178</v>
      </c>
      <c r="B1306" s="1" t="s">
        <v>177</v>
      </c>
      <c r="C1306" s="1" t="s">
        <v>1964</v>
      </c>
      <c r="D1306" s="1" t="s">
        <v>211</v>
      </c>
      <c r="E1306" s="1">
        <v>2020</v>
      </c>
      <c r="F1306" s="1" t="s">
        <v>1965</v>
      </c>
      <c r="G1306" s="1">
        <v>70</v>
      </c>
      <c r="H1306" s="1">
        <v>35</v>
      </c>
      <c r="I1306" s="1">
        <v>0.5</v>
      </c>
      <c r="J1306" s="1">
        <v>35</v>
      </c>
      <c r="K1306" s="1">
        <v>35</v>
      </c>
      <c r="L1306" s="1" t="s">
        <v>1049</v>
      </c>
      <c r="M1306" s="1" t="s">
        <v>1958</v>
      </c>
      <c r="N1306" s="1">
        <v>0</v>
      </c>
      <c r="O1306" s="1">
        <v>0</v>
      </c>
    </row>
    <row r="1307" spans="1:15" x14ac:dyDescent="0.3">
      <c r="A1307" s="1">
        <v>178</v>
      </c>
      <c r="B1307" s="1" t="s">
        <v>177</v>
      </c>
      <c r="C1307" s="1" t="s">
        <v>488</v>
      </c>
      <c r="D1307" s="1" t="s">
        <v>211</v>
      </c>
      <c r="E1307" s="1">
        <v>2020</v>
      </c>
      <c r="F1307" s="1" t="s">
        <v>489</v>
      </c>
      <c r="G1307" s="1">
        <v>70</v>
      </c>
      <c r="H1307" s="1">
        <v>70</v>
      </c>
      <c r="I1307" s="1">
        <v>0.33333333333333331</v>
      </c>
      <c r="J1307" s="1">
        <v>23.333333333333332</v>
      </c>
      <c r="K1307" s="1">
        <v>23.333333333333332</v>
      </c>
      <c r="L1307" s="1" t="s">
        <v>1049</v>
      </c>
      <c r="M1307" s="1" t="s">
        <v>1958</v>
      </c>
      <c r="N1307" s="1">
        <v>0</v>
      </c>
      <c r="O1307" s="1">
        <v>0</v>
      </c>
    </row>
    <row r="1308" spans="1:15" x14ac:dyDescent="0.3">
      <c r="A1308" s="1">
        <v>178</v>
      </c>
      <c r="B1308" s="1" t="s">
        <v>177</v>
      </c>
      <c r="C1308" s="1" t="s">
        <v>1007</v>
      </c>
      <c r="D1308" s="1" t="s">
        <v>211</v>
      </c>
      <c r="E1308" s="1">
        <v>2021</v>
      </c>
      <c r="F1308" s="1" t="s">
        <v>1008</v>
      </c>
      <c r="G1308" s="1">
        <v>70</v>
      </c>
      <c r="H1308" s="1">
        <v>60.621778264910702</v>
      </c>
      <c r="I1308" s="1">
        <v>0.28867513459481287</v>
      </c>
      <c r="J1308" s="1">
        <v>20.207259421636902</v>
      </c>
      <c r="K1308" s="1">
        <v>20.207259421636902</v>
      </c>
      <c r="L1308" s="1" t="s">
        <v>1049</v>
      </c>
      <c r="M1308" s="1" t="s">
        <v>1958</v>
      </c>
      <c r="N1308" s="1">
        <v>0</v>
      </c>
      <c r="O1308" s="1">
        <v>0</v>
      </c>
    </row>
    <row r="1309" spans="1:15" x14ac:dyDescent="0.3">
      <c r="A1309" s="1">
        <v>178</v>
      </c>
      <c r="B1309" s="1" t="s">
        <v>177</v>
      </c>
      <c r="C1309" s="1" t="s">
        <v>1966</v>
      </c>
      <c r="D1309" s="1" t="s">
        <v>211</v>
      </c>
      <c r="E1309" s="1">
        <v>2021</v>
      </c>
      <c r="F1309" s="1" t="s">
        <v>355</v>
      </c>
      <c r="G1309" s="1">
        <v>70</v>
      </c>
      <c r="H1309" s="1">
        <v>70</v>
      </c>
      <c r="I1309" s="1">
        <v>1</v>
      </c>
      <c r="J1309" s="1">
        <v>70</v>
      </c>
      <c r="K1309" s="1">
        <v>70</v>
      </c>
      <c r="L1309" s="1" t="s">
        <v>1049</v>
      </c>
      <c r="M1309" s="1" t="s">
        <v>1958</v>
      </c>
      <c r="N1309" s="1">
        <v>0</v>
      </c>
      <c r="O1309" s="1">
        <v>0</v>
      </c>
    </row>
    <row r="1310" spans="1:15" x14ac:dyDescent="0.3">
      <c r="A1310" s="1">
        <v>178</v>
      </c>
      <c r="B1310" s="1" t="s">
        <v>177</v>
      </c>
      <c r="C1310" s="1" t="s">
        <v>928</v>
      </c>
      <c r="D1310" s="1" t="s">
        <v>211</v>
      </c>
      <c r="E1310" s="1">
        <v>2023</v>
      </c>
      <c r="F1310" s="1" t="s">
        <v>929</v>
      </c>
      <c r="G1310" s="1">
        <v>70</v>
      </c>
      <c r="H1310" s="1">
        <v>70</v>
      </c>
      <c r="I1310" s="1">
        <v>0.5</v>
      </c>
      <c r="J1310" s="1">
        <v>35</v>
      </c>
      <c r="K1310" s="1">
        <v>35</v>
      </c>
      <c r="L1310" s="1" t="s">
        <v>1049</v>
      </c>
      <c r="M1310" s="1" t="s">
        <v>1958</v>
      </c>
      <c r="N1310" s="1">
        <v>0</v>
      </c>
      <c r="O1310" s="1">
        <v>0</v>
      </c>
    </row>
    <row r="1311" spans="1:15" ht="15" thickBot="1" x14ac:dyDescent="0.35">
      <c r="A1311" s="1">
        <v>178</v>
      </c>
      <c r="B1311" s="1" t="s">
        <v>177</v>
      </c>
      <c r="C1311" s="1" t="s">
        <v>354</v>
      </c>
      <c r="D1311" s="1" t="s">
        <v>211</v>
      </c>
      <c r="E1311" s="1">
        <v>2023</v>
      </c>
      <c r="F1311" s="1" t="s">
        <v>355</v>
      </c>
      <c r="G1311" s="1">
        <v>70</v>
      </c>
      <c r="H1311" s="1">
        <v>57.154760664940824</v>
      </c>
      <c r="I1311" s="1">
        <v>0.40824829046386302</v>
      </c>
      <c r="J1311" s="1">
        <v>28.577380332470412</v>
      </c>
      <c r="K1311" s="1">
        <v>28.577380332470412</v>
      </c>
      <c r="L1311" s="1" t="s">
        <v>1049</v>
      </c>
      <c r="M1311" s="1" t="s">
        <v>1958</v>
      </c>
      <c r="N1311" s="1">
        <v>830.4513064207739</v>
      </c>
      <c r="O1311" s="1">
        <v>8.8635900917253423</v>
      </c>
    </row>
    <row r="1312" spans="1:15" x14ac:dyDescent="0.3">
      <c r="A1312" s="2">
        <v>179</v>
      </c>
      <c r="B1312" s="2" t="s">
        <v>178</v>
      </c>
      <c r="C1312" s="2" t="s">
        <v>1967</v>
      </c>
      <c r="D1312" s="2" t="s">
        <v>211</v>
      </c>
      <c r="E1312" s="2">
        <v>2018</v>
      </c>
      <c r="F1312" s="2" t="s">
        <v>1968</v>
      </c>
      <c r="G1312" s="2">
        <v>100</v>
      </c>
      <c r="H1312" s="2">
        <v>100</v>
      </c>
      <c r="I1312" s="2">
        <v>1</v>
      </c>
      <c r="J1312" s="2">
        <v>100</v>
      </c>
      <c r="K1312" s="2">
        <v>100</v>
      </c>
      <c r="L1312" s="2" t="s">
        <v>1969</v>
      </c>
      <c r="M1312" s="2" t="s">
        <v>1970</v>
      </c>
      <c r="N1312" s="2">
        <v>0</v>
      </c>
      <c r="O1312" s="2">
        <v>0</v>
      </c>
    </row>
    <row r="1313" spans="1:15" x14ac:dyDescent="0.3">
      <c r="A1313" s="1">
        <v>179</v>
      </c>
      <c r="B1313" s="1" t="s">
        <v>178</v>
      </c>
      <c r="C1313" s="1" t="s">
        <v>1971</v>
      </c>
      <c r="D1313" s="1" t="s">
        <v>211</v>
      </c>
      <c r="E1313" s="1">
        <v>2019</v>
      </c>
      <c r="F1313" s="1" t="s">
        <v>1972</v>
      </c>
      <c r="G1313" s="1">
        <v>100</v>
      </c>
      <c r="H1313" s="1">
        <v>100</v>
      </c>
      <c r="I1313" s="1">
        <v>1</v>
      </c>
      <c r="J1313" s="1">
        <v>100</v>
      </c>
      <c r="K1313" s="1">
        <v>100</v>
      </c>
      <c r="L1313" s="1" t="s">
        <v>1969</v>
      </c>
      <c r="M1313" s="1" t="s">
        <v>1970</v>
      </c>
      <c r="N1313" s="1">
        <v>0</v>
      </c>
      <c r="O1313" s="1">
        <v>0</v>
      </c>
    </row>
    <row r="1314" spans="1:15" x14ac:dyDescent="0.3">
      <c r="A1314" s="1">
        <v>179</v>
      </c>
      <c r="B1314" s="1" t="s">
        <v>178</v>
      </c>
      <c r="C1314" s="1" t="s">
        <v>1973</v>
      </c>
      <c r="D1314" s="1" t="s">
        <v>211</v>
      </c>
      <c r="E1314" s="1">
        <v>2019</v>
      </c>
      <c r="F1314" s="1" t="s">
        <v>1974</v>
      </c>
      <c r="G1314" s="1">
        <v>100</v>
      </c>
      <c r="H1314" s="1">
        <v>100</v>
      </c>
      <c r="I1314" s="1">
        <v>1</v>
      </c>
      <c r="J1314" s="1">
        <v>100</v>
      </c>
      <c r="K1314" s="1">
        <v>100</v>
      </c>
      <c r="L1314" s="1" t="s">
        <v>1969</v>
      </c>
      <c r="M1314" s="1" t="s">
        <v>1970</v>
      </c>
      <c r="N1314" s="1">
        <v>0</v>
      </c>
      <c r="O1314" s="1">
        <v>0</v>
      </c>
    </row>
    <row r="1315" spans="1:15" x14ac:dyDescent="0.3">
      <c r="A1315" s="1">
        <v>179</v>
      </c>
      <c r="B1315" s="1" t="s">
        <v>178</v>
      </c>
      <c r="C1315" s="1" t="s">
        <v>1975</v>
      </c>
      <c r="D1315" s="1" t="s">
        <v>211</v>
      </c>
      <c r="E1315" s="1">
        <v>2022</v>
      </c>
      <c r="F1315" s="1" t="s">
        <v>245</v>
      </c>
      <c r="G1315" s="1">
        <v>100</v>
      </c>
      <c r="H1315" s="1">
        <v>100</v>
      </c>
      <c r="I1315" s="1">
        <v>1</v>
      </c>
      <c r="J1315" s="1">
        <v>100</v>
      </c>
      <c r="K1315" s="1">
        <v>100</v>
      </c>
      <c r="L1315" s="1" t="s">
        <v>1969</v>
      </c>
      <c r="M1315" s="1" t="s">
        <v>1970</v>
      </c>
      <c r="N1315" s="1">
        <v>0</v>
      </c>
      <c r="O1315" s="1">
        <v>0</v>
      </c>
    </row>
    <row r="1316" spans="1:15" x14ac:dyDescent="0.3">
      <c r="A1316" s="1">
        <v>179</v>
      </c>
      <c r="B1316" s="1" t="s">
        <v>178</v>
      </c>
      <c r="C1316" s="1" t="s">
        <v>1976</v>
      </c>
      <c r="D1316" s="1" t="s">
        <v>211</v>
      </c>
      <c r="E1316" s="1">
        <v>2024</v>
      </c>
      <c r="F1316" s="1" t="s">
        <v>572</v>
      </c>
      <c r="G1316" s="1">
        <v>100</v>
      </c>
      <c r="H1316" s="1">
        <v>100</v>
      </c>
      <c r="I1316" s="1">
        <v>1</v>
      </c>
      <c r="J1316" s="1">
        <v>100</v>
      </c>
      <c r="K1316" s="1">
        <v>100</v>
      </c>
      <c r="L1316" s="1" t="s">
        <v>1969</v>
      </c>
      <c r="M1316" s="1" t="s">
        <v>1970</v>
      </c>
      <c r="N1316" s="1">
        <v>0</v>
      </c>
      <c r="O1316" s="1">
        <v>0</v>
      </c>
    </row>
    <row r="1317" spans="1:15" x14ac:dyDescent="0.3">
      <c r="A1317" s="1">
        <v>179</v>
      </c>
      <c r="B1317" s="1" t="s">
        <v>178</v>
      </c>
      <c r="C1317" s="1" t="s">
        <v>1977</v>
      </c>
      <c r="D1317" s="1" t="s">
        <v>211</v>
      </c>
      <c r="E1317" s="1">
        <v>2019</v>
      </c>
      <c r="F1317" s="1" t="s">
        <v>607</v>
      </c>
      <c r="G1317" s="1">
        <v>70</v>
      </c>
      <c r="H1317" s="1">
        <v>35</v>
      </c>
      <c r="I1317" s="1">
        <v>0.5</v>
      </c>
      <c r="J1317" s="1">
        <v>35</v>
      </c>
      <c r="K1317" s="1">
        <v>35</v>
      </c>
      <c r="L1317" s="1" t="s">
        <v>1969</v>
      </c>
      <c r="M1317" s="1" t="s">
        <v>1970</v>
      </c>
      <c r="N1317" s="1">
        <v>0</v>
      </c>
      <c r="O1317" s="1">
        <v>0</v>
      </c>
    </row>
    <row r="1318" spans="1:15" x14ac:dyDescent="0.3">
      <c r="A1318" s="1">
        <v>179</v>
      </c>
      <c r="B1318" s="1" t="s">
        <v>178</v>
      </c>
      <c r="C1318" s="1" t="s">
        <v>1978</v>
      </c>
      <c r="D1318" s="1" t="s">
        <v>211</v>
      </c>
      <c r="E1318" s="1">
        <v>2019</v>
      </c>
      <c r="F1318" s="1" t="s">
        <v>1600</v>
      </c>
      <c r="G1318" s="1">
        <v>70</v>
      </c>
      <c r="H1318" s="1">
        <v>35</v>
      </c>
      <c r="I1318" s="1">
        <v>0.5</v>
      </c>
      <c r="J1318" s="1">
        <v>35</v>
      </c>
      <c r="K1318" s="1">
        <v>35</v>
      </c>
      <c r="L1318" s="1" t="s">
        <v>1969</v>
      </c>
      <c r="M1318" s="1" t="s">
        <v>1970</v>
      </c>
      <c r="N1318" s="1">
        <v>0</v>
      </c>
      <c r="O1318" s="1">
        <v>0</v>
      </c>
    </row>
    <row r="1319" spans="1:15" ht="15" thickBot="1" x14ac:dyDescent="0.35">
      <c r="A1319" s="1">
        <v>179</v>
      </c>
      <c r="B1319" s="1" t="s">
        <v>178</v>
      </c>
      <c r="C1319" s="1" t="s">
        <v>1979</v>
      </c>
      <c r="D1319" s="1" t="s">
        <v>211</v>
      </c>
      <c r="E1319" s="1">
        <v>2020</v>
      </c>
      <c r="F1319" s="1" t="s">
        <v>629</v>
      </c>
      <c r="G1319" s="1">
        <v>70</v>
      </c>
      <c r="H1319" s="1">
        <v>35</v>
      </c>
      <c r="I1319" s="1">
        <v>0.5</v>
      </c>
      <c r="J1319" s="1">
        <v>35</v>
      </c>
      <c r="K1319" s="1">
        <v>35</v>
      </c>
      <c r="L1319" s="1" t="s">
        <v>1969</v>
      </c>
      <c r="M1319" s="1" t="s">
        <v>1970</v>
      </c>
      <c r="N1319" s="1">
        <v>605</v>
      </c>
      <c r="O1319" s="1">
        <v>6.5</v>
      </c>
    </row>
    <row r="1320" spans="1:15" x14ac:dyDescent="0.3">
      <c r="A1320" s="2">
        <v>180</v>
      </c>
      <c r="B1320" s="2" t="s">
        <v>179</v>
      </c>
      <c r="C1320" s="2" t="s">
        <v>1360</v>
      </c>
      <c r="D1320" s="2" t="s">
        <v>211</v>
      </c>
      <c r="E1320" s="2">
        <v>2022</v>
      </c>
      <c r="F1320" s="2" t="s">
        <v>873</v>
      </c>
      <c r="G1320" s="2">
        <v>100</v>
      </c>
      <c r="H1320" s="2">
        <v>100</v>
      </c>
      <c r="I1320" s="2">
        <v>0.5</v>
      </c>
      <c r="J1320" s="2">
        <v>50</v>
      </c>
      <c r="K1320" s="2">
        <v>50</v>
      </c>
      <c r="L1320" s="2" t="s">
        <v>385</v>
      </c>
      <c r="M1320" s="2" t="s">
        <v>1980</v>
      </c>
      <c r="N1320" s="2">
        <v>0</v>
      </c>
      <c r="O1320" s="2">
        <v>0</v>
      </c>
    </row>
    <row r="1321" spans="1:15" x14ac:dyDescent="0.3">
      <c r="A1321" s="1">
        <v>180</v>
      </c>
      <c r="B1321" s="1" t="s">
        <v>179</v>
      </c>
      <c r="C1321" s="1" t="s">
        <v>307</v>
      </c>
      <c r="D1321" s="1" t="s">
        <v>211</v>
      </c>
      <c r="E1321" s="1">
        <v>2023</v>
      </c>
      <c r="F1321" s="1" t="s">
        <v>308</v>
      </c>
      <c r="G1321" s="1">
        <v>100</v>
      </c>
      <c r="H1321" s="1">
        <v>100</v>
      </c>
      <c r="I1321" s="1">
        <v>0.5</v>
      </c>
      <c r="J1321" s="1">
        <v>50</v>
      </c>
      <c r="K1321" s="1">
        <v>50</v>
      </c>
      <c r="L1321" s="1" t="s">
        <v>385</v>
      </c>
      <c r="M1321" s="1" t="s">
        <v>1980</v>
      </c>
      <c r="N1321" s="1">
        <v>0</v>
      </c>
      <c r="O1321" s="1">
        <v>0</v>
      </c>
    </row>
    <row r="1322" spans="1:15" x14ac:dyDescent="0.3">
      <c r="A1322" s="1">
        <v>180</v>
      </c>
      <c r="B1322" s="1" t="s">
        <v>179</v>
      </c>
      <c r="C1322" s="1" t="s">
        <v>531</v>
      </c>
      <c r="D1322" s="1" t="s">
        <v>211</v>
      </c>
      <c r="E1322" s="1">
        <v>2021</v>
      </c>
      <c r="F1322" s="1" t="s">
        <v>270</v>
      </c>
      <c r="G1322" s="1">
        <v>70</v>
      </c>
      <c r="H1322" s="1">
        <v>70</v>
      </c>
      <c r="I1322" s="1">
        <v>0.5</v>
      </c>
      <c r="J1322" s="1">
        <v>35</v>
      </c>
      <c r="K1322" s="1">
        <v>35</v>
      </c>
      <c r="L1322" s="1" t="s">
        <v>385</v>
      </c>
      <c r="M1322" s="1" t="s">
        <v>1980</v>
      </c>
      <c r="N1322" s="1">
        <v>0</v>
      </c>
      <c r="O1322" s="1">
        <v>0</v>
      </c>
    </row>
    <row r="1323" spans="1:15" ht="15" thickBot="1" x14ac:dyDescent="0.35">
      <c r="A1323" s="1">
        <v>180</v>
      </c>
      <c r="B1323" s="1" t="s">
        <v>179</v>
      </c>
      <c r="C1323" s="1" t="s">
        <v>318</v>
      </c>
      <c r="D1323" s="1" t="s">
        <v>211</v>
      </c>
      <c r="E1323" s="1">
        <v>2022</v>
      </c>
      <c r="F1323" s="1" t="s">
        <v>319</v>
      </c>
      <c r="G1323" s="1">
        <v>70</v>
      </c>
      <c r="H1323" s="1">
        <v>49.497474683058329</v>
      </c>
      <c r="I1323" s="1">
        <v>0.35355339059327379</v>
      </c>
      <c r="J1323" s="1">
        <v>24.748737341529164</v>
      </c>
      <c r="K1323" s="1">
        <v>24.748737341529164</v>
      </c>
      <c r="L1323" s="1" t="s">
        <v>385</v>
      </c>
      <c r="M1323" s="1" t="s">
        <v>1980</v>
      </c>
      <c r="N1323" s="1">
        <v>159.74873734152916</v>
      </c>
      <c r="O1323" s="1">
        <v>1.8535533905932737</v>
      </c>
    </row>
    <row r="1324" spans="1:15" x14ac:dyDescent="0.3">
      <c r="A1324" s="2">
        <v>181</v>
      </c>
      <c r="B1324" s="2" t="s">
        <v>180</v>
      </c>
      <c r="C1324" s="2" t="s">
        <v>1298</v>
      </c>
      <c r="D1324" s="2" t="s">
        <v>293</v>
      </c>
      <c r="E1324" s="2">
        <v>2022</v>
      </c>
      <c r="F1324" s="2" t="s">
        <v>296</v>
      </c>
      <c r="G1324" s="2">
        <v>120</v>
      </c>
      <c r="H1324" s="2">
        <v>120</v>
      </c>
      <c r="I1324" s="2">
        <v>0.5</v>
      </c>
      <c r="J1324" s="2">
        <v>60</v>
      </c>
      <c r="K1324" s="2">
        <v>60</v>
      </c>
      <c r="L1324" s="2" t="s">
        <v>634</v>
      </c>
      <c r="M1324" s="2" t="s">
        <v>1980</v>
      </c>
      <c r="N1324" s="2">
        <v>0</v>
      </c>
      <c r="O1324" s="2">
        <v>0</v>
      </c>
    </row>
    <row r="1325" spans="1:15" x14ac:dyDescent="0.3">
      <c r="A1325" s="1">
        <v>181</v>
      </c>
      <c r="B1325" s="1" t="s">
        <v>180</v>
      </c>
      <c r="C1325" s="1" t="s">
        <v>1981</v>
      </c>
      <c r="D1325" s="1" t="s">
        <v>211</v>
      </c>
      <c r="E1325" s="1">
        <v>2020</v>
      </c>
      <c r="F1325" s="1" t="s">
        <v>519</v>
      </c>
      <c r="G1325" s="1">
        <v>100</v>
      </c>
      <c r="H1325" s="1">
        <v>100</v>
      </c>
      <c r="I1325" s="1">
        <v>1</v>
      </c>
      <c r="J1325" s="1">
        <v>100</v>
      </c>
      <c r="K1325" s="1">
        <v>100</v>
      </c>
      <c r="L1325" s="1" t="s">
        <v>634</v>
      </c>
      <c r="M1325" s="1" t="s">
        <v>1980</v>
      </c>
      <c r="N1325" s="1">
        <v>0</v>
      </c>
      <c r="O1325" s="1">
        <v>0</v>
      </c>
    </row>
    <row r="1326" spans="1:15" x14ac:dyDescent="0.3">
      <c r="A1326" s="1">
        <v>181</v>
      </c>
      <c r="B1326" s="1" t="s">
        <v>180</v>
      </c>
      <c r="C1326" s="1" t="s">
        <v>1303</v>
      </c>
      <c r="D1326" s="1" t="s">
        <v>211</v>
      </c>
      <c r="E1326" s="1">
        <v>2023</v>
      </c>
      <c r="F1326" s="1" t="s">
        <v>302</v>
      </c>
      <c r="G1326" s="1">
        <v>100</v>
      </c>
      <c r="H1326" s="1">
        <v>100</v>
      </c>
      <c r="I1326" s="1">
        <v>0.33333333333333331</v>
      </c>
      <c r="J1326" s="1">
        <v>33.333333333333336</v>
      </c>
      <c r="K1326" s="1">
        <v>33.333333333333336</v>
      </c>
      <c r="L1326" s="1" t="s">
        <v>634</v>
      </c>
      <c r="M1326" s="1" t="s">
        <v>1980</v>
      </c>
      <c r="N1326" s="1">
        <v>0</v>
      </c>
      <c r="O1326" s="1">
        <v>0</v>
      </c>
    </row>
    <row r="1327" spans="1:15" x14ac:dyDescent="0.3">
      <c r="A1327" s="1">
        <v>181</v>
      </c>
      <c r="B1327" s="1" t="s">
        <v>180</v>
      </c>
      <c r="C1327" s="1" t="s">
        <v>1304</v>
      </c>
      <c r="D1327" s="1" t="s">
        <v>211</v>
      </c>
      <c r="E1327" s="1">
        <v>2023</v>
      </c>
      <c r="F1327" s="1" t="s">
        <v>1305</v>
      </c>
      <c r="G1327" s="1">
        <v>100</v>
      </c>
      <c r="H1327" s="1">
        <v>100</v>
      </c>
      <c r="I1327" s="1">
        <v>0.5</v>
      </c>
      <c r="J1327" s="1">
        <v>50</v>
      </c>
      <c r="K1327" s="1">
        <v>50</v>
      </c>
      <c r="L1327" s="1" t="s">
        <v>634</v>
      </c>
      <c r="M1327" s="1" t="s">
        <v>1980</v>
      </c>
      <c r="N1327" s="1">
        <v>0</v>
      </c>
      <c r="O1327" s="1">
        <v>0</v>
      </c>
    </row>
    <row r="1328" spans="1:15" x14ac:dyDescent="0.3">
      <c r="A1328" s="1">
        <v>181</v>
      </c>
      <c r="B1328" s="1" t="s">
        <v>180</v>
      </c>
      <c r="C1328" s="1" t="s">
        <v>1344</v>
      </c>
      <c r="D1328" s="1" t="s">
        <v>211</v>
      </c>
      <c r="E1328" s="1">
        <v>2023</v>
      </c>
      <c r="F1328" s="1" t="s">
        <v>1345</v>
      </c>
      <c r="G1328" s="1">
        <v>100</v>
      </c>
      <c r="H1328" s="1">
        <v>100</v>
      </c>
      <c r="I1328" s="1">
        <v>0.33333333333333331</v>
      </c>
      <c r="J1328" s="1">
        <v>33.333333333333336</v>
      </c>
      <c r="K1328" s="1">
        <v>33.333333333333336</v>
      </c>
      <c r="L1328" s="1" t="s">
        <v>634</v>
      </c>
      <c r="M1328" s="1" t="s">
        <v>1980</v>
      </c>
      <c r="N1328" s="1">
        <v>0</v>
      </c>
      <c r="O1328" s="1">
        <v>0</v>
      </c>
    </row>
    <row r="1329" spans="1:15" x14ac:dyDescent="0.3">
      <c r="A1329" s="1">
        <v>181</v>
      </c>
      <c r="B1329" s="1" t="s">
        <v>180</v>
      </c>
      <c r="C1329" s="1" t="s">
        <v>1364</v>
      </c>
      <c r="D1329" s="1" t="s">
        <v>211</v>
      </c>
      <c r="E1329" s="1">
        <v>2024</v>
      </c>
      <c r="F1329" s="1" t="s">
        <v>1365</v>
      </c>
      <c r="G1329" s="1">
        <v>100</v>
      </c>
      <c r="H1329" s="1">
        <v>100</v>
      </c>
      <c r="I1329" s="1">
        <v>0.5</v>
      </c>
      <c r="J1329" s="1">
        <v>50</v>
      </c>
      <c r="K1329" s="1">
        <v>50</v>
      </c>
      <c r="L1329" s="1" t="s">
        <v>634</v>
      </c>
      <c r="M1329" s="1" t="s">
        <v>1980</v>
      </c>
      <c r="N1329" s="1">
        <v>0</v>
      </c>
      <c r="O1329" s="1">
        <v>0</v>
      </c>
    </row>
    <row r="1330" spans="1:15" x14ac:dyDescent="0.3">
      <c r="A1330" s="1">
        <v>181</v>
      </c>
      <c r="B1330" s="1" t="s">
        <v>180</v>
      </c>
      <c r="C1330" s="1" t="s">
        <v>1366</v>
      </c>
      <c r="D1330" s="1" t="s">
        <v>352</v>
      </c>
      <c r="E1330" s="1">
        <v>2024</v>
      </c>
      <c r="F1330" s="1" t="s">
        <v>353</v>
      </c>
      <c r="G1330" s="1">
        <v>75</v>
      </c>
      <c r="H1330" s="1">
        <v>75</v>
      </c>
      <c r="I1330" s="1">
        <v>0.5</v>
      </c>
      <c r="J1330" s="1">
        <v>37.5</v>
      </c>
      <c r="K1330" s="1">
        <v>37.5</v>
      </c>
      <c r="L1330" s="1" t="s">
        <v>634</v>
      </c>
      <c r="M1330" s="1" t="s">
        <v>1980</v>
      </c>
      <c r="N1330" s="1">
        <v>0</v>
      </c>
      <c r="O1330" s="1">
        <v>0</v>
      </c>
    </row>
    <row r="1331" spans="1:15" x14ac:dyDescent="0.3">
      <c r="A1331" s="1">
        <v>181</v>
      </c>
      <c r="B1331" s="1" t="s">
        <v>180</v>
      </c>
      <c r="C1331" s="1" t="s">
        <v>1982</v>
      </c>
      <c r="D1331" s="1" t="s">
        <v>211</v>
      </c>
      <c r="E1331" s="1">
        <v>2021</v>
      </c>
      <c r="F1331" s="1" t="s">
        <v>1983</v>
      </c>
      <c r="G1331" s="1">
        <v>70</v>
      </c>
      <c r="H1331" s="1">
        <v>40.414518843273804</v>
      </c>
      <c r="I1331" s="1">
        <v>0.57735026918962573</v>
      </c>
      <c r="J1331" s="1">
        <v>40.414518843273804</v>
      </c>
      <c r="K1331" s="1">
        <v>40.414518843273804</v>
      </c>
      <c r="L1331" s="1" t="s">
        <v>634</v>
      </c>
      <c r="M1331" s="1" t="s">
        <v>1980</v>
      </c>
      <c r="N1331" s="1">
        <v>0</v>
      </c>
      <c r="O1331" s="1">
        <v>0</v>
      </c>
    </row>
    <row r="1332" spans="1:15" x14ac:dyDescent="0.3">
      <c r="A1332" s="1">
        <v>181</v>
      </c>
      <c r="B1332" s="1" t="s">
        <v>180</v>
      </c>
      <c r="C1332" s="1" t="s">
        <v>1984</v>
      </c>
      <c r="D1332" s="1" t="s">
        <v>211</v>
      </c>
      <c r="E1332" s="1">
        <v>2021</v>
      </c>
      <c r="F1332" s="1" t="s">
        <v>1983</v>
      </c>
      <c r="G1332" s="1">
        <v>70</v>
      </c>
      <c r="H1332" s="1">
        <v>40.414518843273804</v>
      </c>
      <c r="I1332" s="1">
        <v>0.57735026918962573</v>
      </c>
      <c r="J1332" s="1">
        <v>40.414518843273804</v>
      </c>
      <c r="K1332" s="1">
        <v>40.414518843273804</v>
      </c>
      <c r="L1332" s="1" t="s">
        <v>634</v>
      </c>
      <c r="M1332" s="1" t="s">
        <v>1980</v>
      </c>
      <c r="N1332" s="1">
        <v>0</v>
      </c>
      <c r="O1332" s="1">
        <v>0</v>
      </c>
    </row>
    <row r="1333" spans="1:15" x14ac:dyDescent="0.3">
      <c r="A1333" s="1">
        <v>181</v>
      </c>
      <c r="B1333" s="1" t="s">
        <v>180</v>
      </c>
      <c r="C1333" s="1" t="s">
        <v>1985</v>
      </c>
      <c r="D1333" s="1" t="s">
        <v>211</v>
      </c>
      <c r="E1333" s="1">
        <v>2022</v>
      </c>
      <c r="F1333" s="1" t="s">
        <v>1986</v>
      </c>
      <c r="G1333" s="1">
        <v>70</v>
      </c>
      <c r="H1333" s="1">
        <v>23.333333333333332</v>
      </c>
      <c r="I1333" s="1">
        <v>0.33333333333333331</v>
      </c>
      <c r="J1333" s="1">
        <v>23.333333333333332</v>
      </c>
      <c r="K1333" s="1">
        <v>23.333333333333332</v>
      </c>
      <c r="L1333" s="1" t="s">
        <v>634</v>
      </c>
      <c r="M1333" s="1" t="s">
        <v>1980</v>
      </c>
      <c r="N1333" s="1">
        <v>0</v>
      </c>
      <c r="O1333" s="1">
        <v>0</v>
      </c>
    </row>
    <row r="1334" spans="1:15" x14ac:dyDescent="0.3">
      <c r="A1334" s="1">
        <v>181</v>
      </c>
      <c r="B1334" s="1" t="s">
        <v>180</v>
      </c>
      <c r="C1334" s="1" t="s">
        <v>1370</v>
      </c>
      <c r="D1334" s="1" t="s">
        <v>211</v>
      </c>
      <c r="E1334" s="1">
        <v>2023</v>
      </c>
      <c r="F1334" s="1" t="s">
        <v>344</v>
      </c>
      <c r="G1334" s="1">
        <v>70</v>
      </c>
      <c r="H1334" s="1">
        <v>70</v>
      </c>
      <c r="I1334" s="1">
        <v>0.5</v>
      </c>
      <c r="J1334" s="1">
        <v>35</v>
      </c>
      <c r="K1334" s="1">
        <v>35</v>
      </c>
      <c r="L1334" s="1" t="s">
        <v>634</v>
      </c>
      <c r="M1334" s="1" t="s">
        <v>1980</v>
      </c>
      <c r="N1334" s="1">
        <v>0</v>
      </c>
      <c r="O1334" s="1">
        <v>0</v>
      </c>
    </row>
    <row r="1335" spans="1:15" ht="15" thickBot="1" x14ac:dyDescent="0.35">
      <c r="A1335" s="1">
        <v>181</v>
      </c>
      <c r="B1335" s="1" t="s">
        <v>180</v>
      </c>
      <c r="C1335" s="1" t="s">
        <v>1370</v>
      </c>
      <c r="D1335" s="1" t="s">
        <v>211</v>
      </c>
      <c r="E1335" s="1">
        <v>2023</v>
      </c>
      <c r="F1335" s="1" t="s">
        <v>288</v>
      </c>
      <c r="G1335" s="1">
        <v>70</v>
      </c>
      <c r="H1335" s="1">
        <v>70</v>
      </c>
      <c r="I1335" s="1">
        <v>0.5</v>
      </c>
      <c r="J1335" s="1">
        <v>35</v>
      </c>
      <c r="K1335" s="1">
        <v>35</v>
      </c>
      <c r="L1335" s="1" t="s">
        <v>634</v>
      </c>
      <c r="M1335" s="1" t="s">
        <v>1980</v>
      </c>
      <c r="N1335" s="1">
        <v>538.32903768654762</v>
      </c>
      <c r="O1335" s="1">
        <v>6.1547005383792515</v>
      </c>
    </row>
    <row r="1336" spans="1:15" x14ac:dyDescent="0.3">
      <c r="A1336" s="2">
        <v>182</v>
      </c>
      <c r="B1336" s="2" t="s">
        <v>181</v>
      </c>
      <c r="C1336" s="2" t="s">
        <v>1987</v>
      </c>
      <c r="D1336" s="2" t="s">
        <v>211</v>
      </c>
      <c r="E1336" s="2">
        <v>2024</v>
      </c>
      <c r="F1336" s="2" t="s">
        <v>1988</v>
      </c>
      <c r="G1336" s="2">
        <v>200</v>
      </c>
      <c r="H1336" s="2">
        <v>200</v>
      </c>
      <c r="I1336" s="2">
        <v>1</v>
      </c>
      <c r="J1336" s="2">
        <v>200</v>
      </c>
      <c r="K1336" s="2">
        <v>200</v>
      </c>
      <c r="L1336" s="2" t="s">
        <v>1092</v>
      </c>
      <c r="M1336" s="2" t="s">
        <v>1989</v>
      </c>
      <c r="N1336" s="2">
        <v>0</v>
      </c>
      <c r="O1336" s="2">
        <v>0</v>
      </c>
    </row>
    <row r="1337" spans="1:15" x14ac:dyDescent="0.3">
      <c r="A1337" s="1">
        <v>182</v>
      </c>
      <c r="B1337" s="1" t="s">
        <v>181</v>
      </c>
      <c r="C1337" s="1" t="s">
        <v>1990</v>
      </c>
      <c r="D1337" s="1" t="s">
        <v>211</v>
      </c>
      <c r="E1337" s="1">
        <v>2024</v>
      </c>
      <c r="F1337" s="1" t="s">
        <v>1132</v>
      </c>
      <c r="G1337" s="1">
        <v>140</v>
      </c>
      <c r="H1337" s="1">
        <v>140</v>
      </c>
      <c r="I1337" s="1">
        <v>1</v>
      </c>
      <c r="J1337" s="1">
        <v>140</v>
      </c>
      <c r="K1337" s="1">
        <v>140</v>
      </c>
      <c r="L1337" s="1" t="s">
        <v>1092</v>
      </c>
      <c r="M1337" s="1" t="s">
        <v>1989</v>
      </c>
      <c r="N1337" s="1">
        <v>0</v>
      </c>
      <c r="O1337" s="1">
        <v>0</v>
      </c>
    </row>
    <row r="1338" spans="1:15" x14ac:dyDescent="0.3">
      <c r="A1338" s="1">
        <v>182</v>
      </c>
      <c r="B1338" s="1" t="s">
        <v>181</v>
      </c>
      <c r="C1338" s="1" t="s">
        <v>1100</v>
      </c>
      <c r="D1338" s="1" t="s">
        <v>211</v>
      </c>
      <c r="E1338" s="1">
        <v>2023</v>
      </c>
      <c r="F1338" s="1" t="s">
        <v>1099</v>
      </c>
      <c r="G1338" s="1">
        <v>100</v>
      </c>
      <c r="H1338" s="1">
        <v>100</v>
      </c>
      <c r="I1338" s="1">
        <v>0.5</v>
      </c>
      <c r="J1338" s="1">
        <v>50</v>
      </c>
      <c r="K1338" s="1">
        <v>50</v>
      </c>
      <c r="L1338" s="1" t="s">
        <v>1092</v>
      </c>
      <c r="M1338" s="1" t="s">
        <v>1989</v>
      </c>
      <c r="N1338" s="1">
        <v>0</v>
      </c>
      <c r="O1338" s="1">
        <v>0</v>
      </c>
    </row>
    <row r="1339" spans="1:15" ht="15" thickBot="1" x14ac:dyDescent="0.35">
      <c r="A1339" s="1">
        <v>182</v>
      </c>
      <c r="B1339" s="1" t="s">
        <v>181</v>
      </c>
      <c r="C1339" s="1" t="s">
        <v>1991</v>
      </c>
      <c r="D1339" s="1" t="s">
        <v>211</v>
      </c>
      <c r="E1339" s="1">
        <v>2021</v>
      </c>
      <c r="F1339" s="1" t="s">
        <v>788</v>
      </c>
      <c r="G1339" s="1">
        <v>70</v>
      </c>
      <c r="H1339" s="1">
        <v>70</v>
      </c>
      <c r="I1339" s="1">
        <v>1</v>
      </c>
      <c r="J1339" s="1">
        <v>70</v>
      </c>
      <c r="K1339" s="1">
        <v>70</v>
      </c>
      <c r="L1339" s="1" t="s">
        <v>1092</v>
      </c>
      <c r="M1339" s="1" t="s">
        <v>1989</v>
      </c>
      <c r="N1339" s="1">
        <v>460</v>
      </c>
      <c r="O1339" s="1">
        <v>3.5</v>
      </c>
    </row>
    <row r="1340" spans="1:15" ht="15" thickBot="1" x14ac:dyDescent="0.35">
      <c r="A1340" s="2">
        <v>183</v>
      </c>
      <c r="B1340" s="2" t="s">
        <v>182</v>
      </c>
      <c r="C1340" s="2" t="s">
        <v>1992</v>
      </c>
      <c r="D1340" s="2" t="s">
        <v>211</v>
      </c>
      <c r="E1340" s="2">
        <v>2024</v>
      </c>
      <c r="F1340" s="2" t="s">
        <v>1993</v>
      </c>
      <c r="G1340" s="2">
        <v>70</v>
      </c>
      <c r="H1340" s="2">
        <v>70</v>
      </c>
      <c r="I1340" s="2">
        <v>1</v>
      </c>
      <c r="J1340" s="2">
        <v>70</v>
      </c>
      <c r="K1340" s="2">
        <v>70</v>
      </c>
      <c r="L1340" s="2" t="s">
        <v>839</v>
      </c>
      <c r="M1340" s="2" t="s">
        <v>1994</v>
      </c>
      <c r="N1340" s="2">
        <v>70</v>
      </c>
      <c r="O1340" s="2">
        <v>1</v>
      </c>
    </row>
    <row r="1341" spans="1:15" x14ac:dyDescent="0.3">
      <c r="A1341" s="2">
        <v>184</v>
      </c>
      <c r="B1341" s="2" t="s">
        <v>183</v>
      </c>
      <c r="C1341" s="2" t="s">
        <v>1755</v>
      </c>
      <c r="D1341" s="2" t="s">
        <v>211</v>
      </c>
      <c r="E1341" s="2">
        <v>2024</v>
      </c>
      <c r="F1341" s="2" t="s">
        <v>1449</v>
      </c>
      <c r="G1341" s="2">
        <v>140</v>
      </c>
      <c r="H1341" s="2">
        <v>140</v>
      </c>
      <c r="I1341" s="2">
        <v>0.5</v>
      </c>
      <c r="J1341" s="2">
        <v>70</v>
      </c>
      <c r="K1341" s="2">
        <v>70</v>
      </c>
      <c r="L1341" s="2" t="s">
        <v>492</v>
      </c>
      <c r="M1341" s="2" t="s">
        <v>1995</v>
      </c>
      <c r="N1341" s="2">
        <v>0</v>
      </c>
      <c r="O1341" s="2">
        <v>0</v>
      </c>
    </row>
    <row r="1342" spans="1:15" ht="15" thickBot="1" x14ac:dyDescent="0.35">
      <c r="A1342" s="1">
        <v>184</v>
      </c>
      <c r="B1342" s="1" t="s">
        <v>183</v>
      </c>
      <c r="C1342" s="1" t="s">
        <v>1757</v>
      </c>
      <c r="D1342" s="1" t="s">
        <v>211</v>
      </c>
      <c r="E1342" s="1">
        <v>2021</v>
      </c>
      <c r="F1342" s="1" t="s">
        <v>523</v>
      </c>
      <c r="G1342" s="1">
        <v>100</v>
      </c>
      <c r="H1342" s="1">
        <v>100</v>
      </c>
      <c r="I1342" s="1">
        <v>0.5</v>
      </c>
      <c r="J1342" s="1">
        <v>50</v>
      </c>
      <c r="K1342" s="1">
        <v>50</v>
      </c>
      <c r="L1342" s="1" t="s">
        <v>492</v>
      </c>
      <c r="M1342" s="1" t="s">
        <v>1995</v>
      </c>
      <c r="N1342" s="1">
        <v>120</v>
      </c>
      <c r="O1342" s="1">
        <v>1</v>
      </c>
    </row>
    <row r="1343" spans="1:15" x14ac:dyDescent="0.3">
      <c r="A1343" s="2">
        <v>185</v>
      </c>
      <c r="B1343" s="2" t="s">
        <v>184</v>
      </c>
      <c r="C1343" s="2" t="s">
        <v>1996</v>
      </c>
      <c r="D1343" s="2" t="s">
        <v>293</v>
      </c>
      <c r="E1343" s="2">
        <v>2023</v>
      </c>
      <c r="F1343" s="2" t="s">
        <v>425</v>
      </c>
      <c r="G1343" s="2">
        <v>300</v>
      </c>
      <c r="H1343" s="2">
        <v>300</v>
      </c>
      <c r="I1343" s="2">
        <v>1</v>
      </c>
      <c r="J1343" s="2">
        <v>300</v>
      </c>
      <c r="K1343" s="2">
        <v>300</v>
      </c>
      <c r="L1343" s="2" t="s">
        <v>1997</v>
      </c>
      <c r="M1343" s="2" t="s">
        <v>1998</v>
      </c>
      <c r="N1343" s="2">
        <v>0</v>
      </c>
      <c r="O1343" s="2">
        <v>0</v>
      </c>
    </row>
    <row r="1344" spans="1:15" x14ac:dyDescent="0.3">
      <c r="A1344" s="1">
        <v>185</v>
      </c>
      <c r="B1344" s="1" t="s">
        <v>184</v>
      </c>
      <c r="C1344" s="1" t="s">
        <v>1999</v>
      </c>
      <c r="D1344" s="1" t="s">
        <v>211</v>
      </c>
      <c r="E1344" s="1">
        <v>2024</v>
      </c>
      <c r="F1344" s="1" t="s">
        <v>442</v>
      </c>
      <c r="G1344" s="1">
        <v>200</v>
      </c>
      <c r="H1344" s="1">
        <v>200</v>
      </c>
      <c r="I1344" s="1">
        <v>1</v>
      </c>
      <c r="J1344" s="1">
        <v>200</v>
      </c>
      <c r="K1344" s="1">
        <v>200</v>
      </c>
      <c r="L1344" s="1" t="s">
        <v>1997</v>
      </c>
      <c r="M1344" s="1" t="s">
        <v>1998</v>
      </c>
      <c r="N1344" s="1">
        <v>0</v>
      </c>
      <c r="O1344" s="1">
        <v>0</v>
      </c>
    </row>
    <row r="1345" spans="1:15" ht="15" thickBot="1" x14ac:dyDescent="0.35">
      <c r="A1345" s="1">
        <v>185</v>
      </c>
      <c r="B1345" s="1" t="s">
        <v>184</v>
      </c>
      <c r="C1345" s="1" t="s">
        <v>2000</v>
      </c>
      <c r="D1345" s="1" t="s">
        <v>211</v>
      </c>
      <c r="E1345" s="1">
        <v>2022</v>
      </c>
      <c r="F1345" s="1" t="s">
        <v>2001</v>
      </c>
      <c r="G1345" s="1">
        <v>140</v>
      </c>
      <c r="H1345" s="1">
        <v>140</v>
      </c>
      <c r="I1345" s="1">
        <v>1</v>
      </c>
      <c r="J1345" s="1">
        <v>140</v>
      </c>
      <c r="K1345" s="1">
        <v>140</v>
      </c>
      <c r="L1345" s="1" t="s">
        <v>1997</v>
      </c>
      <c r="M1345" s="1" t="s">
        <v>1998</v>
      </c>
      <c r="N1345" s="1">
        <v>640</v>
      </c>
      <c r="O1345" s="1">
        <v>3</v>
      </c>
    </row>
    <row r="1346" spans="1:15" ht="15" thickBot="1" x14ac:dyDescent="0.35">
      <c r="A1346" s="2">
        <v>186</v>
      </c>
      <c r="B1346" s="2" t="s">
        <v>185</v>
      </c>
      <c r="C1346" s="2" t="s">
        <v>2002</v>
      </c>
      <c r="D1346" s="2" t="s">
        <v>352</v>
      </c>
      <c r="E1346" s="2">
        <v>2020</v>
      </c>
      <c r="F1346" s="2" t="s">
        <v>425</v>
      </c>
      <c r="G1346" s="2">
        <v>75</v>
      </c>
      <c r="H1346" s="2">
        <v>75</v>
      </c>
      <c r="I1346" s="2">
        <v>1</v>
      </c>
      <c r="J1346" s="2">
        <v>75</v>
      </c>
      <c r="K1346" s="2">
        <v>75</v>
      </c>
      <c r="L1346" s="2" t="s">
        <v>2003</v>
      </c>
      <c r="M1346" s="2" t="s">
        <v>2004</v>
      </c>
      <c r="N1346" s="2">
        <v>75</v>
      </c>
      <c r="O1346" s="2">
        <v>1</v>
      </c>
    </row>
    <row r="1347" spans="1:15" x14ac:dyDescent="0.3">
      <c r="A1347" s="2">
        <v>187</v>
      </c>
      <c r="B1347" s="2" t="s">
        <v>186</v>
      </c>
      <c r="C1347" s="2" t="s">
        <v>668</v>
      </c>
      <c r="D1347" s="2" t="s">
        <v>211</v>
      </c>
      <c r="E1347" s="2">
        <v>2023</v>
      </c>
      <c r="F1347" s="2" t="s">
        <v>669</v>
      </c>
      <c r="G1347" s="2">
        <v>200</v>
      </c>
      <c r="H1347" s="2">
        <v>200</v>
      </c>
      <c r="I1347" s="2">
        <v>0.5</v>
      </c>
      <c r="J1347" s="2">
        <v>100</v>
      </c>
      <c r="K1347" s="2">
        <v>100</v>
      </c>
      <c r="L1347" s="2" t="s">
        <v>1179</v>
      </c>
      <c r="M1347" s="2" t="s">
        <v>2005</v>
      </c>
      <c r="N1347" s="2">
        <v>0</v>
      </c>
      <c r="O1347" s="2">
        <v>0</v>
      </c>
    </row>
    <row r="1348" spans="1:15" x14ac:dyDescent="0.3">
      <c r="A1348" s="1">
        <v>187</v>
      </c>
      <c r="B1348" s="1" t="s">
        <v>186</v>
      </c>
      <c r="C1348" s="1" t="s">
        <v>674</v>
      </c>
      <c r="D1348" s="1" t="s">
        <v>211</v>
      </c>
      <c r="E1348" s="1">
        <v>2019</v>
      </c>
      <c r="F1348" s="1" t="s">
        <v>675</v>
      </c>
      <c r="G1348" s="1">
        <v>140</v>
      </c>
      <c r="H1348" s="1">
        <v>140</v>
      </c>
      <c r="I1348" s="1">
        <v>0.5</v>
      </c>
      <c r="J1348" s="1">
        <v>70</v>
      </c>
      <c r="K1348" s="1">
        <v>70</v>
      </c>
      <c r="L1348" s="1" t="s">
        <v>1179</v>
      </c>
      <c r="M1348" s="1" t="s">
        <v>2005</v>
      </c>
      <c r="N1348" s="1">
        <v>0</v>
      </c>
      <c r="O1348" s="1">
        <v>0</v>
      </c>
    </row>
    <row r="1349" spans="1:15" x14ac:dyDescent="0.3">
      <c r="A1349" s="1">
        <v>187</v>
      </c>
      <c r="B1349" s="1" t="s">
        <v>186</v>
      </c>
      <c r="C1349" s="1" t="s">
        <v>682</v>
      </c>
      <c r="D1349" s="1" t="s">
        <v>211</v>
      </c>
      <c r="E1349" s="1">
        <v>2021</v>
      </c>
      <c r="F1349" s="1" t="s">
        <v>683</v>
      </c>
      <c r="G1349" s="1">
        <v>140</v>
      </c>
      <c r="H1349" s="1">
        <v>140</v>
      </c>
      <c r="I1349" s="1">
        <v>0.5</v>
      </c>
      <c r="J1349" s="1">
        <v>70</v>
      </c>
      <c r="K1349" s="1">
        <v>70</v>
      </c>
      <c r="L1349" s="1" t="s">
        <v>1179</v>
      </c>
      <c r="M1349" s="1" t="s">
        <v>2005</v>
      </c>
      <c r="N1349" s="1">
        <v>0</v>
      </c>
      <c r="O1349" s="1">
        <v>0</v>
      </c>
    </row>
    <row r="1350" spans="1:15" x14ac:dyDescent="0.3">
      <c r="A1350" s="1">
        <v>187</v>
      </c>
      <c r="B1350" s="1" t="s">
        <v>186</v>
      </c>
      <c r="C1350" s="1" t="s">
        <v>689</v>
      </c>
      <c r="D1350" s="1" t="s">
        <v>211</v>
      </c>
      <c r="E1350" s="1">
        <v>2023</v>
      </c>
      <c r="F1350" s="1" t="s">
        <v>450</v>
      </c>
      <c r="G1350" s="1">
        <v>140</v>
      </c>
      <c r="H1350" s="1">
        <v>140</v>
      </c>
      <c r="I1350" s="1">
        <v>0.33333333333333331</v>
      </c>
      <c r="J1350" s="1">
        <v>46.666666666666664</v>
      </c>
      <c r="K1350" s="1">
        <v>46.666666666666664</v>
      </c>
      <c r="L1350" s="1" t="s">
        <v>1179</v>
      </c>
      <c r="M1350" s="1" t="s">
        <v>2005</v>
      </c>
      <c r="N1350" s="1">
        <v>0</v>
      </c>
      <c r="O1350" s="1">
        <v>0</v>
      </c>
    </row>
    <row r="1351" spans="1:15" x14ac:dyDescent="0.3">
      <c r="A1351" s="1">
        <v>187</v>
      </c>
      <c r="B1351" s="1" t="s">
        <v>186</v>
      </c>
      <c r="C1351" s="1" t="s">
        <v>1313</v>
      </c>
      <c r="D1351" s="1" t="s">
        <v>211</v>
      </c>
      <c r="E1351" s="1">
        <v>2024</v>
      </c>
      <c r="F1351" s="1" t="s">
        <v>915</v>
      </c>
      <c r="G1351" s="1">
        <v>140</v>
      </c>
      <c r="H1351" s="1">
        <v>140</v>
      </c>
      <c r="I1351" s="1">
        <v>0.16666666666666666</v>
      </c>
      <c r="J1351" s="1">
        <v>23.333333333333332</v>
      </c>
      <c r="K1351" s="1">
        <v>23.333333333333332</v>
      </c>
      <c r="L1351" s="1" t="s">
        <v>1179</v>
      </c>
      <c r="M1351" s="1" t="s">
        <v>2005</v>
      </c>
      <c r="N1351" s="1">
        <v>0</v>
      </c>
      <c r="O1351" s="1">
        <v>0</v>
      </c>
    </row>
    <row r="1352" spans="1:15" x14ac:dyDescent="0.3">
      <c r="A1352" s="1">
        <v>187</v>
      </c>
      <c r="B1352" s="1" t="s">
        <v>186</v>
      </c>
      <c r="C1352" s="1" t="s">
        <v>690</v>
      </c>
      <c r="D1352" s="1" t="s">
        <v>211</v>
      </c>
      <c r="E1352" s="1">
        <v>2024</v>
      </c>
      <c r="F1352" s="1" t="s">
        <v>685</v>
      </c>
      <c r="G1352" s="1">
        <v>140</v>
      </c>
      <c r="H1352" s="1">
        <v>140</v>
      </c>
      <c r="I1352" s="1">
        <v>0.33333333333333331</v>
      </c>
      <c r="J1352" s="1">
        <v>46.666666666666664</v>
      </c>
      <c r="K1352" s="1">
        <v>46.666666666666664</v>
      </c>
      <c r="L1352" s="1" t="s">
        <v>1179</v>
      </c>
      <c r="M1352" s="1" t="s">
        <v>2005</v>
      </c>
      <c r="N1352" s="1">
        <v>0</v>
      </c>
      <c r="O1352" s="1">
        <v>0</v>
      </c>
    </row>
    <row r="1353" spans="1:15" x14ac:dyDescent="0.3">
      <c r="A1353" s="1">
        <v>187</v>
      </c>
      <c r="B1353" s="1" t="s">
        <v>186</v>
      </c>
      <c r="C1353" s="1" t="s">
        <v>698</v>
      </c>
      <c r="D1353" s="1" t="s">
        <v>211</v>
      </c>
      <c r="E1353" s="1">
        <v>2019</v>
      </c>
      <c r="F1353" s="1" t="s">
        <v>699</v>
      </c>
      <c r="G1353" s="1">
        <v>100</v>
      </c>
      <c r="H1353" s="1">
        <v>100</v>
      </c>
      <c r="I1353" s="1">
        <v>0.5</v>
      </c>
      <c r="J1353" s="1">
        <v>50</v>
      </c>
      <c r="K1353" s="1">
        <v>50</v>
      </c>
      <c r="L1353" s="1" t="s">
        <v>1179</v>
      </c>
      <c r="M1353" s="1" t="s">
        <v>2005</v>
      </c>
      <c r="N1353" s="1">
        <v>0</v>
      </c>
      <c r="O1353" s="1">
        <v>0</v>
      </c>
    </row>
    <row r="1354" spans="1:15" x14ac:dyDescent="0.3">
      <c r="A1354" s="1">
        <v>187</v>
      </c>
      <c r="B1354" s="1" t="s">
        <v>186</v>
      </c>
      <c r="C1354" s="1" t="s">
        <v>704</v>
      </c>
      <c r="D1354" s="1" t="s">
        <v>211</v>
      </c>
      <c r="E1354" s="1">
        <v>2022</v>
      </c>
      <c r="F1354" s="1" t="s">
        <v>705</v>
      </c>
      <c r="G1354" s="1">
        <v>100</v>
      </c>
      <c r="H1354" s="1">
        <v>100</v>
      </c>
      <c r="I1354" s="1">
        <v>0.5</v>
      </c>
      <c r="J1354" s="1">
        <v>50</v>
      </c>
      <c r="K1354" s="1">
        <v>50</v>
      </c>
      <c r="L1354" s="1" t="s">
        <v>1179</v>
      </c>
      <c r="M1354" s="1" t="s">
        <v>2005</v>
      </c>
      <c r="N1354" s="1">
        <v>0</v>
      </c>
      <c r="O1354" s="1">
        <v>0</v>
      </c>
    </row>
    <row r="1355" spans="1:15" x14ac:dyDescent="0.3">
      <c r="A1355" s="1">
        <v>187</v>
      </c>
      <c r="B1355" s="1" t="s">
        <v>186</v>
      </c>
      <c r="C1355" s="1" t="s">
        <v>706</v>
      </c>
      <c r="D1355" s="1" t="s">
        <v>211</v>
      </c>
      <c r="E1355" s="1">
        <v>2023</v>
      </c>
      <c r="F1355" s="1" t="s">
        <v>705</v>
      </c>
      <c r="G1355" s="1">
        <v>100</v>
      </c>
      <c r="H1355" s="1">
        <v>100</v>
      </c>
      <c r="I1355" s="1">
        <v>0.5</v>
      </c>
      <c r="J1355" s="1">
        <v>50</v>
      </c>
      <c r="K1355" s="1">
        <v>50</v>
      </c>
      <c r="L1355" s="1" t="s">
        <v>1179</v>
      </c>
      <c r="M1355" s="1" t="s">
        <v>2005</v>
      </c>
      <c r="N1355" s="1">
        <v>0</v>
      </c>
      <c r="O1355" s="1">
        <v>0</v>
      </c>
    </row>
    <row r="1356" spans="1:15" x14ac:dyDescent="0.3">
      <c r="A1356" s="1">
        <v>187</v>
      </c>
      <c r="B1356" s="1" t="s">
        <v>186</v>
      </c>
      <c r="C1356" s="1" t="s">
        <v>1310</v>
      </c>
      <c r="D1356" s="1" t="s">
        <v>211</v>
      </c>
      <c r="E1356" s="1">
        <v>2019</v>
      </c>
      <c r="F1356" s="1" t="s">
        <v>270</v>
      </c>
      <c r="G1356" s="1">
        <v>70</v>
      </c>
      <c r="H1356" s="1">
        <v>70</v>
      </c>
      <c r="I1356" s="1">
        <v>0.5</v>
      </c>
      <c r="J1356" s="1">
        <v>35</v>
      </c>
      <c r="K1356" s="1">
        <v>35</v>
      </c>
      <c r="L1356" s="1" t="s">
        <v>1179</v>
      </c>
      <c r="M1356" s="1" t="s">
        <v>2005</v>
      </c>
      <c r="N1356" s="1">
        <v>0</v>
      </c>
      <c r="O1356" s="1">
        <v>0</v>
      </c>
    </row>
    <row r="1357" spans="1:15" x14ac:dyDescent="0.3">
      <c r="A1357" s="1">
        <v>187</v>
      </c>
      <c r="B1357" s="1" t="s">
        <v>186</v>
      </c>
      <c r="C1357" s="1" t="s">
        <v>1311</v>
      </c>
      <c r="D1357" s="1" t="s">
        <v>211</v>
      </c>
      <c r="E1357" s="1">
        <v>2021</v>
      </c>
      <c r="F1357" s="1" t="s">
        <v>1312</v>
      </c>
      <c r="G1357" s="1">
        <v>70</v>
      </c>
      <c r="H1357" s="1">
        <v>57.154760664940824</v>
      </c>
      <c r="I1357" s="1">
        <v>0.40824829046386302</v>
      </c>
      <c r="J1357" s="1">
        <v>28.577380332470412</v>
      </c>
      <c r="K1357" s="1">
        <v>28.577380332470412</v>
      </c>
      <c r="L1357" s="1" t="s">
        <v>1179</v>
      </c>
      <c r="M1357" s="1" t="s">
        <v>2005</v>
      </c>
      <c r="N1357" s="1">
        <v>0</v>
      </c>
      <c r="O1357" s="1">
        <v>0</v>
      </c>
    </row>
    <row r="1358" spans="1:15" x14ac:dyDescent="0.3">
      <c r="A1358" s="1">
        <v>187</v>
      </c>
      <c r="B1358" s="1" t="s">
        <v>186</v>
      </c>
      <c r="C1358" s="1" t="s">
        <v>477</v>
      </c>
      <c r="D1358" s="1" t="s">
        <v>211</v>
      </c>
      <c r="E1358" s="1">
        <v>2023</v>
      </c>
      <c r="F1358" s="1" t="s">
        <v>475</v>
      </c>
      <c r="G1358" s="1">
        <v>70</v>
      </c>
      <c r="H1358" s="1">
        <v>52.915026221291811</v>
      </c>
      <c r="I1358" s="1">
        <v>0.1889822365046136</v>
      </c>
      <c r="J1358" s="1">
        <v>13.228756555322953</v>
      </c>
      <c r="K1358" s="1">
        <v>13.228756555322953</v>
      </c>
      <c r="L1358" s="1" t="s">
        <v>1179</v>
      </c>
      <c r="M1358" s="1" t="s">
        <v>2005</v>
      </c>
      <c r="N1358" s="1">
        <v>0</v>
      </c>
      <c r="O1358" s="1">
        <v>0</v>
      </c>
    </row>
    <row r="1359" spans="1:15" ht="15" thickBot="1" x14ac:dyDescent="0.35">
      <c r="A1359" s="1">
        <v>187</v>
      </c>
      <c r="B1359" s="1" t="s">
        <v>186</v>
      </c>
      <c r="C1359" s="1" t="s">
        <v>2006</v>
      </c>
      <c r="D1359" s="1" t="s">
        <v>211</v>
      </c>
      <c r="E1359" s="1">
        <v>2025</v>
      </c>
      <c r="F1359" s="1" t="s">
        <v>2007</v>
      </c>
      <c r="G1359" s="1">
        <v>70</v>
      </c>
      <c r="H1359" s="1">
        <v>37.416573867739416</v>
      </c>
      <c r="I1359" s="1">
        <v>0.2672612419124244</v>
      </c>
      <c r="J1359" s="1">
        <v>18.708286933869708</v>
      </c>
      <c r="K1359" s="1">
        <v>18.708286933869708</v>
      </c>
      <c r="L1359" s="1" t="s">
        <v>1179</v>
      </c>
      <c r="M1359" s="1" t="s">
        <v>2005</v>
      </c>
      <c r="N1359" s="1">
        <v>602.1810904883298</v>
      </c>
      <c r="O1359" s="1">
        <v>5.1978251022142352</v>
      </c>
    </row>
    <row r="1360" spans="1:15" x14ac:dyDescent="0.3">
      <c r="A1360" s="2">
        <v>188</v>
      </c>
      <c r="B1360" s="2" t="s">
        <v>187</v>
      </c>
      <c r="C1360" s="2" t="s">
        <v>2008</v>
      </c>
      <c r="D1360" s="2" t="s">
        <v>211</v>
      </c>
      <c r="E1360" s="2">
        <v>2021</v>
      </c>
      <c r="F1360" s="2" t="s">
        <v>2009</v>
      </c>
      <c r="G1360" s="2">
        <v>140</v>
      </c>
      <c r="H1360" s="2">
        <v>140</v>
      </c>
      <c r="I1360" s="2">
        <v>1</v>
      </c>
      <c r="J1360" s="2">
        <v>140</v>
      </c>
      <c r="K1360" s="2">
        <v>140</v>
      </c>
      <c r="L1360" s="2" t="s">
        <v>1150</v>
      </c>
      <c r="M1360" s="2" t="s">
        <v>2010</v>
      </c>
      <c r="N1360" s="2">
        <v>0</v>
      </c>
      <c r="O1360" s="2">
        <v>0</v>
      </c>
    </row>
    <row r="1361" spans="1:15" x14ac:dyDescent="0.3">
      <c r="A1361" s="1">
        <v>188</v>
      </c>
      <c r="B1361" s="1" t="s">
        <v>187</v>
      </c>
      <c r="C1361" s="1" t="s">
        <v>2011</v>
      </c>
      <c r="D1361" s="1" t="s">
        <v>211</v>
      </c>
      <c r="E1361" s="1">
        <v>2022</v>
      </c>
      <c r="F1361" s="1" t="s">
        <v>1274</v>
      </c>
      <c r="G1361" s="1">
        <v>140</v>
      </c>
      <c r="H1361" s="1">
        <v>140</v>
      </c>
      <c r="I1361" s="1">
        <v>1</v>
      </c>
      <c r="J1361" s="1">
        <v>140</v>
      </c>
      <c r="K1361" s="1">
        <v>140</v>
      </c>
      <c r="L1361" s="1" t="s">
        <v>1150</v>
      </c>
      <c r="M1361" s="1" t="s">
        <v>2010</v>
      </c>
      <c r="N1361" s="1">
        <v>0</v>
      </c>
      <c r="O1361" s="1">
        <v>0</v>
      </c>
    </row>
    <row r="1362" spans="1:15" x14ac:dyDescent="0.3">
      <c r="A1362" s="1">
        <v>188</v>
      </c>
      <c r="B1362" s="1" t="s">
        <v>187</v>
      </c>
      <c r="C1362" s="1" t="s">
        <v>2012</v>
      </c>
      <c r="D1362" s="1" t="s">
        <v>211</v>
      </c>
      <c r="E1362" s="1">
        <v>2023</v>
      </c>
      <c r="F1362" s="1" t="s">
        <v>1549</v>
      </c>
      <c r="G1362" s="1">
        <v>140</v>
      </c>
      <c r="H1362" s="1">
        <v>140</v>
      </c>
      <c r="I1362" s="1">
        <v>1</v>
      </c>
      <c r="J1362" s="1">
        <v>140</v>
      </c>
      <c r="K1362" s="1">
        <v>140</v>
      </c>
      <c r="L1362" s="1" t="s">
        <v>1150</v>
      </c>
      <c r="M1362" s="1" t="s">
        <v>2010</v>
      </c>
      <c r="N1362" s="1">
        <v>0</v>
      </c>
      <c r="O1362" s="1">
        <v>0</v>
      </c>
    </row>
    <row r="1363" spans="1:15" x14ac:dyDescent="0.3">
      <c r="A1363" s="1">
        <v>188</v>
      </c>
      <c r="B1363" s="1" t="s">
        <v>187</v>
      </c>
      <c r="C1363" s="1" t="s">
        <v>2013</v>
      </c>
      <c r="D1363" s="1" t="s">
        <v>211</v>
      </c>
      <c r="E1363" s="1">
        <v>2018</v>
      </c>
      <c r="F1363" s="1" t="s">
        <v>2014</v>
      </c>
      <c r="G1363" s="1">
        <v>100</v>
      </c>
      <c r="H1363" s="1">
        <v>100</v>
      </c>
      <c r="I1363" s="1">
        <v>1</v>
      </c>
      <c r="J1363" s="1">
        <v>100</v>
      </c>
      <c r="K1363" s="1">
        <v>100</v>
      </c>
      <c r="L1363" s="1" t="s">
        <v>1150</v>
      </c>
      <c r="M1363" s="1" t="s">
        <v>2010</v>
      </c>
      <c r="N1363" s="1">
        <v>0</v>
      </c>
      <c r="O1363" s="1">
        <v>0</v>
      </c>
    </row>
    <row r="1364" spans="1:15" x14ac:dyDescent="0.3">
      <c r="A1364" s="1">
        <v>188</v>
      </c>
      <c r="B1364" s="1" t="s">
        <v>187</v>
      </c>
      <c r="C1364" s="1" t="s">
        <v>2015</v>
      </c>
      <c r="D1364" s="1" t="s">
        <v>211</v>
      </c>
      <c r="E1364" s="1">
        <v>2020</v>
      </c>
      <c r="F1364" s="1" t="s">
        <v>2016</v>
      </c>
      <c r="G1364" s="1">
        <v>100</v>
      </c>
      <c r="H1364" s="1">
        <v>100</v>
      </c>
      <c r="I1364" s="1">
        <v>1</v>
      </c>
      <c r="J1364" s="1">
        <v>100</v>
      </c>
      <c r="K1364" s="1">
        <v>100</v>
      </c>
      <c r="L1364" s="1" t="s">
        <v>1150</v>
      </c>
      <c r="M1364" s="1" t="s">
        <v>2010</v>
      </c>
      <c r="N1364" s="1">
        <v>0</v>
      </c>
      <c r="O1364" s="1">
        <v>0</v>
      </c>
    </row>
    <row r="1365" spans="1:15" x14ac:dyDescent="0.3">
      <c r="A1365" s="1">
        <v>188</v>
      </c>
      <c r="B1365" s="1" t="s">
        <v>187</v>
      </c>
      <c r="C1365" s="1" t="s">
        <v>2017</v>
      </c>
      <c r="D1365" s="1" t="s">
        <v>211</v>
      </c>
      <c r="E1365" s="1">
        <v>2021</v>
      </c>
      <c r="F1365" s="1" t="s">
        <v>2018</v>
      </c>
      <c r="G1365" s="1">
        <v>100</v>
      </c>
      <c r="H1365" s="1">
        <v>100</v>
      </c>
      <c r="I1365" s="1">
        <v>1</v>
      </c>
      <c r="J1365" s="1">
        <v>100</v>
      </c>
      <c r="K1365" s="1">
        <v>100</v>
      </c>
      <c r="L1365" s="1" t="s">
        <v>1150</v>
      </c>
      <c r="M1365" s="1" t="s">
        <v>2010</v>
      </c>
      <c r="N1365" s="1">
        <v>0</v>
      </c>
      <c r="O1365" s="1">
        <v>0</v>
      </c>
    </row>
    <row r="1366" spans="1:15" x14ac:dyDescent="0.3">
      <c r="A1366" s="1">
        <v>188</v>
      </c>
      <c r="B1366" s="1" t="s">
        <v>187</v>
      </c>
      <c r="C1366" s="1" t="s">
        <v>2019</v>
      </c>
      <c r="D1366" s="1" t="s">
        <v>211</v>
      </c>
      <c r="E1366" s="1">
        <v>2021</v>
      </c>
      <c r="F1366" s="1" t="s">
        <v>2020</v>
      </c>
      <c r="G1366" s="1">
        <v>100</v>
      </c>
      <c r="H1366" s="1">
        <v>100</v>
      </c>
      <c r="I1366" s="1">
        <v>1</v>
      </c>
      <c r="J1366" s="1">
        <v>100</v>
      </c>
      <c r="K1366" s="1">
        <v>100</v>
      </c>
      <c r="L1366" s="1" t="s">
        <v>1150</v>
      </c>
      <c r="M1366" s="1" t="s">
        <v>2010</v>
      </c>
      <c r="N1366" s="1">
        <v>0</v>
      </c>
      <c r="O1366" s="1">
        <v>0</v>
      </c>
    </row>
    <row r="1367" spans="1:15" x14ac:dyDescent="0.3">
      <c r="A1367" s="1">
        <v>188</v>
      </c>
      <c r="B1367" s="1" t="s">
        <v>187</v>
      </c>
      <c r="C1367" s="1" t="s">
        <v>2021</v>
      </c>
      <c r="D1367" s="1" t="s">
        <v>211</v>
      </c>
      <c r="E1367" s="1">
        <v>2022</v>
      </c>
      <c r="F1367" s="1" t="s">
        <v>2020</v>
      </c>
      <c r="G1367" s="1">
        <v>100</v>
      </c>
      <c r="H1367" s="1">
        <v>100</v>
      </c>
      <c r="I1367" s="1">
        <v>1</v>
      </c>
      <c r="J1367" s="1">
        <v>100</v>
      </c>
      <c r="K1367" s="1">
        <v>100</v>
      </c>
      <c r="L1367" s="1" t="s">
        <v>1150</v>
      </c>
      <c r="M1367" s="1" t="s">
        <v>2010</v>
      </c>
      <c r="N1367" s="1">
        <v>0</v>
      </c>
      <c r="O1367" s="1">
        <v>0</v>
      </c>
    </row>
    <row r="1368" spans="1:15" x14ac:dyDescent="0.3">
      <c r="A1368" s="1">
        <v>188</v>
      </c>
      <c r="B1368" s="1" t="s">
        <v>187</v>
      </c>
      <c r="C1368" s="1" t="s">
        <v>2022</v>
      </c>
      <c r="D1368" s="1" t="s">
        <v>211</v>
      </c>
      <c r="E1368" s="1">
        <v>2018</v>
      </c>
      <c r="F1368" s="1" t="s">
        <v>2023</v>
      </c>
      <c r="G1368" s="1">
        <v>70</v>
      </c>
      <c r="H1368" s="1">
        <v>23.333333333333332</v>
      </c>
      <c r="I1368" s="1">
        <v>0.33333333333333331</v>
      </c>
      <c r="J1368" s="1">
        <v>23.333333333333332</v>
      </c>
      <c r="K1368" s="1">
        <v>23.333333333333332</v>
      </c>
      <c r="L1368" s="1" t="s">
        <v>1150</v>
      </c>
      <c r="M1368" s="1" t="s">
        <v>2010</v>
      </c>
      <c r="N1368" s="1">
        <v>0</v>
      </c>
      <c r="O1368" s="1">
        <v>0</v>
      </c>
    </row>
    <row r="1369" spans="1:15" x14ac:dyDescent="0.3">
      <c r="A1369" s="1">
        <v>188</v>
      </c>
      <c r="B1369" s="1" t="s">
        <v>187</v>
      </c>
      <c r="C1369" s="1" t="s">
        <v>2024</v>
      </c>
      <c r="D1369" s="1" t="s">
        <v>211</v>
      </c>
      <c r="E1369" s="1">
        <v>2019</v>
      </c>
      <c r="F1369" s="1" t="s">
        <v>2025</v>
      </c>
      <c r="G1369" s="1">
        <v>70</v>
      </c>
      <c r="H1369" s="1">
        <v>23.333333333333332</v>
      </c>
      <c r="I1369" s="1">
        <v>0.33333333333333331</v>
      </c>
      <c r="J1369" s="1">
        <v>23.333333333333332</v>
      </c>
      <c r="K1369" s="1">
        <v>23.333333333333332</v>
      </c>
      <c r="L1369" s="1" t="s">
        <v>1150</v>
      </c>
      <c r="M1369" s="1" t="s">
        <v>2010</v>
      </c>
      <c r="N1369" s="1">
        <v>0</v>
      </c>
      <c r="O1369" s="1">
        <v>0</v>
      </c>
    </row>
    <row r="1370" spans="1:15" x14ac:dyDescent="0.3">
      <c r="A1370" s="1">
        <v>188</v>
      </c>
      <c r="B1370" s="1" t="s">
        <v>187</v>
      </c>
      <c r="C1370" s="1" t="s">
        <v>2026</v>
      </c>
      <c r="D1370" s="1" t="s">
        <v>211</v>
      </c>
      <c r="E1370" s="1">
        <v>2020</v>
      </c>
      <c r="F1370" s="1" t="s">
        <v>788</v>
      </c>
      <c r="G1370" s="1">
        <v>70</v>
      </c>
      <c r="H1370" s="1">
        <v>70</v>
      </c>
      <c r="I1370" s="1">
        <v>1</v>
      </c>
      <c r="J1370" s="1">
        <v>70</v>
      </c>
      <c r="K1370" s="1">
        <v>70</v>
      </c>
      <c r="L1370" s="1" t="s">
        <v>1150</v>
      </c>
      <c r="M1370" s="1" t="s">
        <v>2010</v>
      </c>
      <c r="N1370" s="1">
        <v>0</v>
      </c>
      <c r="O1370" s="1">
        <v>0</v>
      </c>
    </row>
    <row r="1371" spans="1:15" x14ac:dyDescent="0.3">
      <c r="A1371" s="1">
        <v>188</v>
      </c>
      <c r="B1371" s="1" t="s">
        <v>187</v>
      </c>
      <c r="C1371" s="1" t="s">
        <v>2027</v>
      </c>
      <c r="D1371" s="1" t="s">
        <v>211</v>
      </c>
      <c r="E1371" s="1">
        <v>2021</v>
      </c>
      <c r="F1371" s="1" t="s">
        <v>2028</v>
      </c>
      <c r="G1371" s="1">
        <v>70</v>
      </c>
      <c r="H1371" s="1">
        <v>21.105794120443456</v>
      </c>
      <c r="I1371" s="1">
        <v>0.30151134457776363</v>
      </c>
      <c r="J1371" s="1">
        <v>21.105794120443456</v>
      </c>
      <c r="K1371" s="1">
        <v>21.105794120443456</v>
      </c>
      <c r="L1371" s="1" t="s">
        <v>1150</v>
      </c>
      <c r="M1371" s="1" t="s">
        <v>2010</v>
      </c>
      <c r="N1371" s="1">
        <v>0</v>
      </c>
      <c r="O1371" s="1">
        <v>0</v>
      </c>
    </row>
    <row r="1372" spans="1:15" ht="15" thickBot="1" x14ac:dyDescent="0.35">
      <c r="A1372" s="1">
        <v>188</v>
      </c>
      <c r="B1372" s="1" t="s">
        <v>187</v>
      </c>
      <c r="C1372" s="1" t="s">
        <v>2029</v>
      </c>
      <c r="D1372" s="1" t="s">
        <v>211</v>
      </c>
      <c r="E1372" s="1">
        <v>2021</v>
      </c>
      <c r="F1372" s="1" t="s">
        <v>788</v>
      </c>
      <c r="G1372" s="1">
        <v>70</v>
      </c>
      <c r="H1372" s="1">
        <v>49.497474683058329</v>
      </c>
      <c r="I1372" s="1">
        <v>0.70710678118654757</v>
      </c>
      <c r="J1372" s="1">
        <v>49.497474683058329</v>
      </c>
      <c r="K1372" s="1">
        <v>49.497474683058329</v>
      </c>
      <c r="L1372" s="1" t="s">
        <v>1150</v>
      </c>
      <c r="M1372" s="1" t="s">
        <v>2010</v>
      </c>
      <c r="N1372" s="1">
        <v>1107.2699354701685</v>
      </c>
      <c r="O1372" s="1">
        <v>10.675284792430979</v>
      </c>
    </row>
    <row r="1373" spans="1:15" x14ac:dyDescent="0.3">
      <c r="A1373" s="2">
        <v>189</v>
      </c>
      <c r="B1373" s="2" t="s">
        <v>188</v>
      </c>
      <c r="C1373" s="2" t="s">
        <v>2030</v>
      </c>
      <c r="D1373" s="2" t="s">
        <v>293</v>
      </c>
      <c r="E1373" s="2">
        <v>2019</v>
      </c>
      <c r="F1373" s="2" t="s">
        <v>296</v>
      </c>
      <c r="G1373" s="2">
        <v>120</v>
      </c>
      <c r="H1373" s="2">
        <v>69.282032302755084</v>
      </c>
      <c r="I1373" s="2">
        <v>0.57735026918962573</v>
      </c>
      <c r="J1373" s="2">
        <v>69.282032302755084</v>
      </c>
      <c r="K1373" s="2">
        <v>69.282032302755084</v>
      </c>
      <c r="L1373" s="2" t="s">
        <v>839</v>
      </c>
      <c r="M1373" s="2" t="s">
        <v>2031</v>
      </c>
      <c r="N1373" s="2">
        <v>0</v>
      </c>
      <c r="O1373" s="2">
        <v>0</v>
      </c>
    </row>
    <row r="1374" spans="1:15" x14ac:dyDescent="0.3">
      <c r="A1374" s="1">
        <v>189</v>
      </c>
      <c r="B1374" s="1" t="s">
        <v>188</v>
      </c>
      <c r="C1374" s="1" t="s">
        <v>2032</v>
      </c>
      <c r="D1374" s="1" t="s">
        <v>293</v>
      </c>
      <c r="E1374" s="1">
        <v>2022</v>
      </c>
      <c r="F1374" s="1" t="s">
        <v>296</v>
      </c>
      <c r="G1374" s="1">
        <v>120</v>
      </c>
      <c r="H1374" s="1">
        <v>120</v>
      </c>
      <c r="I1374" s="1">
        <v>1</v>
      </c>
      <c r="J1374" s="1">
        <v>120</v>
      </c>
      <c r="K1374" s="1">
        <v>120</v>
      </c>
      <c r="L1374" s="1" t="s">
        <v>839</v>
      </c>
      <c r="M1374" s="1" t="s">
        <v>2031</v>
      </c>
      <c r="N1374" s="1">
        <v>0</v>
      </c>
      <c r="O1374" s="1">
        <v>0</v>
      </c>
    </row>
    <row r="1375" spans="1:15" x14ac:dyDescent="0.3">
      <c r="A1375" s="1">
        <v>189</v>
      </c>
      <c r="B1375" s="1" t="s">
        <v>188</v>
      </c>
      <c r="C1375" s="1" t="s">
        <v>2033</v>
      </c>
      <c r="D1375" s="1" t="s">
        <v>293</v>
      </c>
      <c r="E1375" s="1">
        <v>2024</v>
      </c>
      <c r="F1375" s="1" t="s">
        <v>296</v>
      </c>
      <c r="G1375" s="1">
        <v>120</v>
      </c>
      <c r="H1375" s="1">
        <v>120</v>
      </c>
      <c r="I1375" s="1">
        <v>1</v>
      </c>
      <c r="J1375" s="1">
        <v>120</v>
      </c>
      <c r="K1375" s="1">
        <v>120</v>
      </c>
      <c r="L1375" s="1" t="s">
        <v>839</v>
      </c>
      <c r="M1375" s="1" t="s">
        <v>2031</v>
      </c>
      <c r="N1375" s="1">
        <v>0</v>
      </c>
      <c r="O1375" s="1">
        <v>0</v>
      </c>
    </row>
    <row r="1376" spans="1:15" x14ac:dyDescent="0.3">
      <c r="A1376" s="1">
        <v>189</v>
      </c>
      <c r="B1376" s="1" t="s">
        <v>188</v>
      </c>
      <c r="C1376" s="1" t="s">
        <v>2034</v>
      </c>
      <c r="D1376" s="1" t="s">
        <v>211</v>
      </c>
      <c r="E1376" s="1">
        <v>2020</v>
      </c>
      <c r="F1376" s="1" t="s">
        <v>288</v>
      </c>
      <c r="G1376" s="1">
        <v>70</v>
      </c>
      <c r="H1376" s="1">
        <v>70</v>
      </c>
      <c r="I1376" s="1">
        <v>1</v>
      </c>
      <c r="J1376" s="1">
        <v>70</v>
      </c>
      <c r="K1376" s="1">
        <v>70</v>
      </c>
      <c r="L1376" s="1" t="s">
        <v>839</v>
      </c>
      <c r="M1376" s="1" t="s">
        <v>2031</v>
      </c>
      <c r="N1376" s="1">
        <v>0</v>
      </c>
      <c r="O1376" s="1">
        <v>0</v>
      </c>
    </row>
    <row r="1377" spans="1:15" x14ac:dyDescent="0.3">
      <c r="A1377" s="1">
        <v>189</v>
      </c>
      <c r="B1377" s="1" t="s">
        <v>188</v>
      </c>
      <c r="C1377" s="1" t="s">
        <v>2035</v>
      </c>
      <c r="D1377" s="1" t="s">
        <v>551</v>
      </c>
      <c r="E1377" s="1">
        <v>2019</v>
      </c>
      <c r="F1377" s="1" t="s">
        <v>536</v>
      </c>
      <c r="G1377" s="1">
        <v>40</v>
      </c>
      <c r="H1377" s="1">
        <v>28.284271247461902</v>
      </c>
      <c r="I1377" s="1">
        <v>0.70710678118654757</v>
      </c>
      <c r="J1377" s="1">
        <v>28.284271247461902</v>
      </c>
      <c r="K1377" s="1">
        <v>28.284271247461902</v>
      </c>
      <c r="L1377" s="1" t="s">
        <v>839</v>
      </c>
      <c r="M1377" s="1" t="s">
        <v>2031</v>
      </c>
      <c r="N1377" s="1">
        <v>0</v>
      </c>
      <c r="O1377" s="1">
        <v>0</v>
      </c>
    </row>
    <row r="1378" spans="1:15" ht="15" thickBot="1" x14ac:dyDescent="0.35">
      <c r="A1378" s="1">
        <v>189</v>
      </c>
      <c r="B1378" s="1" t="s">
        <v>188</v>
      </c>
      <c r="C1378" s="1" t="s">
        <v>2036</v>
      </c>
      <c r="D1378" s="1" t="s">
        <v>551</v>
      </c>
      <c r="E1378" s="1">
        <v>2020</v>
      </c>
      <c r="F1378" s="1" t="s">
        <v>536</v>
      </c>
      <c r="G1378" s="1">
        <v>40</v>
      </c>
      <c r="H1378" s="1">
        <v>28.284271247461902</v>
      </c>
      <c r="I1378" s="1">
        <v>0.70710678118654757</v>
      </c>
      <c r="J1378" s="1">
        <v>28.284271247461902</v>
      </c>
      <c r="K1378" s="1">
        <v>28.284271247461902</v>
      </c>
      <c r="L1378" s="1" t="s">
        <v>839</v>
      </c>
      <c r="M1378" s="1" t="s">
        <v>2031</v>
      </c>
      <c r="N1378" s="1">
        <v>435.85057479767886</v>
      </c>
      <c r="O1378" s="1">
        <v>4.9915638315627211</v>
      </c>
    </row>
    <row r="1379" spans="1:15" x14ac:dyDescent="0.3">
      <c r="A1379" s="2">
        <v>190</v>
      </c>
      <c r="B1379" s="2" t="s">
        <v>189</v>
      </c>
      <c r="C1379" s="2" t="s">
        <v>687</v>
      </c>
      <c r="D1379" s="2" t="s">
        <v>211</v>
      </c>
      <c r="E1379" s="2">
        <v>2023</v>
      </c>
      <c r="F1379" s="2" t="s">
        <v>688</v>
      </c>
      <c r="G1379" s="2">
        <v>140</v>
      </c>
      <c r="H1379" s="2">
        <v>140</v>
      </c>
      <c r="I1379" s="2">
        <v>0.5</v>
      </c>
      <c r="J1379" s="2">
        <v>70</v>
      </c>
      <c r="K1379" s="2">
        <v>70</v>
      </c>
      <c r="L1379" s="2" t="s">
        <v>922</v>
      </c>
      <c r="M1379" s="2" t="s">
        <v>2037</v>
      </c>
      <c r="N1379" s="2">
        <v>0</v>
      </c>
      <c r="O1379" s="2">
        <v>0</v>
      </c>
    </row>
    <row r="1380" spans="1:15" x14ac:dyDescent="0.3">
      <c r="A1380" s="1">
        <v>190</v>
      </c>
      <c r="B1380" s="1" t="s">
        <v>189</v>
      </c>
      <c r="C1380" s="1" t="s">
        <v>690</v>
      </c>
      <c r="D1380" s="1" t="s">
        <v>211</v>
      </c>
      <c r="E1380" s="1">
        <v>2024</v>
      </c>
      <c r="F1380" s="1" t="s">
        <v>685</v>
      </c>
      <c r="G1380" s="1">
        <v>140</v>
      </c>
      <c r="H1380" s="1">
        <v>140</v>
      </c>
      <c r="I1380" s="1">
        <v>0.33333333333333331</v>
      </c>
      <c r="J1380" s="1">
        <v>46.666666666666664</v>
      </c>
      <c r="K1380" s="1">
        <v>46.666666666666664</v>
      </c>
      <c r="L1380" s="1" t="s">
        <v>922</v>
      </c>
      <c r="M1380" s="1" t="s">
        <v>2037</v>
      </c>
      <c r="N1380" s="1">
        <v>0</v>
      </c>
      <c r="O1380" s="1">
        <v>0</v>
      </c>
    </row>
    <row r="1381" spans="1:15" x14ac:dyDescent="0.3">
      <c r="A1381" s="1">
        <v>190</v>
      </c>
      <c r="B1381" s="1" t="s">
        <v>189</v>
      </c>
      <c r="C1381" s="1" t="s">
        <v>707</v>
      </c>
      <c r="D1381" s="1" t="s">
        <v>211</v>
      </c>
      <c r="E1381" s="1">
        <v>2024</v>
      </c>
      <c r="F1381" s="1" t="s">
        <v>708</v>
      </c>
      <c r="G1381" s="1">
        <v>100</v>
      </c>
      <c r="H1381" s="1">
        <v>100</v>
      </c>
      <c r="I1381" s="1">
        <v>0.5</v>
      </c>
      <c r="J1381" s="1">
        <v>50</v>
      </c>
      <c r="K1381" s="1">
        <v>50</v>
      </c>
      <c r="L1381" s="1" t="s">
        <v>922</v>
      </c>
      <c r="M1381" s="1" t="s">
        <v>2037</v>
      </c>
      <c r="N1381" s="1">
        <v>0</v>
      </c>
      <c r="O1381" s="1">
        <v>0</v>
      </c>
    </row>
    <row r="1382" spans="1:15" x14ac:dyDescent="0.3">
      <c r="A1382" s="1">
        <v>190</v>
      </c>
      <c r="B1382" s="1" t="s">
        <v>189</v>
      </c>
      <c r="C1382" s="1" t="s">
        <v>2038</v>
      </c>
      <c r="D1382" s="1" t="s">
        <v>211</v>
      </c>
      <c r="E1382" s="1">
        <v>2024</v>
      </c>
      <c r="F1382" s="1" t="s">
        <v>2039</v>
      </c>
      <c r="G1382" s="1">
        <v>100</v>
      </c>
      <c r="H1382" s="1">
        <v>100</v>
      </c>
      <c r="I1382" s="1">
        <v>1</v>
      </c>
      <c r="J1382" s="1">
        <v>100</v>
      </c>
      <c r="K1382" s="1">
        <v>100</v>
      </c>
      <c r="L1382" s="1" t="s">
        <v>922</v>
      </c>
      <c r="M1382" s="1" t="s">
        <v>2037</v>
      </c>
      <c r="N1382" s="1">
        <v>0</v>
      </c>
      <c r="O1382" s="1">
        <v>0</v>
      </c>
    </row>
    <row r="1383" spans="1:15" x14ac:dyDescent="0.3">
      <c r="A1383" s="1">
        <v>190</v>
      </c>
      <c r="B1383" s="1" t="s">
        <v>189</v>
      </c>
      <c r="C1383" s="1" t="s">
        <v>2040</v>
      </c>
      <c r="D1383" s="1" t="s">
        <v>211</v>
      </c>
      <c r="E1383" s="1">
        <v>2023</v>
      </c>
      <c r="F1383" s="1" t="s">
        <v>470</v>
      </c>
      <c r="G1383" s="1">
        <v>70</v>
      </c>
      <c r="H1383" s="1">
        <v>35</v>
      </c>
      <c r="I1383" s="1">
        <v>0.5</v>
      </c>
      <c r="J1383" s="1">
        <v>35</v>
      </c>
      <c r="K1383" s="1">
        <v>35</v>
      </c>
      <c r="L1383" s="1" t="s">
        <v>922</v>
      </c>
      <c r="M1383" s="1" t="s">
        <v>2037</v>
      </c>
      <c r="N1383" s="1">
        <v>0</v>
      </c>
      <c r="O1383" s="1">
        <v>0</v>
      </c>
    </row>
    <row r="1384" spans="1:15" ht="15" thickBot="1" x14ac:dyDescent="0.35">
      <c r="A1384" s="1">
        <v>190</v>
      </c>
      <c r="B1384" s="1" t="s">
        <v>189</v>
      </c>
      <c r="C1384" s="1" t="s">
        <v>477</v>
      </c>
      <c r="D1384" s="1" t="s">
        <v>211</v>
      </c>
      <c r="E1384" s="1">
        <v>2023</v>
      </c>
      <c r="F1384" s="1" t="s">
        <v>475</v>
      </c>
      <c r="G1384" s="1">
        <v>70</v>
      </c>
      <c r="H1384" s="1">
        <v>52.915026221291811</v>
      </c>
      <c r="I1384" s="1">
        <v>0.1889822365046136</v>
      </c>
      <c r="J1384" s="1">
        <v>13.228756555322953</v>
      </c>
      <c r="K1384" s="1">
        <v>13.228756555322953</v>
      </c>
      <c r="L1384" s="1" t="s">
        <v>922</v>
      </c>
      <c r="M1384" s="1" t="s">
        <v>2037</v>
      </c>
      <c r="N1384" s="1">
        <v>314.89542322198957</v>
      </c>
      <c r="O1384" s="1">
        <v>3.0223155698379465</v>
      </c>
    </row>
    <row r="1385" spans="1:15" x14ac:dyDescent="0.3">
      <c r="A1385" s="2">
        <v>191</v>
      </c>
      <c r="B1385" s="2" t="s">
        <v>190</v>
      </c>
      <c r="C1385" s="2" t="s">
        <v>670</v>
      </c>
      <c r="D1385" s="2" t="s">
        <v>211</v>
      </c>
      <c r="E1385" s="2">
        <v>2025</v>
      </c>
      <c r="F1385" s="2" t="s">
        <v>664</v>
      </c>
      <c r="G1385" s="2">
        <v>200</v>
      </c>
      <c r="H1385" s="2">
        <v>200</v>
      </c>
      <c r="I1385" s="2">
        <v>0.5</v>
      </c>
      <c r="J1385" s="2">
        <v>100</v>
      </c>
      <c r="K1385" s="2">
        <v>100</v>
      </c>
      <c r="L1385" s="2" t="s">
        <v>231</v>
      </c>
      <c r="M1385" s="2" t="s">
        <v>2041</v>
      </c>
      <c r="N1385" s="2">
        <v>0</v>
      </c>
      <c r="O1385" s="2">
        <v>0</v>
      </c>
    </row>
    <row r="1386" spans="1:15" x14ac:dyDescent="0.3">
      <c r="A1386" s="1">
        <v>191</v>
      </c>
      <c r="B1386" s="1" t="s">
        <v>190</v>
      </c>
      <c r="C1386" s="1" t="s">
        <v>1792</v>
      </c>
      <c r="D1386" s="1" t="s">
        <v>211</v>
      </c>
      <c r="E1386" s="1">
        <v>2018</v>
      </c>
      <c r="F1386" s="1" t="s">
        <v>1793</v>
      </c>
      <c r="G1386" s="1">
        <v>140</v>
      </c>
      <c r="H1386" s="1">
        <v>140</v>
      </c>
      <c r="I1386" s="1">
        <v>0.33333333333333331</v>
      </c>
      <c r="J1386" s="1">
        <v>46.666666666666664</v>
      </c>
      <c r="K1386" s="1">
        <v>46.666666666666664</v>
      </c>
      <c r="L1386" s="1" t="s">
        <v>231</v>
      </c>
      <c r="M1386" s="1" t="s">
        <v>2041</v>
      </c>
      <c r="N1386" s="1">
        <v>0</v>
      </c>
      <c r="O1386" s="1">
        <v>0</v>
      </c>
    </row>
    <row r="1387" spans="1:15" x14ac:dyDescent="0.3">
      <c r="A1387" s="1">
        <v>191</v>
      </c>
      <c r="B1387" s="1" t="s">
        <v>190</v>
      </c>
      <c r="C1387" s="1" t="s">
        <v>271</v>
      </c>
      <c r="D1387" s="1" t="s">
        <v>211</v>
      </c>
      <c r="E1387" s="1">
        <v>2019</v>
      </c>
      <c r="F1387" s="1" t="s">
        <v>272</v>
      </c>
      <c r="G1387" s="1">
        <v>140</v>
      </c>
      <c r="H1387" s="1">
        <v>140</v>
      </c>
      <c r="I1387" s="1">
        <v>0.33333333333333331</v>
      </c>
      <c r="J1387" s="1">
        <v>46.666666666666664</v>
      </c>
      <c r="K1387" s="1">
        <v>46.666666666666664</v>
      </c>
      <c r="L1387" s="1" t="s">
        <v>231</v>
      </c>
      <c r="M1387" s="1" t="s">
        <v>2041</v>
      </c>
      <c r="N1387" s="1">
        <v>0</v>
      </c>
      <c r="O1387" s="1">
        <v>0</v>
      </c>
    </row>
    <row r="1388" spans="1:15" x14ac:dyDescent="0.3">
      <c r="A1388" s="1">
        <v>191</v>
      </c>
      <c r="B1388" s="1" t="s">
        <v>190</v>
      </c>
      <c r="C1388" s="1" t="s">
        <v>2042</v>
      </c>
      <c r="D1388" s="1" t="s">
        <v>211</v>
      </c>
      <c r="E1388" s="1">
        <v>2020</v>
      </c>
      <c r="F1388" s="1" t="s">
        <v>2043</v>
      </c>
      <c r="G1388" s="1">
        <v>140</v>
      </c>
      <c r="H1388" s="1">
        <v>140</v>
      </c>
      <c r="I1388" s="1">
        <v>1</v>
      </c>
      <c r="J1388" s="1">
        <v>140</v>
      </c>
      <c r="K1388" s="1">
        <v>140</v>
      </c>
      <c r="L1388" s="1" t="s">
        <v>231</v>
      </c>
      <c r="M1388" s="1" t="s">
        <v>2041</v>
      </c>
      <c r="N1388" s="1">
        <v>0</v>
      </c>
      <c r="O1388" s="1">
        <v>0</v>
      </c>
    </row>
    <row r="1389" spans="1:15" x14ac:dyDescent="0.3">
      <c r="A1389" s="1">
        <v>191</v>
      </c>
      <c r="B1389" s="1" t="s">
        <v>190</v>
      </c>
      <c r="C1389" s="1" t="s">
        <v>2044</v>
      </c>
      <c r="D1389" s="1" t="s">
        <v>211</v>
      </c>
      <c r="E1389" s="1">
        <v>2020</v>
      </c>
      <c r="F1389" s="1" t="s">
        <v>2045</v>
      </c>
      <c r="G1389" s="1">
        <v>140</v>
      </c>
      <c r="H1389" s="1">
        <v>140</v>
      </c>
      <c r="I1389" s="1">
        <v>1</v>
      </c>
      <c r="J1389" s="1">
        <v>140</v>
      </c>
      <c r="K1389" s="1">
        <v>140</v>
      </c>
      <c r="L1389" s="1" t="s">
        <v>231</v>
      </c>
      <c r="M1389" s="1" t="s">
        <v>2041</v>
      </c>
      <c r="N1389" s="1">
        <v>0</v>
      </c>
      <c r="O1389" s="1">
        <v>0</v>
      </c>
    </row>
    <row r="1390" spans="1:15" x14ac:dyDescent="0.3">
      <c r="A1390" s="1">
        <v>191</v>
      </c>
      <c r="B1390" s="1" t="s">
        <v>190</v>
      </c>
      <c r="C1390" s="1" t="s">
        <v>1313</v>
      </c>
      <c r="D1390" s="1" t="s">
        <v>211</v>
      </c>
      <c r="E1390" s="1">
        <v>2024</v>
      </c>
      <c r="F1390" s="1" t="s">
        <v>915</v>
      </c>
      <c r="G1390" s="1">
        <v>140</v>
      </c>
      <c r="H1390" s="1">
        <v>140</v>
      </c>
      <c r="I1390" s="1">
        <v>0.16666666666666666</v>
      </c>
      <c r="J1390" s="1">
        <v>23.333333333333332</v>
      </c>
      <c r="K1390" s="1">
        <v>23.333333333333332</v>
      </c>
      <c r="L1390" s="1" t="s">
        <v>231</v>
      </c>
      <c r="M1390" s="1" t="s">
        <v>2041</v>
      </c>
      <c r="N1390" s="1">
        <v>0</v>
      </c>
      <c r="O1390" s="1">
        <v>0</v>
      </c>
    </row>
    <row r="1391" spans="1:15" x14ac:dyDescent="0.3">
      <c r="A1391" s="1">
        <v>191</v>
      </c>
      <c r="B1391" s="1" t="s">
        <v>190</v>
      </c>
      <c r="C1391" s="1" t="s">
        <v>691</v>
      </c>
      <c r="D1391" s="1" t="s">
        <v>211</v>
      </c>
      <c r="E1391" s="1">
        <v>2024</v>
      </c>
      <c r="F1391" s="1" t="s">
        <v>685</v>
      </c>
      <c r="G1391" s="1">
        <v>140</v>
      </c>
      <c r="H1391" s="1">
        <v>140</v>
      </c>
      <c r="I1391" s="1">
        <v>0.5</v>
      </c>
      <c r="J1391" s="1">
        <v>70</v>
      </c>
      <c r="K1391" s="1">
        <v>70</v>
      </c>
      <c r="L1391" s="1" t="s">
        <v>231</v>
      </c>
      <c r="M1391" s="1" t="s">
        <v>2041</v>
      </c>
      <c r="N1391" s="1">
        <v>0</v>
      </c>
      <c r="O1391" s="1">
        <v>0</v>
      </c>
    </row>
    <row r="1392" spans="1:15" x14ac:dyDescent="0.3">
      <c r="A1392" s="1">
        <v>191</v>
      </c>
      <c r="B1392" s="1" t="s">
        <v>190</v>
      </c>
      <c r="C1392" s="1" t="s">
        <v>2046</v>
      </c>
      <c r="D1392" s="1" t="s">
        <v>211</v>
      </c>
      <c r="E1392" s="1">
        <v>2025</v>
      </c>
      <c r="F1392" s="1" t="s">
        <v>2047</v>
      </c>
      <c r="G1392" s="1">
        <v>140</v>
      </c>
      <c r="H1392" s="1">
        <v>140</v>
      </c>
      <c r="I1392" s="1">
        <v>1</v>
      </c>
      <c r="J1392" s="1">
        <v>140</v>
      </c>
      <c r="K1392" s="1">
        <v>140</v>
      </c>
      <c r="L1392" s="1" t="s">
        <v>231</v>
      </c>
      <c r="M1392" s="1" t="s">
        <v>2041</v>
      </c>
      <c r="N1392" s="1">
        <v>0</v>
      </c>
      <c r="O1392" s="1">
        <v>0</v>
      </c>
    </row>
    <row r="1393" spans="1:15" x14ac:dyDescent="0.3">
      <c r="A1393" s="1">
        <v>191</v>
      </c>
      <c r="B1393" s="1" t="s">
        <v>190</v>
      </c>
      <c r="C1393" s="1" t="s">
        <v>2048</v>
      </c>
      <c r="D1393" s="1" t="s">
        <v>211</v>
      </c>
      <c r="E1393" s="1">
        <v>2018</v>
      </c>
      <c r="F1393" s="1" t="s">
        <v>1953</v>
      </c>
      <c r="G1393" s="1">
        <v>100</v>
      </c>
      <c r="H1393" s="1">
        <v>100</v>
      </c>
      <c r="I1393" s="1">
        <v>1</v>
      </c>
      <c r="J1393" s="1">
        <v>100</v>
      </c>
      <c r="K1393" s="1">
        <v>100</v>
      </c>
      <c r="L1393" s="1" t="s">
        <v>231</v>
      </c>
      <c r="M1393" s="1" t="s">
        <v>2041</v>
      </c>
      <c r="N1393" s="1">
        <v>0</v>
      </c>
      <c r="O1393" s="1">
        <v>0</v>
      </c>
    </row>
    <row r="1394" spans="1:15" x14ac:dyDescent="0.3">
      <c r="A1394" s="1">
        <v>191</v>
      </c>
      <c r="B1394" s="1" t="s">
        <v>190</v>
      </c>
      <c r="C1394" s="1" t="s">
        <v>2049</v>
      </c>
      <c r="D1394" s="1" t="s">
        <v>211</v>
      </c>
      <c r="E1394" s="1">
        <v>2020</v>
      </c>
      <c r="F1394" s="1" t="s">
        <v>2050</v>
      </c>
      <c r="G1394" s="1">
        <v>100</v>
      </c>
      <c r="H1394" s="1">
        <v>100</v>
      </c>
      <c r="I1394" s="1">
        <v>1</v>
      </c>
      <c r="J1394" s="1">
        <v>100</v>
      </c>
      <c r="K1394" s="1">
        <v>100</v>
      </c>
      <c r="L1394" s="1" t="s">
        <v>231</v>
      </c>
      <c r="M1394" s="1" t="s">
        <v>2041</v>
      </c>
      <c r="N1394" s="1">
        <v>0</v>
      </c>
      <c r="O1394" s="1">
        <v>0</v>
      </c>
    </row>
    <row r="1395" spans="1:15" x14ac:dyDescent="0.3">
      <c r="A1395" s="1">
        <v>191</v>
      </c>
      <c r="B1395" s="1" t="s">
        <v>190</v>
      </c>
      <c r="C1395" s="1" t="s">
        <v>2051</v>
      </c>
      <c r="D1395" s="1" t="s">
        <v>211</v>
      </c>
      <c r="E1395" s="1">
        <v>2021</v>
      </c>
      <c r="F1395" s="1" t="s">
        <v>703</v>
      </c>
      <c r="G1395" s="1">
        <v>100</v>
      </c>
      <c r="H1395" s="1">
        <v>100</v>
      </c>
      <c r="I1395" s="1">
        <v>1</v>
      </c>
      <c r="J1395" s="1">
        <v>100</v>
      </c>
      <c r="K1395" s="1">
        <v>100</v>
      </c>
      <c r="L1395" s="1" t="s">
        <v>231</v>
      </c>
      <c r="M1395" s="1" t="s">
        <v>2041</v>
      </c>
      <c r="N1395" s="1">
        <v>0</v>
      </c>
      <c r="O1395" s="1">
        <v>0</v>
      </c>
    </row>
    <row r="1396" spans="1:15" x14ac:dyDescent="0.3">
      <c r="A1396" s="1">
        <v>191</v>
      </c>
      <c r="B1396" s="1" t="s">
        <v>190</v>
      </c>
      <c r="C1396" s="1" t="s">
        <v>2052</v>
      </c>
      <c r="D1396" s="1" t="s">
        <v>211</v>
      </c>
      <c r="E1396" s="1">
        <v>2023</v>
      </c>
      <c r="F1396" s="1" t="s">
        <v>703</v>
      </c>
      <c r="G1396" s="1">
        <v>100</v>
      </c>
      <c r="H1396" s="1">
        <v>100</v>
      </c>
      <c r="I1396" s="1">
        <v>1</v>
      </c>
      <c r="J1396" s="1">
        <v>100</v>
      </c>
      <c r="K1396" s="1">
        <v>100</v>
      </c>
      <c r="L1396" s="1" t="s">
        <v>231</v>
      </c>
      <c r="M1396" s="1" t="s">
        <v>2041</v>
      </c>
      <c r="N1396" s="1">
        <v>0</v>
      </c>
      <c r="O1396" s="1">
        <v>0</v>
      </c>
    </row>
    <row r="1397" spans="1:15" x14ac:dyDescent="0.3">
      <c r="A1397" s="1">
        <v>191</v>
      </c>
      <c r="B1397" s="1" t="s">
        <v>190</v>
      </c>
      <c r="C1397" s="1" t="s">
        <v>2053</v>
      </c>
      <c r="D1397" s="1" t="s">
        <v>211</v>
      </c>
      <c r="E1397" s="1">
        <v>2024</v>
      </c>
      <c r="F1397" s="1" t="s">
        <v>2054</v>
      </c>
      <c r="G1397" s="1">
        <v>100</v>
      </c>
      <c r="H1397" s="1">
        <v>100</v>
      </c>
      <c r="I1397" s="1">
        <v>1</v>
      </c>
      <c r="J1397" s="1">
        <v>100</v>
      </c>
      <c r="K1397" s="1">
        <v>100</v>
      </c>
      <c r="L1397" s="1" t="s">
        <v>231</v>
      </c>
      <c r="M1397" s="1" t="s">
        <v>2041</v>
      </c>
      <c r="N1397" s="1">
        <v>0</v>
      </c>
      <c r="O1397" s="1">
        <v>0</v>
      </c>
    </row>
    <row r="1398" spans="1:15" x14ac:dyDescent="0.3">
      <c r="A1398" s="1">
        <v>191</v>
      </c>
      <c r="B1398" s="1" t="s">
        <v>190</v>
      </c>
      <c r="C1398" s="1" t="s">
        <v>2055</v>
      </c>
      <c r="D1398" s="1" t="s">
        <v>211</v>
      </c>
      <c r="E1398" s="1">
        <v>2018</v>
      </c>
      <c r="F1398" s="1" t="s">
        <v>470</v>
      </c>
      <c r="G1398" s="1">
        <v>70</v>
      </c>
      <c r="H1398" s="1">
        <v>35</v>
      </c>
      <c r="I1398" s="1">
        <v>0.5</v>
      </c>
      <c r="J1398" s="1">
        <v>35</v>
      </c>
      <c r="K1398" s="1">
        <v>35</v>
      </c>
      <c r="L1398" s="1" t="s">
        <v>231</v>
      </c>
      <c r="M1398" s="1" t="s">
        <v>2041</v>
      </c>
      <c r="N1398" s="1">
        <v>0</v>
      </c>
      <c r="O1398" s="1">
        <v>0</v>
      </c>
    </row>
    <row r="1399" spans="1:15" x14ac:dyDescent="0.3">
      <c r="A1399" s="1">
        <v>191</v>
      </c>
      <c r="B1399" s="1" t="s">
        <v>190</v>
      </c>
      <c r="C1399" s="1" t="s">
        <v>1288</v>
      </c>
      <c r="D1399" s="1" t="s">
        <v>211</v>
      </c>
      <c r="E1399" s="1">
        <v>2019</v>
      </c>
      <c r="F1399" s="1" t="s">
        <v>655</v>
      </c>
      <c r="G1399" s="1">
        <v>70</v>
      </c>
      <c r="H1399" s="1">
        <v>60.621778264910702</v>
      </c>
      <c r="I1399" s="1">
        <v>0.28867513459481287</v>
      </c>
      <c r="J1399" s="1">
        <v>20.207259421636902</v>
      </c>
      <c r="K1399" s="1">
        <v>20.207259421636902</v>
      </c>
      <c r="L1399" s="1" t="s">
        <v>231</v>
      </c>
      <c r="M1399" s="1" t="s">
        <v>2041</v>
      </c>
      <c r="N1399" s="1">
        <v>0</v>
      </c>
      <c r="O1399" s="1">
        <v>0</v>
      </c>
    </row>
    <row r="1400" spans="1:15" x14ac:dyDescent="0.3">
      <c r="A1400" s="1">
        <v>191</v>
      </c>
      <c r="B1400" s="1" t="s">
        <v>190</v>
      </c>
      <c r="C1400" s="1" t="s">
        <v>2056</v>
      </c>
      <c r="D1400" s="1" t="s">
        <v>211</v>
      </c>
      <c r="E1400" s="1">
        <v>2022</v>
      </c>
      <c r="F1400" s="1" t="s">
        <v>475</v>
      </c>
      <c r="G1400" s="1">
        <v>70</v>
      </c>
      <c r="H1400" s="1">
        <v>40.414518843273804</v>
      </c>
      <c r="I1400" s="1">
        <v>0.57735026918962573</v>
      </c>
      <c r="J1400" s="1">
        <v>40.414518843273804</v>
      </c>
      <c r="K1400" s="1">
        <v>40.414518843273804</v>
      </c>
      <c r="L1400" s="1" t="s">
        <v>231</v>
      </c>
      <c r="M1400" s="1" t="s">
        <v>2041</v>
      </c>
      <c r="N1400" s="1">
        <v>0</v>
      </c>
      <c r="O1400" s="1">
        <v>0</v>
      </c>
    </row>
    <row r="1401" spans="1:15" x14ac:dyDescent="0.3">
      <c r="A1401" s="1">
        <v>191</v>
      </c>
      <c r="B1401" s="1" t="s">
        <v>190</v>
      </c>
      <c r="C1401" s="1" t="s">
        <v>1720</v>
      </c>
      <c r="D1401" s="1" t="s">
        <v>211</v>
      </c>
      <c r="E1401" s="1">
        <v>2024</v>
      </c>
      <c r="F1401" s="1" t="s">
        <v>1721</v>
      </c>
      <c r="G1401" s="1">
        <v>70</v>
      </c>
      <c r="H1401" s="1">
        <v>70</v>
      </c>
      <c r="I1401" s="1">
        <v>0.5</v>
      </c>
      <c r="J1401" s="1">
        <v>35</v>
      </c>
      <c r="K1401" s="1">
        <v>35</v>
      </c>
      <c r="L1401" s="1" t="s">
        <v>231</v>
      </c>
      <c r="M1401" s="1" t="s">
        <v>2041</v>
      </c>
      <c r="N1401" s="1">
        <v>0</v>
      </c>
      <c r="O1401" s="1">
        <v>0</v>
      </c>
    </row>
    <row r="1402" spans="1:15" ht="15" thickBot="1" x14ac:dyDescent="0.35">
      <c r="A1402" s="1">
        <v>191</v>
      </c>
      <c r="B1402" s="1" t="s">
        <v>190</v>
      </c>
      <c r="C1402" s="1" t="s">
        <v>2006</v>
      </c>
      <c r="D1402" s="1" t="s">
        <v>211</v>
      </c>
      <c r="E1402" s="1">
        <v>2025</v>
      </c>
      <c r="F1402" s="1" t="s">
        <v>2007</v>
      </c>
      <c r="G1402" s="1">
        <v>70</v>
      </c>
      <c r="H1402" s="1">
        <v>37.416573867739416</v>
      </c>
      <c r="I1402" s="1">
        <v>0.2672612419124244</v>
      </c>
      <c r="J1402" s="1">
        <v>18.708286933869708</v>
      </c>
      <c r="K1402" s="1">
        <v>18.708286933869708</v>
      </c>
      <c r="L1402" s="1" t="s">
        <v>231</v>
      </c>
      <c r="M1402" s="1" t="s">
        <v>2041</v>
      </c>
      <c r="N1402" s="1">
        <v>1355.9967318654469</v>
      </c>
      <c r="O1402" s="1">
        <v>11.966619979030195</v>
      </c>
    </row>
    <row r="1403" spans="1:15" x14ac:dyDescent="0.3">
      <c r="A1403" s="2">
        <v>192</v>
      </c>
      <c r="B1403" s="2" t="s">
        <v>191</v>
      </c>
      <c r="C1403" s="2" t="s">
        <v>2057</v>
      </c>
      <c r="D1403" s="2" t="s">
        <v>211</v>
      </c>
      <c r="E1403" s="2">
        <v>2023</v>
      </c>
      <c r="F1403" s="2" t="s">
        <v>2058</v>
      </c>
      <c r="G1403" s="2">
        <v>100</v>
      </c>
      <c r="H1403" s="2">
        <v>100</v>
      </c>
      <c r="I1403" s="2">
        <v>1</v>
      </c>
      <c r="J1403" s="2">
        <v>100</v>
      </c>
      <c r="K1403" s="2">
        <v>100</v>
      </c>
      <c r="L1403" s="2" t="s">
        <v>1575</v>
      </c>
      <c r="M1403" s="2" t="s">
        <v>2059</v>
      </c>
      <c r="N1403" s="2">
        <v>0</v>
      </c>
      <c r="O1403" s="2">
        <v>0</v>
      </c>
    </row>
    <row r="1404" spans="1:15" ht="15" thickBot="1" x14ac:dyDescent="0.35">
      <c r="A1404" s="1">
        <v>192</v>
      </c>
      <c r="B1404" s="1" t="s">
        <v>191</v>
      </c>
      <c r="C1404" s="1" t="s">
        <v>2060</v>
      </c>
      <c r="D1404" s="1" t="s">
        <v>211</v>
      </c>
      <c r="E1404" s="1">
        <v>2024</v>
      </c>
      <c r="F1404" s="1" t="s">
        <v>2061</v>
      </c>
      <c r="G1404" s="1">
        <v>70</v>
      </c>
      <c r="H1404" s="1">
        <v>31.304951684997054</v>
      </c>
      <c r="I1404" s="1">
        <v>0.44721359549995793</v>
      </c>
      <c r="J1404" s="1">
        <v>31.304951684997054</v>
      </c>
      <c r="K1404" s="1">
        <v>31.304951684997054</v>
      </c>
      <c r="L1404" s="1" t="s">
        <v>1575</v>
      </c>
      <c r="M1404" s="1" t="s">
        <v>2059</v>
      </c>
      <c r="N1404" s="1">
        <v>131.30495168499706</v>
      </c>
      <c r="O1404" s="1">
        <v>1.4472135954999579</v>
      </c>
    </row>
    <row r="1405" spans="1:15" x14ac:dyDescent="0.3">
      <c r="A1405" s="2">
        <v>193</v>
      </c>
      <c r="B1405" s="2" t="s">
        <v>192</v>
      </c>
      <c r="C1405" s="2" t="s">
        <v>297</v>
      </c>
      <c r="D1405" s="2" t="s">
        <v>211</v>
      </c>
      <c r="E1405" s="2">
        <v>2020</v>
      </c>
      <c r="F1405" s="2" t="s">
        <v>298</v>
      </c>
      <c r="G1405" s="2">
        <v>100</v>
      </c>
      <c r="H1405" s="2">
        <v>100</v>
      </c>
      <c r="I1405" s="2">
        <v>0.5</v>
      </c>
      <c r="J1405" s="2">
        <v>50</v>
      </c>
      <c r="K1405" s="2">
        <v>50</v>
      </c>
      <c r="L1405" s="2" t="s">
        <v>2062</v>
      </c>
      <c r="M1405" s="2" t="s">
        <v>2063</v>
      </c>
      <c r="N1405" s="2">
        <v>0</v>
      </c>
      <c r="O1405" s="2">
        <v>0</v>
      </c>
    </row>
    <row r="1406" spans="1:15" x14ac:dyDescent="0.3">
      <c r="A1406" s="1">
        <v>193</v>
      </c>
      <c r="B1406" s="1" t="s">
        <v>192</v>
      </c>
      <c r="C1406" s="1" t="s">
        <v>2064</v>
      </c>
      <c r="D1406" s="1" t="s">
        <v>211</v>
      </c>
      <c r="E1406" s="1">
        <v>2022</v>
      </c>
      <c r="F1406" s="1" t="s">
        <v>1116</v>
      </c>
      <c r="G1406" s="1">
        <v>100</v>
      </c>
      <c r="H1406" s="1">
        <v>100</v>
      </c>
      <c r="I1406" s="1">
        <v>1</v>
      </c>
      <c r="J1406" s="1">
        <v>100</v>
      </c>
      <c r="K1406" s="1">
        <v>100</v>
      </c>
      <c r="L1406" s="1" t="s">
        <v>2062</v>
      </c>
      <c r="M1406" s="1" t="s">
        <v>2063</v>
      </c>
      <c r="N1406" s="1">
        <v>0</v>
      </c>
      <c r="O1406" s="1">
        <v>0</v>
      </c>
    </row>
    <row r="1407" spans="1:15" ht="15" thickBot="1" x14ac:dyDescent="0.35">
      <c r="A1407" s="1">
        <v>193</v>
      </c>
      <c r="B1407" s="1" t="s">
        <v>192</v>
      </c>
      <c r="C1407" s="1" t="s">
        <v>2065</v>
      </c>
      <c r="D1407" s="1" t="s">
        <v>211</v>
      </c>
      <c r="E1407" s="1">
        <v>2024</v>
      </c>
      <c r="F1407" s="1" t="s">
        <v>468</v>
      </c>
      <c r="G1407" s="1">
        <v>70</v>
      </c>
      <c r="H1407" s="1">
        <v>70</v>
      </c>
      <c r="I1407" s="1">
        <v>1</v>
      </c>
      <c r="J1407" s="1">
        <v>70</v>
      </c>
      <c r="K1407" s="1">
        <v>70</v>
      </c>
      <c r="L1407" s="1" t="s">
        <v>2062</v>
      </c>
      <c r="M1407" s="1" t="s">
        <v>2063</v>
      </c>
      <c r="N1407" s="1">
        <v>220</v>
      </c>
      <c r="O1407" s="1">
        <v>2.5</v>
      </c>
    </row>
    <row r="1408" spans="1:15" x14ac:dyDescent="0.3">
      <c r="A1408" s="2">
        <v>194</v>
      </c>
      <c r="B1408" s="2" t="s">
        <v>193</v>
      </c>
      <c r="C1408" s="2" t="s">
        <v>2066</v>
      </c>
      <c r="D1408" s="2" t="s">
        <v>211</v>
      </c>
      <c r="E1408" s="2">
        <v>2021</v>
      </c>
      <c r="F1408" s="2" t="s">
        <v>326</v>
      </c>
      <c r="G1408" s="2">
        <v>200</v>
      </c>
      <c r="H1408" s="2">
        <v>200</v>
      </c>
      <c r="I1408" s="2">
        <v>1</v>
      </c>
      <c r="J1408" s="2">
        <v>200</v>
      </c>
      <c r="K1408" s="2">
        <v>200</v>
      </c>
      <c r="L1408" s="2" t="s">
        <v>1049</v>
      </c>
      <c r="M1408" s="2" t="s">
        <v>2067</v>
      </c>
      <c r="N1408" s="2">
        <v>0</v>
      </c>
      <c r="O1408" s="2">
        <v>0</v>
      </c>
    </row>
    <row r="1409" spans="1:15" ht="15" thickBot="1" x14ac:dyDescent="0.35">
      <c r="A1409" s="1">
        <v>194</v>
      </c>
      <c r="B1409" s="1" t="s">
        <v>193</v>
      </c>
      <c r="C1409" s="1" t="s">
        <v>2068</v>
      </c>
      <c r="D1409" s="1" t="s">
        <v>211</v>
      </c>
      <c r="E1409" s="1">
        <v>2020</v>
      </c>
      <c r="F1409" s="1" t="s">
        <v>288</v>
      </c>
      <c r="G1409" s="1">
        <v>70</v>
      </c>
      <c r="H1409" s="1">
        <v>70</v>
      </c>
      <c r="I1409" s="1">
        <v>1</v>
      </c>
      <c r="J1409" s="1">
        <v>70</v>
      </c>
      <c r="K1409" s="1">
        <v>70</v>
      </c>
      <c r="L1409" s="1" t="s">
        <v>1049</v>
      </c>
      <c r="M1409" s="1" t="s">
        <v>2067</v>
      </c>
      <c r="N1409" s="1">
        <v>270</v>
      </c>
      <c r="O1409" s="1">
        <v>2</v>
      </c>
    </row>
    <row r="1410" spans="1:15" x14ac:dyDescent="0.3">
      <c r="A1410" s="2">
        <v>195</v>
      </c>
      <c r="B1410" s="2" t="s">
        <v>194</v>
      </c>
      <c r="C1410" s="2" t="s">
        <v>441</v>
      </c>
      <c r="D1410" s="2" t="s">
        <v>211</v>
      </c>
      <c r="E1410" s="2">
        <v>2021</v>
      </c>
      <c r="F1410" s="2" t="s">
        <v>442</v>
      </c>
      <c r="G1410" s="2">
        <v>200</v>
      </c>
      <c r="H1410" s="2">
        <v>200</v>
      </c>
      <c r="I1410" s="2">
        <v>0.2</v>
      </c>
      <c r="J1410" s="2">
        <v>40</v>
      </c>
      <c r="K1410" s="2">
        <v>40</v>
      </c>
      <c r="L1410" s="2" t="s">
        <v>839</v>
      </c>
      <c r="M1410" s="2" t="s">
        <v>2069</v>
      </c>
      <c r="N1410" s="2">
        <v>0</v>
      </c>
      <c r="O1410" s="2">
        <v>0</v>
      </c>
    </row>
    <row r="1411" spans="1:15" x14ac:dyDescent="0.3">
      <c r="A1411" s="1">
        <v>195</v>
      </c>
      <c r="B1411" s="1" t="s">
        <v>194</v>
      </c>
      <c r="C1411" s="1" t="s">
        <v>686</v>
      </c>
      <c r="D1411" s="1" t="s">
        <v>211</v>
      </c>
      <c r="E1411" s="1">
        <v>2023</v>
      </c>
      <c r="F1411" s="1" t="s">
        <v>685</v>
      </c>
      <c r="G1411" s="1">
        <v>140</v>
      </c>
      <c r="H1411" s="1">
        <v>140</v>
      </c>
      <c r="I1411" s="1">
        <v>0.25</v>
      </c>
      <c r="J1411" s="1">
        <v>35</v>
      </c>
      <c r="K1411" s="1">
        <v>35</v>
      </c>
      <c r="L1411" s="1" t="s">
        <v>839</v>
      </c>
      <c r="M1411" s="1" t="s">
        <v>2069</v>
      </c>
      <c r="N1411" s="1">
        <v>0</v>
      </c>
      <c r="O1411" s="1">
        <v>0</v>
      </c>
    </row>
    <row r="1412" spans="1:15" x14ac:dyDescent="0.3">
      <c r="A1412" s="1">
        <v>195</v>
      </c>
      <c r="B1412" s="1" t="s">
        <v>194</v>
      </c>
      <c r="C1412" s="1" t="s">
        <v>860</v>
      </c>
      <c r="D1412" s="1" t="s">
        <v>293</v>
      </c>
      <c r="E1412" s="1">
        <v>2021</v>
      </c>
      <c r="F1412" s="1" t="s">
        <v>296</v>
      </c>
      <c r="G1412" s="1">
        <v>120</v>
      </c>
      <c r="H1412" s="1">
        <v>60</v>
      </c>
      <c r="I1412" s="1">
        <v>0.125</v>
      </c>
      <c r="J1412" s="1">
        <v>15</v>
      </c>
      <c r="K1412" s="1">
        <v>15</v>
      </c>
      <c r="L1412" s="1" t="s">
        <v>839</v>
      </c>
      <c r="M1412" s="1" t="s">
        <v>2069</v>
      </c>
      <c r="N1412" s="1">
        <v>0</v>
      </c>
      <c r="O1412" s="1">
        <v>0</v>
      </c>
    </row>
    <row r="1413" spans="1:15" x14ac:dyDescent="0.3">
      <c r="A1413" s="1">
        <v>195</v>
      </c>
      <c r="B1413" s="1" t="s">
        <v>194</v>
      </c>
      <c r="C1413" s="1" t="s">
        <v>861</v>
      </c>
      <c r="D1413" s="1" t="s">
        <v>293</v>
      </c>
      <c r="E1413" s="1">
        <v>2021</v>
      </c>
      <c r="F1413" s="1" t="s">
        <v>359</v>
      </c>
      <c r="G1413" s="1">
        <v>120</v>
      </c>
      <c r="H1413" s="1">
        <v>120</v>
      </c>
      <c r="I1413" s="1">
        <v>0.5</v>
      </c>
      <c r="J1413" s="1">
        <v>60</v>
      </c>
      <c r="K1413" s="1">
        <v>60</v>
      </c>
      <c r="L1413" s="1" t="s">
        <v>839</v>
      </c>
      <c r="M1413" s="1" t="s">
        <v>2069</v>
      </c>
      <c r="N1413" s="1">
        <v>0</v>
      </c>
      <c r="O1413" s="1">
        <v>0</v>
      </c>
    </row>
    <row r="1414" spans="1:15" x14ac:dyDescent="0.3">
      <c r="A1414" s="1">
        <v>195</v>
      </c>
      <c r="B1414" s="1" t="s">
        <v>194</v>
      </c>
      <c r="C1414" s="1" t="s">
        <v>2070</v>
      </c>
      <c r="D1414" s="1" t="s">
        <v>293</v>
      </c>
      <c r="E1414" s="1">
        <v>2024</v>
      </c>
      <c r="F1414" s="1" t="s">
        <v>2071</v>
      </c>
      <c r="G1414" s="1">
        <v>120</v>
      </c>
      <c r="H1414" s="1">
        <v>120</v>
      </c>
      <c r="I1414" s="1">
        <v>1</v>
      </c>
      <c r="J1414" s="1">
        <v>120</v>
      </c>
      <c r="K1414" s="1">
        <v>120</v>
      </c>
      <c r="L1414" s="1" t="s">
        <v>839</v>
      </c>
      <c r="M1414" s="1" t="s">
        <v>2069</v>
      </c>
      <c r="N1414" s="1">
        <v>0</v>
      </c>
      <c r="O1414" s="1">
        <v>0</v>
      </c>
    </row>
    <row r="1415" spans="1:15" x14ac:dyDescent="0.3">
      <c r="A1415" s="1">
        <v>195</v>
      </c>
      <c r="B1415" s="1" t="s">
        <v>194</v>
      </c>
      <c r="C1415" s="1" t="s">
        <v>2072</v>
      </c>
      <c r="D1415" s="1" t="s">
        <v>211</v>
      </c>
      <c r="E1415" s="1">
        <v>2020</v>
      </c>
      <c r="F1415" s="1" t="s">
        <v>1770</v>
      </c>
      <c r="G1415" s="1">
        <v>100</v>
      </c>
      <c r="H1415" s="1">
        <v>100</v>
      </c>
      <c r="I1415" s="1">
        <v>1</v>
      </c>
      <c r="J1415" s="1">
        <v>100</v>
      </c>
      <c r="K1415" s="1">
        <v>100</v>
      </c>
      <c r="L1415" s="1" t="s">
        <v>839</v>
      </c>
      <c r="M1415" s="1" t="s">
        <v>2069</v>
      </c>
      <c r="N1415" s="1">
        <v>0</v>
      </c>
      <c r="O1415" s="1">
        <v>0</v>
      </c>
    </row>
    <row r="1416" spans="1:15" x14ac:dyDescent="0.3">
      <c r="A1416" s="1">
        <v>195</v>
      </c>
      <c r="B1416" s="1" t="s">
        <v>194</v>
      </c>
      <c r="C1416" s="1" t="s">
        <v>862</v>
      </c>
      <c r="D1416" s="1" t="s">
        <v>211</v>
      </c>
      <c r="E1416" s="1">
        <v>2018</v>
      </c>
      <c r="F1416" s="1" t="s">
        <v>863</v>
      </c>
      <c r="G1416" s="1">
        <v>70</v>
      </c>
      <c r="H1416" s="1">
        <v>54.22176684690384</v>
      </c>
      <c r="I1416" s="1">
        <v>0.2581988897471611</v>
      </c>
      <c r="J1416" s="1">
        <v>18.073922282301279</v>
      </c>
      <c r="K1416" s="1">
        <v>18.073922282301279</v>
      </c>
      <c r="L1416" s="1" t="s">
        <v>839</v>
      </c>
      <c r="M1416" s="1" t="s">
        <v>2069</v>
      </c>
      <c r="N1416" s="1">
        <v>0</v>
      </c>
      <c r="O1416" s="1">
        <v>0</v>
      </c>
    </row>
    <row r="1417" spans="1:15" x14ac:dyDescent="0.3">
      <c r="A1417" s="1">
        <v>195</v>
      </c>
      <c r="B1417" s="1" t="s">
        <v>194</v>
      </c>
      <c r="C1417" s="1" t="s">
        <v>711</v>
      </c>
      <c r="D1417" s="1" t="s">
        <v>211</v>
      </c>
      <c r="E1417" s="1">
        <v>2018</v>
      </c>
      <c r="F1417" s="1" t="s">
        <v>712</v>
      </c>
      <c r="G1417" s="1">
        <v>70</v>
      </c>
      <c r="H1417" s="1">
        <v>46.666666666666664</v>
      </c>
      <c r="I1417" s="1">
        <v>0.16666666666666666</v>
      </c>
      <c r="J1417" s="1">
        <v>11.666666666666666</v>
      </c>
      <c r="K1417" s="1">
        <v>11.666666666666666</v>
      </c>
      <c r="L1417" s="1" t="s">
        <v>839</v>
      </c>
      <c r="M1417" s="1" t="s">
        <v>2069</v>
      </c>
      <c r="N1417" s="1">
        <v>399.74058894896797</v>
      </c>
      <c r="O1417" s="1">
        <v>3.4998655564138277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FDA8E-EBAB-48C3-8C88-50A45C6CE870}">
  <dimension ref="A1:B76"/>
  <sheetViews>
    <sheetView topLeftCell="A25" workbookViewId="0">
      <selection activeCell="A38" sqref="A38"/>
    </sheetView>
  </sheetViews>
  <sheetFormatPr defaultRowHeight="14.4" x14ac:dyDescent="0.3"/>
  <cols>
    <col min="1" max="1" width="35.5546875" customWidth="1"/>
    <col min="2" max="2" width="22.6640625" customWidth="1"/>
  </cols>
  <sheetData>
    <row r="1" spans="1:2" x14ac:dyDescent="0.3">
      <c r="A1" s="12" t="s">
        <v>2091</v>
      </c>
      <c r="B1" s="12" t="s">
        <v>2167</v>
      </c>
    </row>
    <row r="2" spans="1:2" x14ac:dyDescent="0.3">
      <c r="A2" t="s">
        <v>2168</v>
      </c>
      <c r="B2" t="s">
        <v>2092</v>
      </c>
    </row>
    <row r="3" spans="1:2" x14ac:dyDescent="0.3">
      <c r="A3" t="s">
        <v>93</v>
      </c>
      <c r="B3" t="s">
        <v>2169</v>
      </c>
    </row>
    <row r="4" spans="1:2" x14ac:dyDescent="0.3">
      <c r="A4" t="s">
        <v>79</v>
      </c>
      <c r="B4" t="s">
        <v>2151</v>
      </c>
    </row>
    <row r="5" spans="1:2" x14ac:dyDescent="0.3">
      <c r="A5" t="s">
        <v>2170</v>
      </c>
      <c r="B5" t="s">
        <v>2171</v>
      </c>
    </row>
    <row r="6" spans="1:2" x14ac:dyDescent="0.3">
      <c r="A6" t="s">
        <v>2147</v>
      </c>
      <c r="B6" t="s">
        <v>2152</v>
      </c>
    </row>
    <row r="7" spans="1:2" x14ac:dyDescent="0.3">
      <c r="A7" t="s">
        <v>189</v>
      </c>
      <c r="B7" t="s">
        <v>2093</v>
      </c>
    </row>
    <row r="8" spans="1:2" x14ac:dyDescent="0.3">
      <c r="A8" t="s">
        <v>2</v>
      </c>
      <c r="B8" t="s">
        <v>2172</v>
      </c>
    </row>
    <row r="9" spans="1:2" x14ac:dyDescent="0.3">
      <c r="A9" t="s">
        <v>92</v>
      </c>
      <c r="B9" t="s">
        <v>2094</v>
      </c>
    </row>
    <row r="10" spans="1:2" x14ac:dyDescent="0.3">
      <c r="A10" t="s">
        <v>2148</v>
      </c>
      <c r="B10" t="s">
        <v>2173</v>
      </c>
    </row>
    <row r="11" spans="1:2" x14ac:dyDescent="0.3">
      <c r="A11" t="s">
        <v>31</v>
      </c>
      <c r="B11" t="s">
        <v>2153</v>
      </c>
    </row>
    <row r="12" spans="1:2" x14ac:dyDescent="0.3">
      <c r="A12" t="s">
        <v>2174</v>
      </c>
      <c r="B12" t="s">
        <v>2154</v>
      </c>
    </row>
    <row r="13" spans="1:2" x14ac:dyDescent="0.3">
      <c r="A13" t="s">
        <v>118</v>
      </c>
      <c r="B13" t="s">
        <v>2095</v>
      </c>
    </row>
    <row r="14" spans="1:2" x14ac:dyDescent="0.3">
      <c r="A14" t="s">
        <v>97</v>
      </c>
      <c r="B14" t="s">
        <v>2096</v>
      </c>
    </row>
    <row r="15" spans="1:2" x14ac:dyDescent="0.3">
      <c r="A15" t="s">
        <v>2155</v>
      </c>
      <c r="B15" t="s">
        <v>2175</v>
      </c>
    </row>
    <row r="16" spans="1:2" x14ac:dyDescent="0.3">
      <c r="A16" t="s">
        <v>2097</v>
      </c>
      <c r="B16" t="s">
        <v>2176</v>
      </c>
    </row>
    <row r="17" spans="1:2" x14ac:dyDescent="0.3">
      <c r="A17" t="s">
        <v>2177</v>
      </c>
      <c r="B17" t="s">
        <v>2098</v>
      </c>
    </row>
    <row r="18" spans="1:2" x14ac:dyDescent="0.3">
      <c r="A18" t="s">
        <v>2149</v>
      </c>
      <c r="B18" t="s">
        <v>2099</v>
      </c>
    </row>
    <row r="19" spans="1:2" x14ac:dyDescent="0.3">
      <c r="A19" t="s">
        <v>107</v>
      </c>
      <c r="B19" t="s">
        <v>2178</v>
      </c>
    </row>
    <row r="20" spans="1:2" x14ac:dyDescent="0.3">
      <c r="A20" t="s">
        <v>2156</v>
      </c>
      <c r="B20" t="s">
        <v>2100</v>
      </c>
    </row>
    <row r="21" spans="1:2" x14ac:dyDescent="0.3">
      <c r="A21" t="s">
        <v>14</v>
      </c>
      <c r="B21" t="s">
        <v>2179</v>
      </c>
    </row>
    <row r="22" spans="1:2" x14ac:dyDescent="0.3">
      <c r="A22" t="s">
        <v>96</v>
      </c>
      <c r="B22" t="s">
        <v>2157</v>
      </c>
    </row>
    <row r="23" spans="1:2" x14ac:dyDescent="0.3">
      <c r="A23" t="s">
        <v>2101</v>
      </c>
      <c r="B23" t="s">
        <v>2158</v>
      </c>
    </row>
    <row r="24" spans="1:2" x14ac:dyDescent="0.3">
      <c r="A24" t="s">
        <v>2102</v>
      </c>
      <c r="B24" t="s">
        <v>2103</v>
      </c>
    </row>
    <row r="25" spans="1:2" x14ac:dyDescent="0.3">
      <c r="A25" t="s">
        <v>2180</v>
      </c>
      <c r="B25" t="s">
        <v>2089</v>
      </c>
    </row>
    <row r="26" spans="1:2" x14ac:dyDescent="0.3">
      <c r="A26" t="s">
        <v>8</v>
      </c>
      <c r="B26" t="s">
        <v>2079</v>
      </c>
    </row>
    <row r="27" spans="1:2" x14ac:dyDescent="0.3">
      <c r="A27" t="s">
        <v>2135</v>
      </c>
      <c r="B27" t="s">
        <v>2104</v>
      </c>
    </row>
    <row r="28" spans="1:2" x14ac:dyDescent="0.3">
      <c r="A28" t="s">
        <v>2136</v>
      </c>
      <c r="B28" t="s">
        <v>2181</v>
      </c>
    </row>
    <row r="29" spans="1:2" x14ac:dyDescent="0.3">
      <c r="A29" t="s">
        <v>2182</v>
      </c>
      <c r="B29" t="s">
        <v>2159</v>
      </c>
    </row>
    <row r="30" spans="1:2" x14ac:dyDescent="0.3">
      <c r="A30" t="s">
        <v>2183</v>
      </c>
      <c r="B30" t="s">
        <v>2184</v>
      </c>
    </row>
    <row r="31" spans="1:2" x14ac:dyDescent="0.3">
      <c r="A31" t="s">
        <v>2185</v>
      </c>
      <c r="B31" t="s">
        <v>2160</v>
      </c>
    </row>
    <row r="32" spans="1:2" x14ac:dyDescent="0.3">
      <c r="A32" t="s">
        <v>194</v>
      </c>
      <c r="B32" t="s">
        <v>2186</v>
      </c>
    </row>
    <row r="33" spans="1:2" x14ac:dyDescent="0.3">
      <c r="A33" t="s">
        <v>2137</v>
      </c>
      <c r="B33" t="s">
        <v>2138</v>
      </c>
    </row>
    <row r="34" spans="1:2" x14ac:dyDescent="0.3">
      <c r="A34" t="s">
        <v>185</v>
      </c>
      <c r="B34" t="s">
        <v>2105</v>
      </c>
    </row>
    <row r="35" spans="1:2" x14ac:dyDescent="0.3">
      <c r="A35" t="s">
        <v>176</v>
      </c>
      <c r="B35" t="s">
        <v>2187</v>
      </c>
    </row>
    <row r="36" spans="1:2" x14ac:dyDescent="0.3">
      <c r="A36" t="s">
        <v>2188</v>
      </c>
      <c r="B36" t="s">
        <v>2077</v>
      </c>
    </row>
    <row r="37" spans="1:2" x14ac:dyDescent="0.3">
      <c r="A37" t="s">
        <v>2188</v>
      </c>
      <c r="B37" t="s">
        <v>2106</v>
      </c>
    </row>
    <row r="38" spans="1:2" x14ac:dyDescent="0.3">
      <c r="A38" t="s">
        <v>147</v>
      </c>
      <c r="B38" t="s">
        <v>2139</v>
      </c>
    </row>
    <row r="39" spans="1:2" x14ac:dyDescent="0.3">
      <c r="A39" t="s">
        <v>55</v>
      </c>
      <c r="B39" t="s">
        <v>2107</v>
      </c>
    </row>
    <row r="40" spans="1:2" x14ac:dyDescent="0.3">
      <c r="A40" t="s">
        <v>2108</v>
      </c>
      <c r="B40" t="s">
        <v>2109</v>
      </c>
    </row>
    <row r="41" spans="1:2" x14ac:dyDescent="0.3">
      <c r="A41" t="s">
        <v>46</v>
      </c>
      <c r="B41" t="s">
        <v>2189</v>
      </c>
    </row>
    <row r="42" spans="1:2" x14ac:dyDescent="0.3">
      <c r="A42" t="s">
        <v>2190</v>
      </c>
      <c r="B42" t="s">
        <v>2161</v>
      </c>
    </row>
    <row r="43" spans="1:2" x14ac:dyDescent="0.3">
      <c r="A43" t="s">
        <v>2140</v>
      </c>
      <c r="B43" t="s">
        <v>2191</v>
      </c>
    </row>
    <row r="44" spans="1:2" x14ac:dyDescent="0.3">
      <c r="A44" t="s">
        <v>160</v>
      </c>
      <c r="B44" t="s">
        <v>2192</v>
      </c>
    </row>
    <row r="45" spans="1:2" x14ac:dyDescent="0.3">
      <c r="A45" t="s">
        <v>36</v>
      </c>
      <c r="B45" t="s">
        <v>2110</v>
      </c>
    </row>
    <row r="46" spans="1:2" x14ac:dyDescent="0.3">
      <c r="A46" t="s">
        <v>2193</v>
      </c>
      <c r="B46" t="s">
        <v>2111</v>
      </c>
    </row>
    <row r="47" spans="1:2" x14ac:dyDescent="0.3">
      <c r="A47" t="s">
        <v>136</v>
      </c>
      <c r="B47" t="s">
        <v>2141</v>
      </c>
    </row>
    <row r="48" spans="1:2" x14ac:dyDescent="0.3">
      <c r="A48" t="s">
        <v>174</v>
      </c>
      <c r="B48" t="s">
        <v>2194</v>
      </c>
    </row>
    <row r="49" spans="1:2" x14ac:dyDescent="0.3">
      <c r="A49" t="s">
        <v>2195</v>
      </c>
      <c r="B49" t="s">
        <v>2142</v>
      </c>
    </row>
    <row r="50" spans="1:2" x14ac:dyDescent="0.3">
      <c r="A50" t="s">
        <v>2112</v>
      </c>
      <c r="B50" t="s">
        <v>2160</v>
      </c>
    </row>
    <row r="51" spans="1:2" x14ac:dyDescent="0.3">
      <c r="A51" t="s">
        <v>28</v>
      </c>
      <c r="B51" t="s">
        <v>2178</v>
      </c>
    </row>
    <row r="52" spans="1:2" x14ac:dyDescent="0.3">
      <c r="A52" t="s">
        <v>98</v>
      </c>
      <c r="B52" t="s">
        <v>2113</v>
      </c>
    </row>
    <row r="53" spans="1:2" x14ac:dyDescent="0.3">
      <c r="A53" t="s">
        <v>2114</v>
      </c>
      <c r="B53" t="s">
        <v>2196</v>
      </c>
    </row>
    <row r="54" spans="1:2" x14ac:dyDescent="0.3">
      <c r="A54" t="s">
        <v>150</v>
      </c>
      <c r="B54" t="s">
        <v>2162</v>
      </c>
    </row>
    <row r="55" spans="1:2" x14ac:dyDescent="0.3">
      <c r="A55" t="s">
        <v>2115</v>
      </c>
      <c r="B55" t="s">
        <v>2175</v>
      </c>
    </row>
    <row r="56" spans="1:2" x14ac:dyDescent="0.3">
      <c r="A56" t="s">
        <v>144</v>
      </c>
      <c r="B56" t="s">
        <v>2116</v>
      </c>
    </row>
    <row r="57" spans="1:2" x14ac:dyDescent="0.3">
      <c r="A57" t="s">
        <v>190</v>
      </c>
      <c r="B57" t="s">
        <v>2163</v>
      </c>
    </row>
    <row r="58" spans="1:2" x14ac:dyDescent="0.3">
      <c r="A58" t="s">
        <v>2117</v>
      </c>
      <c r="B58" t="s">
        <v>2103</v>
      </c>
    </row>
    <row r="59" spans="1:2" x14ac:dyDescent="0.3">
      <c r="A59" t="s">
        <v>133</v>
      </c>
      <c r="B59" t="s">
        <v>2118</v>
      </c>
    </row>
    <row r="60" spans="1:2" x14ac:dyDescent="0.3">
      <c r="A60" t="s">
        <v>2197</v>
      </c>
      <c r="B60" t="s">
        <v>2119</v>
      </c>
    </row>
    <row r="61" spans="1:2" x14ac:dyDescent="0.3">
      <c r="A61" t="s">
        <v>3</v>
      </c>
      <c r="B61" t="s">
        <v>2076</v>
      </c>
    </row>
    <row r="62" spans="1:2" x14ac:dyDescent="0.3">
      <c r="A62" t="s">
        <v>91</v>
      </c>
      <c r="B62" t="s">
        <v>2120</v>
      </c>
    </row>
    <row r="63" spans="1:2" x14ac:dyDescent="0.3">
      <c r="A63" t="s">
        <v>2121</v>
      </c>
      <c r="B63" t="s">
        <v>2143</v>
      </c>
    </row>
    <row r="64" spans="1:2" x14ac:dyDescent="0.3">
      <c r="A64" t="s">
        <v>23</v>
      </c>
      <c r="B64" t="s">
        <v>2198</v>
      </c>
    </row>
    <row r="65" spans="1:2" x14ac:dyDescent="0.3">
      <c r="A65" t="s">
        <v>2122</v>
      </c>
      <c r="B65" t="s">
        <v>2123</v>
      </c>
    </row>
    <row r="66" spans="1:2" x14ac:dyDescent="0.3">
      <c r="A66" t="s">
        <v>189</v>
      </c>
      <c r="B66" t="s">
        <v>2124</v>
      </c>
    </row>
    <row r="67" spans="1:2" x14ac:dyDescent="0.3">
      <c r="A67" t="s">
        <v>2199</v>
      </c>
      <c r="B67" t="s">
        <v>2125</v>
      </c>
    </row>
    <row r="68" spans="1:2" x14ac:dyDescent="0.3">
      <c r="A68" t="s">
        <v>2126</v>
      </c>
      <c r="B68" t="s">
        <v>2144</v>
      </c>
    </row>
    <row r="69" spans="1:2" x14ac:dyDescent="0.3">
      <c r="A69" t="s">
        <v>2127</v>
      </c>
      <c r="B69" t="s">
        <v>2145</v>
      </c>
    </row>
    <row r="70" spans="1:2" x14ac:dyDescent="0.3">
      <c r="A70" t="s">
        <v>2128</v>
      </c>
      <c r="B70" t="s">
        <v>2146</v>
      </c>
    </row>
    <row r="71" spans="1:2" x14ac:dyDescent="0.3">
      <c r="A71" t="s">
        <v>2129</v>
      </c>
      <c r="B71" t="s">
        <v>2130</v>
      </c>
    </row>
    <row r="72" spans="1:2" x14ac:dyDescent="0.3">
      <c r="A72" t="s">
        <v>2131</v>
      </c>
      <c r="B72" t="s">
        <v>2132</v>
      </c>
    </row>
    <row r="73" spans="1:2" x14ac:dyDescent="0.3">
      <c r="A73" t="s">
        <v>2150</v>
      </c>
      <c r="B73" t="s">
        <v>2178</v>
      </c>
    </row>
    <row r="74" spans="1:2" x14ac:dyDescent="0.3">
      <c r="A74" t="s">
        <v>2133</v>
      </c>
      <c r="B74" t="s">
        <v>2164</v>
      </c>
    </row>
    <row r="75" spans="1:2" x14ac:dyDescent="0.3">
      <c r="A75" t="s">
        <v>183</v>
      </c>
      <c r="B75" t="s">
        <v>2165</v>
      </c>
    </row>
    <row r="76" spans="1:2" x14ac:dyDescent="0.3">
      <c r="A76" t="s">
        <v>2134</v>
      </c>
      <c r="B76" t="s">
        <v>2166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wagi</vt:lpstr>
      <vt:lpstr>publikacje</vt:lpstr>
      <vt:lpstr>zainteresowania badawcze</vt:lpstr>
    </vt:vector>
  </TitlesOfParts>
  <Company>Uniwersytet Warszawski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Mikołaj Czajkowski</dc:creator>
  <cp:lastModifiedBy>Jan Olchawski</cp:lastModifiedBy>
  <dcterms:created xsi:type="dcterms:W3CDTF">2025-03-16T21:45:37Z</dcterms:created>
  <dcterms:modified xsi:type="dcterms:W3CDTF">2025-05-05T10:16:03Z</dcterms:modified>
</cp:coreProperties>
</file>