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  <row r="4">
      <c r="A4" t="inlineStr">
        <is>
          <t>20210415132255.987863</t>
        </is>
      </c>
      <c r="B4" t="inlineStr">
        <is>
          <t>grid</t>
        </is>
      </c>
      <c r="C4" t="inlineStr">
        <is>
          <t>variable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44.077 ± 44.077</t>
        </is>
      </c>
      <c r="L4" t="inlineStr">
        <is>
          <t>17.411 ± 17.411</t>
        </is>
      </c>
      <c r="M4" t="inlineStr">
        <is>
          <t>6.423 ± 6.423</t>
        </is>
      </c>
      <c r="N4" t="inlineStr">
        <is>
          <t>0.785 ± 0.785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12:58:56</t>
        </is>
      </c>
      <c r="S4">
        <f>HYPERLINK("data/plots/20210415132255.987863/train/actions_per_intersection.png", "Image")</f>
        <v/>
      </c>
      <c r="T4">
        <f>HYPERLINK("data/plots/20210415132255.987863/train/rewards_per_intersection.png", "Image")</f>
        <v/>
      </c>
      <c r="U4">
        <f>HYPERLINK("data/plots/20210415132255.987863/test/actions_per_intersection.png", "Image")</f>
        <v/>
      </c>
      <c r="V4">
        <f>HYPERLINK("data/plots/20210415132255.987863/test/rewards_per_intersection.png", "Image")</f>
        <v/>
      </c>
    </row>
    <row r="5">
      <c r="A5" t="inlineStr">
        <is>
          <t>20210416035225.382663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rl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36.513 ± 36.513</t>
        </is>
      </c>
      <c r="L5" t="inlineStr">
        <is>
          <t>11.746 ± 11.746</t>
        </is>
      </c>
      <c r="M5" t="inlineStr">
        <is>
          <t>6.956 ± 6.956</t>
        </is>
      </c>
      <c r="N5" t="inlineStr">
        <is>
          <t>0.626 ± 0.626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12:21:24</t>
        </is>
      </c>
      <c r="S5">
        <f>HYPERLINK("data/plots/20210416035225.382663/train/actions_per_intersection.png", "Image")</f>
        <v/>
      </c>
      <c r="T5">
        <f>HYPERLINK("data/plots/20210416035225.382663/train/rewards_per_intersection.png", "Image")</f>
        <v/>
      </c>
      <c r="U5">
        <f>HYPERLINK("data/plots/20210416035225.382663/test/actions_per_intersection.png", "Image")</f>
        <v/>
      </c>
      <c r="V5">
        <f>HYPERLINK("data/plots/20210416035225.382663/test/rewards_per_intersection.png", "Image")</f>
        <v/>
      </c>
    </row>
    <row r="6">
      <c r="A6" t="inlineStr">
        <is>
          <t>20210417081305.609274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centralized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42.238 ± 42.238</t>
        </is>
      </c>
      <c r="L6" t="inlineStr">
        <is>
          <t>16.159 ± 16.159</t>
        </is>
      </c>
      <c r="M6" t="inlineStr">
        <is>
          <t>6.651 ± 6.651</t>
        </is>
      </c>
      <c r="N6" t="inlineStr">
        <is>
          <t>0.762 ± 0.762</t>
        </is>
      </c>
      <c r="O6" t="inlineStr">
        <is>
          <t>100000</t>
        </is>
      </c>
      <c r="P6" t="inlineStr">
        <is>
          <t>10000</t>
        </is>
      </c>
      <c r="Q6" t="inlineStr">
        <is>
          <t>100000</t>
        </is>
      </c>
      <c r="R6" t="inlineStr">
        <is>
          <t>12:32:14</t>
        </is>
      </c>
      <c r="S6">
        <f>HYPERLINK("data/plots/20210417081305.609274/train/actions_per_intersection.png", "Image")</f>
        <v/>
      </c>
      <c r="T6">
        <f>HYPERLINK("data/plots/20210417081305.609274/train/rewards_per_intersection.png", "Image")</f>
        <v/>
      </c>
      <c r="U6">
        <f>HYPERLINK("data/plots/20210417081305.609274/test/actions_per_intersection.png", "Image")</f>
        <v/>
      </c>
      <c r="V6">
        <f>HYPERLINK("data/plots/20210417081305.609274/test/rewards_per_intersection.png", "Image")</f>
        <v/>
      </c>
    </row>
    <row r="7">
      <c r="A7" t="inlineStr">
        <is>
          <t>20210419142148.398590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(delay,)</t>
        </is>
      </c>
      <c r="J7" t="inlineStr">
        <is>
          <t>reward_min_delay</t>
        </is>
      </c>
      <c r="K7" t="inlineStr">
        <is>
          <t>45.362 ± 45.362</t>
        </is>
      </c>
      <c r="L7" t="inlineStr">
        <is>
          <t>18.314 ± 18.314</t>
        </is>
      </c>
      <c r="M7" t="inlineStr">
        <is>
          <t>6.378 ± 6.378</t>
        </is>
      </c>
      <c r="N7" t="inlineStr">
        <is>
          <t>0.839 ± 0.839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12:22:52</t>
        </is>
      </c>
      <c r="S7">
        <f>HYPERLINK("data/plots/20210419142148.398590/train/actions_per_intersection.png", "Image")</f>
        <v/>
      </c>
      <c r="T7">
        <f>HYPERLINK("data/plots/20210419142148.398590/train/rewards_per_intersection.png", "Image")</f>
        <v/>
      </c>
      <c r="U7">
        <f>HYPERLINK("data/plots/20210419142148.398590/test/actions_per_intersection.png", "Image")</f>
        <v/>
      </c>
      <c r="V7">
        <f>HYPERLINK("data/plots/20210419142148.398590/test/rewards_per_intersection.png", "Image")</f>
        <v/>
      </c>
    </row>
    <row r="8">
      <c r="A8" t="inlineStr">
        <is>
          <t>20210421184402.286502</t>
        </is>
      </c>
      <c r="B8" t="inlineStr">
        <is>
          <t>grid</t>
        </is>
      </c>
      <c r="C8" t="inlineStr">
        <is>
          <t>constant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36.581 ± 36.581</t>
        </is>
      </c>
      <c r="L8" t="inlineStr">
        <is>
          <t>12.157 ± 12.157</t>
        </is>
      </c>
      <c r="M8" t="inlineStr">
        <is>
          <t>7.050 ± 7.050</t>
        </is>
      </c>
      <c r="N8" t="inlineStr">
        <is>
          <t>0.631 ± 0.631</t>
        </is>
      </c>
      <c r="O8" t="inlineStr">
        <is>
          <t>100000</t>
        </is>
      </c>
      <c r="P8" t="inlineStr">
        <is>
          <t>10000</t>
        </is>
      </c>
      <c r="Q8" t="inlineStr">
        <is>
          <t>120000</t>
        </is>
      </c>
      <c r="R8" t="inlineStr">
        <is>
          <t>4:02:24</t>
        </is>
      </c>
      <c r="S8">
        <f>HYPERLINK("data/plots/20210421184402.286502/train/actions_per_intersection.png", "Image")</f>
        <v/>
      </c>
      <c r="T8">
        <f>HYPERLINK("data/plots/20210421184402.286502/train/rewards_per_intersection.png", "Image")</f>
        <v/>
      </c>
      <c r="U8">
        <f>HYPERLINK("data/plots/20210421184402.286502/test/actions_per_intersection.png", "Image")</f>
        <v/>
      </c>
      <c r="V8">
        <f>HYPERLINK("data/plots/20210421184402.286502/test/rewards_per_intersection.png", "Image")</f>
        <v/>
      </c>
    </row>
    <row r="9">
      <c r="A9" t="inlineStr">
        <is>
          <t>20210422023222.095018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rl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34.334 ± 34.334</t>
        </is>
      </c>
      <c r="L9" t="inlineStr">
        <is>
          <t>10.701 ± 10.701</t>
        </is>
      </c>
      <c r="M9" t="inlineStr">
        <is>
          <t>7.340 ± 7.340</t>
        </is>
      </c>
      <c r="N9" t="inlineStr">
        <is>
          <t>0.586 ± 0.586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3:50:44</t>
        </is>
      </c>
      <c r="S9">
        <f>HYPERLINK("data/plots/20210422023222.095018/train/actions_per_intersection.png", "Image")</f>
        <v/>
      </c>
      <c r="T9">
        <f>HYPERLINK("data/plots/20210422023222.095018/train/rewards_per_intersection.png", "Image")</f>
        <v/>
      </c>
      <c r="U9">
        <f>HYPERLINK("data/plots/20210422023222.095018/test/actions_per_intersection.png", "Image")</f>
        <v/>
      </c>
      <c r="V9">
        <f>HYPERLINK("data/plots/20210422023222.095018/test/rewards_per_intersection.png", "Image")</f>
        <v/>
      </c>
    </row>
    <row r="10">
      <c r="A10" t="inlineStr">
        <is>
          <t>20210422140018.877665</t>
        </is>
      </c>
      <c r="B10" t="inlineStr">
        <is>
          <t>grid</t>
        </is>
      </c>
      <c r="C10" t="inlineStr">
        <is>
          <t>variable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centralized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43.378 ± 43.378</t>
        </is>
      </c>
      <c r="L10" t="inlineStr">
        <is>
          <t>16.553 ± 16.553</t>
        </is>
      </c>
      <c r="M10" t="inlineStr">
        <is>
          <t>6.343 ± 6.343</t>
        </is>
      </c>
      <c r="N10" t="inlineStr">
        <is>
          <t>0.784 ± 0.784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4:21:34</t>
        </is>
      </c>
      <c r="S10">
        <f>HYPERLINK("data/plots/20210422140018.877665/train/actions_per_intersection.png", "Image")</f>
        <v/>
      </c>
      <c r="T10">
        <f>HYPERLINK("data/plots/20210422140018.877665/train/rewards_per_intersection.png", "Image")</f>
        <v/>
      </c>
      <c r="U10">
        <f>HYPERLINK("data/plots/20210422140018.877665/test/actions_per_intersection.png", "Image")</f>
        <v/>
      </c>
      <c r="V10">
        <f>HYPERLINK("data/plots/20210422140018.877665/test/rewards_per_intersection.png", "Image")</f>
        <v/>
      </c>
    </row>
    <row r="11">
      <c r="A11" t="inlineStr">
        <is>
          <t>20210422205739.872102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rl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38.413 ± 38.413</t>
        </is>
      </c>
      <c r="L11" t="inlineStr">
        <is>
          <t>12.886 ± 12.886</t>
        </is>
      </c>
      <c r="M11" t="inlineStr">
        <is>
          <t>6.749 ± 6.749</t>
        </is>
      </c>
      <c r="N11" t="inlineStr">
        <is>
          <t>0.665 ± 0.665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4:04:25</t>
        </is>
      </c>
      <c r="S11">
        <f>HYPERLINK("data/plots/20210422205739.872102/train/actions_per_intersection.png", "Image")</f>
        <v/>
      </c>
      <c r="T11">
        <f>HYPERLINK("data/plots/20210422205739.872102/train/rewards_per_intersection.png", "Image")</f>
        <v/>
      </c>
      <c r="U11">
        <f>HYPERLINK("data/plots/20210422205739.872102/test/actions_per_intersection.png", "Image")</f>
        <v/>
      </c>
      <c r="V11">
        <f>HYPERLINK("data/plots/20210422205739.872102/test/rewards_per_intersection.png", "Image")</f>
        <v/>
      </c>
    </row>
    <row r="12">
      <c r="A12" t="inlineStr">
        <is>
          <t>20210423143434.958217</t>
        </is>
      </c>
      <c r="B12" t="inlineStr">
        <is>
          <t>grid</t>
        </is>
      </c>
      <c r="C12" t="inlineStr">
        <is>
          <t>constant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centralized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36.133 ± 36.133</t>
        </is>
      </c>
      <c r="L12" t="inlineStr">
        <is>
          <t>11.831 ± 11.831</t>
        </is>
      </c>
      <c r="M12" t="inlineStr">
        <is>
          <t>7.092 ± 7.092</t>
        </is>
      </c>
      <c r="N12" t="inlineStr">
        <is>
          <t>0.618 ± 0.618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4:03:29</t>
        </is>
      </c>
      <c r="S12">
        <f>HYPERLINK("data/plots/20210423143434.958217/train/actions_per_intersection.png", "Image")</f>
        <v/>
      </c>
      <c r="T12">
        <f>HYPERLINK("data/plots/20210423143434.958217/train/rewards_per_intersection.png", "Image")</f>
        <v/>
      </c>
      <c r="U12">
        <f>HYPERLINK("data/plots/20210423143434.958217/test/actions_per_intersection.png", "Image")</f>
        <v/>
      </c>
      <c r="V12">
        <f>HYPERLINK("data/plots/20210423143434.958217/test/rewards_per_intersection.png",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