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rSva\Desktop\Документы\INF\lab5\"/>
    </mc:Choice>
  </mc:AlternateContent>
  <xr:revisionPtr revIDLastSave="0" documentId="13_ncr:1_{B6D66862-E6C6-4692-93B3-021BD243815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" l="1"/>
  <c r="K62" i="1"/>
  <c r="K54" i="1"/>
  <c r="K46" i="1"/>
  <c r="K30" i="1"/>
  <c r="K38" i="1"/>
  <c r="Q17" i="1"/>
  <c r="H5" i="1"/>
  <c r="U15" i="1"/>
  <c r="P15" i="1"/>
  <c r="K15" i="1"/>
  <c r="F15" i="1"/>
  <c r="U14" i="1"/>
  <c r="U66" i="1" s="1"/>
  <c r="P14" i="1"/>
  <c r="P66" i="1" s="1"/>
  <c r="K14" i="1"/>
  <c r="K66" i="1" s="1"/>
  <c r="K68" i="1" s="1"/>
  <c r="K69" i="1" s="1"/>
  <c r="F14" i="1"/>
  <c r="U13" i="1"/>
  <c r="P13" i="1"/>
  <c r="K13" i="1"/>
  <c r="F13" i="1"/>
  <c r="U12" i="1"/>
  <c r="U51" i="1" s="1"/>
  <c r="P12" i="1"/>
  <c r="P51" i="1" s="1"/>
  <c r="K12" i="1"/>
  <c r="K51" i="1" s="1"/>
  <c r="F12" i="1"/>
  <c r="U11" i="1"/>
  <c r="U59" i="1" s="1"/>
  <c r="P11" i="1"/>
  <c r="P50" i="1" s="1"/>
  <c r="K11" i="1"/>
  <c r="K59" i="1" s="1"/>
  <c r="F11" i="1"/>
  <c r="U10" i="1"/>
  <c r="U42" i="1" s="1"/>
  <c r="P10" i="1"/>
  <c r="P35" i="1" s="1"/>
  <c r="K10" i="1"/>
  <c r="K42" i="1" s="1"/>
  <c r="F10" i="1"/>
  <c r="U9" i="1"/>
  <c r="P9" i="1"/>
  <c r="K9" i="1"/>
  <c r="U8" i="1"/>
  <c r="P8" i="1"/>
  <c r="K8" i="1"/>
  <c r="U7" i="1"/>
  <c r="P7" i="1"/>
  <c r="K7" i="1"/>
  <c r="U6" i="1"/>
  <c r="U67" i="1" s="1"/>
  <c r="P6" i="1"/>
  <c r="P67" i="1" s="1"/>
  <c r="K6" i="1"/>
  <c r="K67" i="1" s="1"/>
  <c r="U5" i="1"/>
  <c r="U26" i="1" s="1"/>
  <c r="P5" i="1"/>
  <c r="P26" i="1" s="1"/>
  <c r="K5" i="1"/>
  <c r="K26" i="1" s="1"/>
  <c r="C5" i="1"/>
  <c r="Y5" i="1" s="1"/>
  <c r="U4" i="1"/>
  <c r="U18" i="1" s="1"/>
  <c r="P4" i="1"/>
  <c r="P58" i="1" s="1"/>
  <c r="K4" i="1"/>
  <c r="K58" i="1" s="1"/>
  <c r="C4" i="1"/>
  <c r="C10" i="1" s="1"/>
  <c r="H4" i="1" l="1"/>
  <c r="H18" i="1" s="1"/>
  <c r="H26" i="1"/>
  <c r="T5" i="1"/>
  <c r="T26" i="1" s="1"/>
  <c r="L4" i="1"/>
  <c r="N4" i="1"/>
  <c r="N18" i="1" s="1"/>
  <c r="Y4" i="1"/>
  <c r="Y58" i="1" s="1"/>
  <c r="X4" i="1"/>
  <c r="X58" i="1" s="1"/>
  <c r="G4" i="1"/>
  <c r="G58" i="1" s="1"/>
  <c r="I4" i="1"/>
  <c r="I18" i="1" s="1"/>
  <c r="J4" i="1"/>
  <c r="J58" i="1" s="1"/>
  <c r="M4" i="1"/>
  <c r="M58" i="1" s="1"/>
  <c r="Q4" i="1"/>
  <c r="Q58" i="1" s="1"/>
  <c r="S4" i="1"/>
  <c r="S58" i="1" s="1"/>
  <c r="T4" i="1"/>
  <c r="T18" i="1" s="1"/>
  <c r="AD58" i="1"/>
  <c r="V4" i="1"/>
  <c r="V58" i="1" s="1"/>
  <c r="P52" i="1"/>
  <c r="P53" i="1" s="1"/>
  <c r="U20" i="1"/>
  <c r="U21" i="1" s="1"/>
  <c r="T10" i="1"/>
  <c r="H10" i="1"/>
  <c r="AD42" i="1"/>
  <c r="S10" i="1"/>
  <c r="G10" i="1"/>
  <c r="R10" i="1"/>
  <c r="AD35" i="1"/>
  <c r="Q10" i="1"/>
  <c r="N10" i="1"/>
  <c r="Y10" i="1"/>
  <c r="M10" i="1"/>
  <c r="X10" i="1"/>
  <c r="L10" i="1"/>
  <c r="W10" i="1"/>
  <c r="V10" i="1"/>
  <c r="J10" i="1"/>
  <c r="I10" i="1"/>
  <c r="P18" i="1"/>
  <c r="K60" i="1"/>
  <c r="K61" i="1" s="1"/>
  <c r="P60" i="1"/>
  <c r="P61" i="1" s="1"/>
  <c r="Y34" i="1"/>
  <c r="Y19" i="1"/>
  <c r="Y26" i="1"/>
  <c r="K44" i="1"/>
  <c r="K45" i="1" s="1"/>
  <c r="U68" i="1"/>
  <c r="U69" i="1" s="1"/>
  <c r="U28" i="1"/>
  <c r="U29" i="1" s="1"/>
  <c r="K28" i="1"/>
  <c r="K29" i="1" s="1"/>
  <c r="O10" i="1"/>
  <c r="P68" i="1"/>
  <c r="P69" i="1" s="1"/>
  <c r="U44" i="1"/>
  <c r="U45" i="1" s="1"/>
  <c r="L58" i="1"/>
  <c r="L18" i="1"/>
  <c r="P28" i="1"/>
  <c r="P29" i="1" s="1"/>
  <c r="C6" i="1"/>
  <c r="V18" i="1"/>
  <c r="AD19" i="1"/>
  <c r="P27" i="1"/>
  <c r="AD34" i="1"/>
  <c r="P42" i="1"/>
  <c r="T58" i="1"/>
  <c r="N5" i="1"/>
  <c r="W4" i="1"/>
  <c r="O5" i="1"/>
  <c r="K18" i="1"/>
  <c r="U43" i="1"/>
  <c r="U58" i="1"/>
  <c r="P19" i="1"/>
  <c r="AD26" i="1"/>
  <c r="P34" i="1"/>
  <c r="Q5" i="1"/>
  <c r="U35" i="1"/>
  <c r="K43" i="1"/>
  <c r="U50" i="1"/>
  <c r="C8" i="1"/>
  <c r="AD18" i="1"/>
  <c r="P59" i="1"/>
  <c r="R5" i="1"/>
  <c r="O4" i="1"/>
  <c r="G5" i="1"/>
  <c r="S5" i="1"/>
  <c r="C11" i="1"/>
  <c r="U27" i="1"/>
  <c r="K35" i="1"/>
  <c r="K50" i="1"/>
  <c r="I5" i="1"/>
  <c r="U19" i="1"/>
  <c r="K27" i="1"/>
  <c r="U34" i="1"/>
  <c r="R4" i="1"/>
  <c r="J5" i="1"/>
  <c r="V5" i="1"/>
  <c r="P43" i="1"/>
  <c r="W5" i="1"/>
  <c r="K19" i="1"/>
  <c r="K34" i="1"/>
  <c r="L5" i="1"/>
  <c r="X5" i="1"/>
  <c r="M5" i="1"/>
  <c r="S18" i="1" l="1"/>
  <c r="G18" i="1"/>
  <c r="X18" i="1"/>
  <c r="Q18" i="1"/>
  <c r="I58" i="1"/>
  <c r="J18" i="1"/>
  <c r="Y18" i="1"/>
  <c r="M18" i="1"/>
  <c r="H34" i="1"/>
  <c r="AD20" i="1"/>
  <c r="H19" i="1"/>
  <c r="T34" i="1"/>
  <c r="T19" i="1"/>
  <c r="N58" i="1"/>
  <c r="AD36" i="1"/>
  <c r="H58" i="1"/>
  <c r="O58" i="1"/>
  <c r="O18" i="1"/>
  <c r="L34" i="1"/>
  <c r="L19" i="1"/>
  <c r="L17" i="1" s="1"/>
  <c r="K17" i="1" s="1"/>
  <c r="J20" i="1" s="1"/>
  <c r="L26" i="1"/>
  <c r="Y8" i="1"/>
  <c r="M8" i="1"/>
  <c r="X8" i="1"/>
  <c r="L8" i="1"/>
  <c r="W8" i="1"/>
  <c r="C14" i="1"/>
  <c r="V8" i="1"/>
  <c r="J8" i="1"/>
  <c r="I8" i="1"/>
  <c r="S8" i="1"/>
  <c r="G8" i="1"/>
  <c r="R8" i="1"/>
  <c r="Q8" i="1"/>
  <c r="O8" i="1"/>
  <c r="N8" i="1"/>
  <c r="H8" i="1"/>
  <c r="T8" i="1"/>
  <c r="M42" i="1"/>
  <c r="M35" i="1"/>
  <c r="K52" i="1"/>
  <c r="K53" i="1" s="1"/>
  <c r="K20" i="1"/>
  <c r="K21" i="1" s="1"/>
  <c r="N42" i="1"/>
  <c r="N35" i="1"/>
  <c r="I26" i="1"/>
  <c r="I34" i="1"/>
  <c r="I19" i="1"/>
  <c r="Y42" i="1"/>
  <c r="Y35" i="1"/>
  <c r="Y33" i="1" s="1"/>
  <c r="O26" i="1"/>
  <c r="O34" i="1"/>
  <c r="O19" i="1"/>
  <c r="Q35" i="1"/>
  <c r="Q42" i="1"/>
  <c r="P20" i="1"/>
  <c r="P21" i="1" s="1"/>
  <c r="W26" i="1"/>
  <c r="W34" i="1"/>
  <c r="W19" i="1"/>
  <c r="Y20" i="1"/>
  <c r="Y17" i="1"/>
  <c r="W58" i="1"/>
  <c r="W18" i="1"/>
  <c r="O42" i="1"/>
  <c r="O35" i="1"/>
  <c r="U52" i="1"/>
  <c r="U53" i="1" s="1"/>
  <c r="Q6" i="1"/>
  <c r="AD27" i="1"/>
  <c r="AD28" i="1" s="1"/>
  <c r="O6" i="1"/>
  <c r="C7" i="1"/>
  <c r="N6" i="1"/>
  <c r="Y6" i="1"/>
  <c r="M6" i="1"/>
  <c r="W6" i="1"/>
  <c r="V6" i="1"/>
  <c r="J6" i="1"/>
  <c r="I6" i="1"/>
  <c r="C12" i="1"/>
  <c r="T6" i="1"/>
  <c r="H6" i="1"/>
  <c r="S6" i="1"/>
  <c r="G6" i="1"/>
  <c r="AD67" i="1"/>
  <c r="R6" i="1"/>
  <c r="X6" i="1"/>
  <c r="L6" i="1"/>
  <c r="W11" i="1"/>
  <c r="V11" i="1"/>
  <c r="J11" i="1"/>
  <c r="I11" i="1"/>
  <c r="AD50" i="1"/>
  <c r="T11" i="1"/>
  <c r="H11" i="1"/>
  <c r="S11" i="1"/>
  <c r="G11" i="1"/>
  <c r="Q11" i="1"/>
  <c r="O11" i="1"/>
  <c r="AD59" i="1"/>
  <c r="AD60" i="1" s="1"/>
  <c r="N11" i="1"/>
  <c r="Y11" i="1"/>
  <c r="M11" i="1"/>
  <c r="X11" i="1"/>
  <c r="L11" i="1"/>
  <c r="AD43" i="1"/>
  <c r="AD44" i="1" s="1"/>
  <c r="R11" i="1"/>
  <c r="N26" i="1"/>
  <c r="N34" i="1"/>
  <c r="N19" i="1"/>
  <c r="R42" i="1"/>
  <c r="R35" i="1"/>
  <c r="V26" i="1"/>
  <c r="V34" i="1"/>
  <c r="V19" i="1"/>
  <c r="S26" i="1"/>
  <c r="S34" i="1"/>
  <c r="S19" i="1"/>
  <c r="Q26" i="1"/>
  <c r="Q34" i="1"/>
  <c r="Q19" i="1"/>
  <c r="I42" i="1"/>
  <c r="I35" i="1"/>
  <c r="G42" i="1"/>
  <c r="G35" i="1"/>
  <c r="J26" i="1"/>
  <c r="J34" i="1"/>
  <c r="J19" i="1"/>
  <c r="J35" i="1"/>
  <c r="J42" i="1"/>
  <c r="S42" i="1"/>
  <c r="S35" i="1"/>
  <c r="P36" i="1"/>
  <c r="P37" i="1" s="1"/>
  <c r="V35" i="1"/>
  <c r="V42" i="1"/>
  <c r="K36" i="1"/>
  <c r="K37" i="1" s="1"/>
  <c r="P44" i="1"/>
  <c r="P45" i="1" s="1"/>
  <c r="U36" i="1"/>
  <c r="U37" i="1" s="1"/>
  <c r="R34" i="1"/>
  <c r="R19" i="1"/>
  <c r="R26" i="1"/>
  <c r="W42" i="1"/>
  <c r="W35" i="1"/>
  <c r="H42" i="1"/>
  <c r="H35" i="1"/>
  <c r="R58" i="1"/>
  <c r="R18" i="1"/>
  <c r="M34" i="1"/>
  <c r="M19" i="1"/>
  <c r="M26" i="1"/>
  <c r="L42" i="1"/>
  <c r="L35" i="1"/>
  <c r="T42" i="1"/>
  <c r="T35" i="1"/>
  <c r="G26" i="1"/>
  <c r="G34" i="1"/>
  <c r="G19" i="1"/>
  <c r="X34" i="1"/>
  <c r="X19" i="1"/>
  <c r="X26" i="1"/>
  <c r="U60" i="1"/>
  <c r="U61" i="1" s="1"/>
  <c r="X42" i="1"/>
  <c r="X35" i="1"/>
  <c r="X20" i="1" l="1"/>
  <c r="J17" i="1"/>
  <c r="I20" i="1" s="1"/>
  <c r="M50" i="1"/>
  <c r="M43" i="1"/>
  <c r="M59" i="1"/>
  <c r="J59" i="1"/>
  <c r="J50" i="1"/>
  <c r="J43" i="1"/>
  <c r="I67" i="1"/>
  <c r="I27" i="1"/>
  <c r="Q67" i="1"/>
  <c r="Q27" i="1"/>
  <c r="X43" i="1"/>
  <c r="X59" i="1"/>
  <c r="X50" i="1"/>
  <c r="Y50" i="1"/>
  <c r="Y43" i="1"/>
  <c r="Y44" i="1" s="1"/>
  <c r="Y59" i="1"/>
  <c r="V59" i="1"/>
  <c r="V50" i="1"/>
  <c r="V43" i="1"/>
  <c r="J67" i="1"/>
  <c r="J27" i="1"/>
  <c r="T67" i="1"/>
  <c r="T27" i="1"/>
  <c r="I59" i="1"/>
  <c r="I50" i="1"/>
  <c r="I43" i="1"/>
  <c r="Y36" i="1"/>
  <c r="N50" i="1"/>
  <c r="N59" i="1"/>
  <c r="N57" i="1" s="1"/>
  <c r="M60" i="1" s="1"/>
  <c r="N43" i="1"/>
  <c r="W59" i="1"/>
  <c r="W50" i="1"/>
  <c r="W43" i="1"/>
  <c r="V67" i="1"/>
  <c r="V27" i="1"/>
  <c r="L67" i="1"/>
  <c r="L27" i="1"/>
  <c r="W67" i="1"/>
  <c r="W27" i="1"/>
  <c r="O50" i="1"/>
  <c r="O43" i="1"/>
  <c r="O41" i="1" s="1"/>
  <c r="O59" i="1"/>
  <c r="X67" i="1"/>
  <c r="X27" i="1"/>
  <c r="M67" i="1"/>
  <c r="M27" i="1"/>
  <c r="L43" i="1"/>
  <c r="L59" i="1"/>
  <c r="L50" i="1"/>
  <c r="Q50" i="1"/>
  <c r="Q43" i="1"/>
  <c r="Q59" i="1"/>
  <c r="R67" i="1"/>
  <c r="R27" i="1"/>
  <c r="Y67" i="1"/>
  <c r="Y27" i="1"/>
  <c r="X17" i="1"/>
  <c r="W20" i="1" s="1"/>
  <c r="G43" i="1"/>
  <c r="G59" i="1"/>
  <c r="G50" i="1"/>
  <c r="N27" i="1"/>
  <c r="N67" i="1"/>
  <c r="X36" i="1"/>
  <c r="X33" i="1"/>
  <c r="W36" i="1" s="1"/>
  <c r="S43" i="1"/>
  <c r="S59" i="1"/>
  <c r="S50" i="1"/>
  <c r="G67" i="1"/>
  <c r="G27" i="1"/>
  <c r="C13" i="1"/>
  <c r="R13" i="1" s="1"/>
  <c r="I7" i="1"/>
  <c r="T7" i="1"/>
  <c r="H7" i="1"/>
  <c r="S7" i="1"/>
  <c r="G7" i="1"/>
  <c r="R7" i="1"/>
  <c r="Q7" i="1"/>
  <c r="O7" i="1"/>
  <c r="N7" i="1"/>
  <c r="Y7" i="1"/>
  <c r="M7" i="1"/>
  <c r="X7" i="1"/>
  <c r="L7" i="1"/>
  <c r="W7" i="1"/>
  <c r="C9" i="1"/>
  <c r="V7" i="1"/>
  <c r="J7" i="1"/>
  <c r="N12" i="1"/>
  <c r="N51" i="1" s="1"/>
  <c r="Y12" i="1"/>
  <c r="Y51" i="1" s="1"/>
  <c r="M12" i="1"/>
  <c r="M51" i="1" s="1"/>
  <c r="X12" i="1"/>
  <c r="X51" i="1" s="1"/>
  <c r="L12" i="1"/>
  <c r="L51" i="1" s="1"/>
  <c r="W12" i="1"/>
  <c r="W51" i="1" s="1"/>
  <c r="V12" i="1"/>
  <c r="V51" i="1" s="1"/>
  <c r="J12" i="1"/>
  <c r="J51" i="1" s="1"/>
  <c r="T12" i="1"/>
  <c r="T51" i="1" s="1"/>
  <c r="H12" i="1"/>
  <c r="H51" i="1" s="1"/>
  <c r="AD51" i="1"/>
  <c r="AD52" i="1" s="1"/>
  <c r="S12" i="1"/>
  <c r="S51" i="1" s="1"/>
  <c r="G12" i="1"/>
  <c r="G51" i="1" s="1"/>
  <c r="R12" i="1"/>
  <c r="R51" i="1" s="1"/>
  <c r="Q12" i="1"/>
  <c r="Q51" i="1" s="1"/>
  <c r="O12" i="1"/>
  <c r="O51" i="1" s="1"/>
  <c r="I12" i="1"/>
  <c r="I51" i="1" s="1"/>
  <c r="H59" i="1"/>
  <c r="H57" i="1" s="1"/>
  <c r="H50" i="1"/>
  <c r="H43" i="1"/>
  <c r="O27" i="1"/>
  <c r="O67" i="1"/>
  <c r="R43" i="1"/>
  <c r="R50" i="1"/>
  <c r="R59" i="1"/>
  <c r="S67" i="1"/>
  <c r="S27" i="1"/>
  <c r="T59" i="1"/>
  <c r="T50" i="1"/>
  <c r="T43" i="1"/>
  <c r="H27" i="1"/>
  <c r="H67" i="1"/>
  <c r="T14" i="1"/>
  <c r="T66" i="1" s="1"/>
  <c r="H14" i="1"/>
  <c r="H66" i="1" s="1"/>
  <c r="S14" i="1"/>
  <c r="S66" i="1" s="1"/>
  <c r="G14" i="1"/>
  <c r="G66" i="1" s="1"/>
  <c r="R14" i="1"/>
  <c r="R66" i="1" s="1"/>
  <c r="Q14" i="1"/>
  <c r="Q66" i="1" s="1"/>
  <c r="N14" i="1"/>
  <c r="N66" i="1" s="1"/>
  <c r="AD66" i="1"/>
  <c r="AD68" i="1" s="1"/>
  <c r="Y14" i="1"/>
  <c r="Y66" i="1" s="1"/>
  <c r="M14" i="1"/>
  <c r="M66" i="1" s="1"/>
  <c r="X14" i="1"/>
  <c r="X66" i="1" s="1"/>
  <c r="L14" i="1"/>
  <c r="L66" i="1" s="1"/>
  <c r="W14" i="1"/>
  <c r="W66" i="1" s="1"/>
  <c r="V14" i="1"/>
  <c r="V66" i="1" s="1"/>
  <c r="J14" i="1"/>
  <c r="J66" i="1" s="1"/>
  <c r="I14" i="1"/>
  <c r="I66" i="1" s="1"/>
  <c r="O14" i="1"/>
  <c r="O66" i="1" s="1"/>
  <c r="W17" i="1" l="1"/>
  <c r="V17" i="1" s="1"/>
  <c r="U17" i="1" s="1"/>
  <c r="G57" i="1"/>
  <c r="H62" i="1" s="1"/>
  <c r="I17" i="1"/>
  <c r="H20" i="1" s="1"/>
  <c r="N44" i="1"/>
  <c r="N41" i="1"/>
  <c r="Y25" i="1"/>
  <c r="Y28" i="1"/>
  <c r="Y52" i="1"/>
  <c r="Y49" i="1"/>
  <c r="X52" i="1" s="1"/>
  <c r="Q13" i="1"/>
  <c r="O13" i="1"/>
  <c r="N13" i="1"/>
  <c r="Y13" i="1"/>
  <c r="M13" i="1"/>
  <c r="W13" i="1"/>
  <c r="V13" i="1"/>
  <c r="J13" i="1"/>
  <c r="I13" i="1"/>
  <c r="T13" i="1"/>
  <c r="H13" i="1"/>
  <c r="S13" i="1"/>
  <c r="G13" i="1"/>
  <c r="L13" i="1"/>
  <c r="X13" i="1"/>
  <c r="M57" i="1"/>
  <c r="L60" i="1" s="1"/>
  <c r="W33" i="1"/>
  <c r="Q9" i="1"/>
  <c r="O9" i="1"/>
  <c r="N9" i="1"/>
  <c r="Y9" i="1"/>
  <c r="M9" i="1"/>
  <c r="C15" i="1"/>
  <c r="W9" i="1"/>
  <c r="V9" i="1"/>
  <c r="J9" i="1"/>
  <c r="I9" i="1"/>
  <c r="T9" i="1"/>
  <c r="H9" i="1"/>
  <c r="S9" i="1"/>
  <c r="G9" i="1"/>
  <c r="R9" i="1"/>
  <c r="X9" i="1"/>
  <c r="L9" i="1"/>
  <c r="O49" i="1"/>
  <c r="N52" i="1" s="1"/>
  <c r="G60" i="1"/>
  <c r="Y68" i="1"/>
  <c r="Y65" i="1"/>
  <c r="X68" i="1" s="1"/>
  <c r="Y41" i="1"/>
  <c r="X44" i="1" s="1"/>
  <c r="Y60" i="1"/>
  <c r="Y57" i="1"/>
  <c r="X60" i="1" s="1"/>
  <c r="V20" i="1" l="1"/>
  <c r="L57" i="1"/>
  <c r="K57" i="1" s="1"/>
  <c r="J60" i="1" s="1"/>
  <c r="W62" i="1"/>
  <c r="X49" i="1"/>
  <c r="W52" i="1" s="1"/>
  <c r="M44" i="1"/>
  <c r="M41" i="1"/>
  <c r="J57" i="1"/>
  <c r="H17" i="1"/>
  <c r="G17" i="1" s="1"/>
  <c r="H22" i="1" s="1"/>
  <c r="X65" i="1"/>
  <c r="N49" i="1"/>
  <c r="G61" i="1"/>
  <c r="T62" i="1"/>
  <c r="N22" i="1"/>
  <c r="T20" i="1"/>
  <c r="T17" i="1"/>
  <c r="X57" i="1"/>
  <c r="V36" i="1"/>
  <c r="V33" i="1"/>
  <c r="U33" i="1" s="1"/>
  <c r="X28" i="1"/>
  <c r="X25" i="1"/>
  <c r="W15" i="1"/>
  <c r="V15" i="1"/>
  <c r="J15" i="1"/>
  <c r="I15" i="1"/>
  <c r="T15" i="1"/>
  <c r="H15" i="1"/>
  <c r="S15" i="1"/>
  <c r="G15" i="1"/>
  <c r="Q15" i="1"/>
  <c r="O15" i="1"/>
  <c r="N15" i="1"/>
  <c r="Y15" i="1"/>
  <c r="M15" i="1"/>
  <c r="X15" i="1"/>
  <c r="L15" i="1"/>
  <c r="R15" i="1"/>
  <c r="X41" i="1"/>
  <c r="W49" i="1" l="1"/>
  <c r="W28" i="1"/>
  <c r="W25" i="1"/>
  <c r="W68" i="1"/>
  <c r="W65" i="1"/>
  <c r="W60" i="1"/>
  <c r="W57" i="1"/>
  <c r="G20" i="1"/>
  <c r="G21" i="1" s="1"/>
  <c r="W22" i="1"/>
  <c r="M52" i="1"/>
  <c r="M49" i="1"/>
  <c r="I57" i="1"/>
  <c r="H60" i="1" s="1"/>
  <c r="I60" i="1"/>
  <c r="L41" i="1"/>
  <c r="K41" i="1" s="1"/>
  <c r="L44" i="1"/>
  <c r="S20" i="1"/>
  <c r="S17" i="1"/>
  <c r="W41" i="1"/>
  <c r="W44" i="1"/>
  <c r="N38" i="1"/>
  <c r="T36" i="1"/>
  <c r="T33" i="1"/>
  <c r="V52" i="1"/>
  <c r="V49" i="1"/>
  <c r="U49" i="1" s="1"/>
  <c r="V68" i="1" l="1"/>
  <c r="V65" i="1"/>
  <c r="U65" i="1" s="1"/>
  <c r="T22" i="1"/>
  <c r="V60" i="1"/>
  <c r="V57" i="1"/>
  <c r="U57" i="1" s="1"/>
  <c r="V28" i="1"/>
  <c r="V25" i="1"/>
  <c r="U25" i="1" s="1"/>
  <c r="J44" i="1"/>
  <c r="J41" i="1"/>
  <c r="L52" i="1"/>
  <c r="L49" i="1"/>
  <c r="K49" i="1" s="1"/>
  <c r="R20" i="1"/>
  <c r="R17" i="1"/>
  <c r="N54" i="1"/>
  <c r="T49" i="1"/>
  <c r="T52" i="1"/>
  <c r="V41" i="1"/>
  <c r="U41" i="1" s="1"/>
  <c r="V44" i="1"/>
  <c r="S36" i="1"/>
  <c r="S33" i="1"/>
  <c r="N70" i="1" l="1"/>
  <c r="T68" i="1"/>
  <c r="T65" i="1"/>
  <c r="T57" i="1"/>
  <c r="N62" i="1"/>
  <c r="T60" i="1"/>
  <c r="T25" i="1"/>
  <c r="N30" i="1"/>
  <c r="T28" i="1"/>
  <c r="J52" i="1"/>
  <c r="J49" i="1"/>
  <c r="I44" i="1"/>
  <c r="I41" i="1"/>
  <c r="R36" i="1"/>
  <c r="R33" i="1"/>
  <c r="S49" i="1"/>
  <c r="S52" i="1"/>
  <c r="Q20" i="1"/>
  <c r="P17" i="1"/>
  <c r="N46" i="1"/>
  <c r="T44" i="1"/>
  <c r="T41" i="1"/>
  <c r="S68" i="1" l="1"/>
  <c r="S65" i="1"/>
  <c r="S60" i="1"/>
  <c r="S57" i="1"/>
  <c r="S28" i="1"/>
  <c r="S25" i="1"/>
  <c r="H44" i="1"/>
  <c r="H41" i="1"/>
  <c r="I52" i="1"/>
  <c r="I49" i="1"/>
  <c r="Q36" i="1"/>
  <c r="Q33" i="1"/>
  <c r="P33" i="1" s="1"/>
  <c r="R52" i="1"/>
  <c r="R49" i="1"/>
  <c r="O20" i="1"/>
  <c r="O17" i="1"/>
  <c r="S44" i="1"/>
  <c r="S41" i="1"/>
  <c r="K22" i="1"/>
  <c r="R65" i="1" l="1"/>
  <c r="R68" i="1"/>
  <c r="H52" i="1"/>
  <c r="H49" i="1"/>
  <c r="R60" i="1"/>
  <c r="R57" i="1"/>
  <c r="R28" i="1"/>
  <c r="R25" i="1"/>
  <c r="G41" i="1"/>
  <c r="H46" i="1" s="1"/>
  <c r="G44" i="1"/>
  <c r="R44" i="1"/>
  <c r="R41" i="1"/>
  <c r="O36" i="1"/>
  <c r="O33" i="1"/>
  <c r="Q52" i="1"/>
  <c r="Q49" i="1"/>
  <c r="P49" i="1" s="1"/>
  <c r="O52" i="1" s="1"/>
  <c r="N20" i="1"/>
  <c r="N17" i="1"/>
  <c r="Q65" i="1" l="1"/>
  <c r="P65" i="1" s="1"/>
  <c r="Q68" i="1"/>
  <c r="G49" i="1"/>
  <c r="H54" i="1" s="1"/>
  <c r="G52" i="1"/>
  <c r="H53" i="1" s="1"/>
  <c r="W54" i="1"/>
  <c r="Q28" i="1"/>
  <c r="Q25" i="1"/>
  <c r="P25" i="1" s="1"/>
  <c r="Q60" i="1"/>
  <c r="Q57" i="1"/>
  <c r="P57" i="1" s="1"/>
  <c r="Q44" i="1"/>
  <c r="Q41" i="1"/>
  <c r="P41" i="1" s="1"/>
  <c r="O44" i="1" s="1"/>
  <c r="W46" i="1"/>
  <c r="G45" i="1"/>
  <c r="T46" i="1"/>
  <c r="N36" i="1"/>
  <c r="N33" i="1"/>
  <c r="Q53" i="1"/>
  <c r="M20" i="1"/>
  <c r="M17" i="1"/>
  <c r="L20" i="1" s="1"/>
  <c r="AA52" i="1" l="1"/>
  <c r="O53" i="1"/>
  <c r="O68" i="1"/>
  <c r="O65" i="1"/>
  <c r="X53" i="1"/>
  <c r="N53" i="1"/>
  <c r="G53" i="1"/>
  <c r="T54" i="1"/>
  <c r="W53" i="1"/>
  <c r="Y53" i="1"/>
  <c r="M53" i="1"/>
  <c r="V53" i="1"/>
  <c r="T53" i="1"/>
  <c r="L53" i="1"/>
  <c r="S53" i="1"/>
  <c r="J53" i="1"/>
  <c r="I53" i="1"/>
  <c r="R53" i="1"/>
  <c r="O57" i="1"/>
  <c r="N60" i="1" s="1"/>
  <c r="O60" i="1"/>
  <c r="O25" i="1"/>
  <c r="O28" i="1"/>
  <c r="O45" i="1"/>
  <c r="H45" i="1"/>
  <c r="L45" i="1"/>
  <c r="S45" i="1"/>
  <c r="X45" i="1"/>
  <c r="W45" i="1"/>
  <c r="M45" i="1"/>
  <c r="Y45" i="1"/>
  <c r="V45" i="1"/>
  <c r="T45" i="1"/>
  <c r="R45" i="1"/>
  <c r="N45" i="1"/>
  <c r="J45" i="1"/>
  <c r="I45" i="1"/>
  <c r="Q54" i="1"/>
  <c r="AF51" i="1"/>
  <c r="T21" i="1"/>
  <c r="W21" i="1"/>
  <c r="J21" i="1"/>
  <c r="S21" i="1"/>
  <c r="X21" i="1"/>
  <c r="Y21" i="1"/>
  <c r="V21" i="1"/>
  <c r="H21" i="1"/>
  <c r="I21" i="1"/>
  <c r="R21" i="1"/>
  <c r="Q21" i="1"/>
  <c r="O21" i="1"/>
  <c r="M21" i="1"/>
  <c r="N21" i="1"/>
  <c r="Q45" i="1"/>
  <c r="M36" i="1"/>
  <c r="M33" i="1"/>
  <c r="L21" i="1"/>
  <c r="N68" i="1" l="1"/>
  <c r="N65" i="1"/>
  <c r="AA20" i="1"/>
  <c r="AF19" i="1" s="1"/>
  <c r="AA44" i="1"/>
  <c r="Q46" i="1" s="1"/>
  <c r="N25" i="1"/>
  <c r="N28" i="1"/>
  <c r="O61" i="1"/>
  <c r="Q61" i="1"/>
  <c r="V61" i="1"/>
  <c r="M61" i="1"/>
  <c r="X61" i="1"/>
  <c r="W61" i="1"/>
  <c r="N61" i="1"/>
  <c r="S61" i="1"/>
  <c r="Y61" i="1"/>
  <c r="T61" i="1"/>
  <c r="I61" i="1"/>
  <c r="L61" i="1"/>
  <c r="H61" i="1"/>
  <c r="J61" i="1"/>
  <c r="R61" i="1"/>
  <c r="L33" i="1"/>
  <c r="K33" i="1" s="1"/>
  <c r="L36" i="1"/>
  <c r="M68" i="1" l="1"/>
  <c r="M65" i="1"/>
  <c r="Q22" i="1"/>
  <c r="AA60" i="1"/>
  <c r="M25" i="1"/>
  <c r="M28" i="1"/>
  <c r="AF43" i="1"/>
  <c r="J33" i="1"/>
  <c r="J36" i="1"/>
  <c r="L68" i="1" l="1"/>
  <c r="L65" i="1"/>
  <c r="K65" i="1" s="1"/>
  <c r="L28" i="1"/>
  <c r="L25" i="1"/>
  <c r="K25" i="1" s="1"/>
  <c r="AF59" i="1"/>
  <c r="Q62" i="1"/>
  <c r="I33" i="1"/>
  <c r="I36" i="1"/>
  <c r="J68" i="1" l="1"/>
  <c r="J65" i="1"/>
  <c r="J25" i="1"/>
  <c r="J28" i="1"/>
  <c r="H33" i="1"/>
  <c r="H36" i="1"/>
  <c r="I68" i="1" l="1"/>
  <c r="I65" i="1"/>
  <c r="I25" i="1"/>
  <c r="I28" i="1"/>
  <c r="G33" i="1"/>
  <c r="H38" i="1" s="1"/>
  <c r="G36" i="1"/>
  <c r="H68" i="1" l="1"/>
  <c r="H65" i="1"/>
  <c r="H25" i="1"/>
  <c r="H28" i="1"/>
  <c r="W38" i="1"/>
  <c r="H37" i="1"/>
  <c r="AA36" i="1" s="1"/>
  <c r="Q38" i="1" s="1"/>
  <c r="Y37" i="1"/>
  <c r="W37" i="1"/>
  <c r="N37" i="1"/>
  <c r="Q37" i="1"/>
  <c r="X37" i="1"/>
  <c r="T37" i="1"/>
  <c r="S37" i="1"/>
  <c r="V37" i="1"/>
  <c r="R37" i="1"/>
  <c r="T38" i="1"/>
  <c r="G37" i="1"/>
  <c r="O37" i="1"/>
  <c r="M37" i="1"/>
  <c r="L37" i="1"/>
  <c r="J37" i="1"/>
  <c r="I37" i="1"/>
  <c r="G65" i="1" l="1"/>
  <c r="H70" i="1" s="1"/>
  <c r="G68" i="1"/>
  <c r="W70" i="1"/>
  <c r="H69" i="1"/>
  <c r="G25" i="1"/>
  <c r="H30" i="1" s="1"/>
  <c r="G28" i="1"/>
  <c r="AF35" i="1"/>
  <c r="M69" i="1" l="1"/>
  <c r="G69" i="1"/>
  <c r="Q69" i="1"/>
  <c r="T70" i="1"/>
  <c r="O69" i="1"/>
  <c r="N69" i="1"/>
  <c r="L69" i="1"/>
  <c r="J69" i="1"/>
  <c r="I69" i="1"/>
  <c r="AA68" i="1"/>
  <c r="Q70" i="1" s="1"/>
  <c r="S69" i="1"/>
  <c r="X69" i="1"/>
  <c r="R69" i="1"/>
  <c r="T69" i="1"/>
  <c r="W69" i="1"/>
  <c r="Y69" i="1"/>
  <c r="V69" i="1"/>
  <c r="G29" i="1"/>
  <c r="T30" i="1"/>
  <c r="W30" i="1"/>
  <c r="AF67" i="1" l="1"/>
  <c r="Q29" i="1"/>
  <c r="O29" i="1"/>
  <c r="L29" i="1"/>
  <c r="I29" i="1"/>
  <c r="T29" i="1"/>
  <c r="J29" i="1"/>
  <c r="V29" i="1"/>
  <c r="X29" i="1"/>
  <c r="N29" i="1"/>
  <c r="S29" i="1"/>
  <c r="W29" i="1"/>
  <c r="R29" i="1"/>
  <c r="M29" i="1"/>
  <c r="Y29" i="1"/>
  <c r="H29" i="1"/>
  <c r="AA28" i="1" l="1"/>
  <c r="Q30" i="1" l="1"/>
  <c r="AF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58B50-7020-4DDD-9EBB-FDE7904AC6C9}" keepAlive="1" name="Запрос — SPFB RTS-12 18_180901_181231" description="Соединение с запросом &quot;SPFB RTS-12 18_180901_181231&quot; в книге." type="5" refreshedVersion="8" background="1" saveData="1">
    <dbPr connection="Provider=Microsoft.Mashup.OleDb.1;Data Source=$Workbook$;Location=&quot;SPFB RTS-12 18_180901_181231&quot;;Extended Properties=&quot;&quot;" command="SELECT * FROM [SPFB RTS-12 18_180901_181231]"/>
  </connection>
</connections>
</file>

<file path=xl/sharedStrings.xml><?xml version="1.0" encoding="utf-8"?>
<sst xmlns="http://schemas.openxmlformats.org/spreadsheetml/2006/main" count="158" uniqueCount="68">
  <si>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</si>
  <si>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</si>
  <si>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</si>
  <si>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</si>
  <si>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</si>
  <si>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</si>
  <si>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</si>
  <si>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</si>
  <si>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</si>
  <si>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</si>
  <si>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A=</t>
  </si>
  <si>
    <t>C=</t>
  </si>
  <si>
    <t>X11=</t>
  </si>
  <si>
    <t>X12=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</si>
  <si>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</si>
  <si>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</si>
  <si>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</si>
  <si>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</si>
  <si>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</si>
  <si>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</si>
  <si>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</si>
  <si>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</si>
  <si>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</si>
  <si>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</si>
  <si>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С=</t>
  </si>
  <si>
    <t>Результат корректный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</si>
  <si>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</si>
  <si>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При сложении положительных чисел получен отрицательный результат ПЕРЕПОЛНЕНИЕ!</t>
  </si>
  <si>
    <t xml:space="preserve">B1 = </t>
  </si>
  <si>
    <t>Результат корректный. Перенос из старшего разряда не учитывается</t>
  </si>
  <si>
    <t>B2 =</t>
  </si>
  <si>
    <t>При сложении отрицательных чисел получен положительный результат ПЕРЕПОЛНЕНИЕ!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</si>
  <si>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</si>
  <si>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</si>
  <si>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</si>
  <si>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</si>
  <si>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</si>
  <si>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</si>
  <si>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</si>
  <si>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</si>
  <si>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</si>
  <si>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</si>
  <si>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Перенос</t>
  </si>
  <si>
    <t>+</t>
  </si>
  <si>
    <t>Перевод из доп кода</t>
  </si>
  <si>
    <t>CF=</t>
  </si>
  <si>
    <t>PF=</t>
  </si>
  <si>
    <t>AF=</t>
  </si>
  <si>
    <t>ZF=</t>
  </si>
  <si>
    <t>SF=</t>
  </si>
  <si>
    <t>OF=</t>
  </si>
  <si>
    <t>ОДЗ: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</si>
  <si>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</si>
  <si>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</si>
  <si>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</si>
  <si>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</si>
  <si>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 xml:space="preserve">(2)     </t>
    </r>
    <r>
      <rPr>
        <sz val="11"/>
        <color theme="1"/>
        <rFont val="Calibri"/>
        <family val="2"/>
        <scheme val="minor"/>
      </rPr>
      <t xml:space="preserve">          =</t>
    </r>
  </si>
  <si>
    <t>(10)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</si>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</sst>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0" borderId="0" xfId="0" quotePrefix="1" applyFont="1"/>
    <xf numFmtId="0" fontId="9" fillId="0" borderId="0" xfId="0" applyFont="1" applyAlignment="1">
      <alignment horizontal="left"/>
    </xf>
  </cellXfs>
  <cellStyles count="2">
    <cellStyle name="Обычный" xfId="0" builtinId="0"/>
    <cellStyle name="секрет" xfId="1" xr:uid="{0BE771FC-7B97-4398-98F2-C93D00B99D20}"/>
  </cellStyles>
  <dxfs count="5">
    <dxf>
      <font>
        <b/>
        <i val="0"/>
      </font>
    </dxf>
    <dxf>
      <font>
        <b val="0"/>
        <i/>
      </font>
    </dxf>
    <dxf>
      <fill>
        <patternFill>
          <bgColor theme="4"/>
        </patternFill>
      </fill>
    </dxf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abSelected="1" showWhiteSpace="0" view="pageLayout" zoomScaleNormal="100" workbookViewId="0">
      <selection activeCell="K38" sqref="K38"/>
    </sheetView>
  </sheetViews>
  <sheetFormatPr defaultRowHeight="14.4" x14ac:dyDescent="0.3"/>
  <cols>
    <col min="1" max="1" width="5.109375" customWidth="1"/>
    <col min="2" max="2" width="10.88671875" customWidth="1"/>
    <col min="4" max="4" width="4" customWidth="1"/>
    <col min="6" max="6" width="10.33203125" customWidth="1"/>
    <col min="7" max="10" width="3.6640625" customWidth="1"/>
    <col min="11" max="11" width="1.88671875" customWidth="1"/>
    <col min="12" max="15" width="3.6640625" customWidth="1"/>
    <col min="16" max="16" width="2" customWidth="1"/>
    <col min="17" max="20" width="3.6640625" customWidth="1"/>
    <col min="21" max="21" width="2.109375" customWidth="1"/>
    <col min="22" max="25" width="3.6640625" customWidth="1"/>
    <col min="27" max="27" width="9.109375" customWidth="1"/>
    <col min="28" max="28" width="10" customWidth="1"/>
  </cols>
  <sheetData>
    <row r="1" spans="1:33" ht="25.8" x14ac:dyDescent="0.5">
      <c r="B1" s="1" t="s">
        <v>10</v>
      </c>
      <c r="C1" s="4">
        <v>411</v>
      </c>
      <c r="O1" s="5"/>
      <c r="AA1" t="s">
        <v>51</v>
      </c>
      <c r="AB1" t="s">
        <v>26</v>
      </c>
    </row>
    <row r="2" spans="1:33" x14ac:dyDescent="0.3">
      <c r="B2" s="1" t="s">
        <v>24</v>
      </c>
      <c r="C2" s="4">
        <v>25531</v>
      </c>
      <c r="AG2" s="6" t="s">
        <v>25</v>
      </c>
    </row>
    <row r="3" spans="1:33" x14ac:dyDescent="0.3">
      <c r="G3" s="7">
        <v>15</v>
      </c>
      <c r="H3" s="7">
        <v>14</v>
      </c>
      <c r="I3" s="7">
        <v>13</v>
      </c>
      <c r="J3" s="7">
        <v>12</v>
      </c>
      <c r="K3" s="7"/>
      <c r="L3" s="7">
        <v>11</v>
      </c>
      <c r="M3" s="7">
        <v>10</v>
      </c>
      <c r="N3" s="7">
        <v>9</v>
      </c>
      <c r="O3" s="7">
        <v>8</v>
      </c>
      <c r="P3" s="7"/>
      <c r="Q3" s="7">
        <v>7</v>
      </c>
      <c r="R3" s="7">
        <v>6</v>
      </c>
      <c r="S3" s="7">
        <v>5</v>
      </c>
      <c r="T3" s="7">
        <v>4</v>
      </c>
      <c r="U3" s="7"/>
      <c r="V3" s="7">
        <v>3</v>
      </c>
      <c r="W3" s="7">
        <v>2</v>
      </c>
      <c r="X3" s="7">
        <v>1</v>
      </c>
      <c r="Y3" s="7">
        <v>0</v>
      </c>
      <c r="AG3" s="6" t="s">
        <v>27</v>
      </c>
    </row>
    <row r="4" spans="1:33" x14ac:dyDescent="0.3">
      <c r="A4" s="3" t="s">
        <v>0</v>
      </c>
      <c r="B4" s="1" t="s">
        <v>10</v>
      </c>
      <c r="C4">
        <f>C1</f>
        <v>411</v>
      </c>
      <c r="E4" t="s">
        <v>28</v>
      </c>
      <c r="G4" s="3" t="str">
        <f>IF(G$3="",".",MID(IF($C4&gt;0,_xlfn.BASE($C4,2,16),_xlfn.BASE($C4+2^16,2,16)),ABS(G$3-16),1))</f>
        <v>0</v>
      </c>
      <c r="H4" s="3" t="str">
        <f>IF(H$3="",".",MID(IF($C4&gt;0,_xlfn.BASE($C4,2,16),_xlfn.BASE($C4+2^16,2,16)),ABS(H$3-16),1))</f>
        <v>0</v>
      </c>
      <c r="I4" s="3" t="str">
        <f t="shared" ref="H4:Y15" si="0">IF(I$3="",".",MID(IF($C4&gt;0,_xlfn.BASE($C4,2,16),_xlfn.BASE($C4+2^16,2,16)),ABS(I$3-16),1))</f>
        <v>0</v>
      </c>
      <c r="J4" s="3" t="str">
        <f t="shared" si="0"/>
        <v>0</v>
      </c>
      <c r="K4" s="3" t="str">
        <f t="shared" si="0"/>
        <v>.</v>
      </c>
      <c r="L4" s="3" t="str">
        <f t="shared" si="0"/>
        <v>0</v>
      </c>
      <c r="M4" s="3" t="str">
        <f t="shared" si="0"/>
        <v>0</v>
      </c>
      <c r="N4" s="3" t="str">
        <f t="shared" si="0"/>
        <v>0</v>
      </c>
      <c r="O4" s="3" t="str">
        <f t="shared" si="0"/>
        <v>1</v>
      </c>
      <c r="P4" s="3" t="str">
        <f t="shared" si="0"/>
        <v>.</v>
      </c>
      <c r="Q4" s="3" t="str">
        <f t="shared" si="0"/>
        <v>1</v>
      </c>
      <c r="R4" s="3" t="str">
        <f t="shared" si="0"/>
        <v>0</v>
      </c>
      <c r="S4" s="3" t="str">
        <f t="shared" si="0"/>
        <v>0</v>
      </c>
      <c r="T4" s="3" t="str">
        <f t="shared" si="0"/>
        <v>1</v>
      </c>
      <c r="U4" s="3" t="str">
        <f t="shared" si="0"/>
        <v>.</v>
      </c>
      <c r="V4" s="3" t="str">
        <f t="shared" si="0"/>
        <v>1</v>
      </c>
      <c r="W4" s="3" t="str">
        <f t="shared" si="0"/>
        <v>0</v>
      </c>
      <c r="X4" s="3" t="str">
        <f t="shared" si="0"/>
        <v>1</v>
      </c>
      <c r="Y4" s="3" t="str">
        <f t="shared" si="0"/>
        <v>1</v>
      </c>
      <c r="AG4" s="6" t="s">
        <v>29</v>
      </c>
    </row>
    <row r="5" spans="1:33" x14ac:dyDescent="0.3">
      <c r="A5" s="3" t="s">
        <v>1</v>
      </c>
      <c r="B5" s="1" t="s">
        <v>11</v>
      </c>
      <c r="C5">
        <f>C2</f>
        <v>25531</v>
      </c>
      <c r="E5" t="s">
        <v>30</v>
      </c>
      <c r="G5" s="3" t="str">
        <f t="shared" ref="G5:G15" si="1">IF(G$3="",".",MID(IF($C5&gt;0,_xlfn.BASE($C5,2,16),_xlfn.BASE($C5+2^16,2,16)),ABS(G$3-16),1))</f>
        <v>0</v>
      </c>
      <c r="H5" s="3" t="str">
        <f>IF(H$3="",".",MID(IF($C5&gt;0,_xlfn.BASE($C5,2,16),_xlfn.BASE($C5+2^16,2,16)),ABS(H$3-16),1))</f>
        <v>1</v>
      </c>
      <c r="I5" s="3" t="str">
        <f t="shared" si="0"/>
        <v>1</v>
      </c>
      <c r="J5" s="3" t="str">
        <f t="shared" si="0"/>
        <v>0</v>
      </c>
      <c r="K5" s="3" t="str">
        <f t="shared" si="0"/>
        <v>.</v>
      </c>
      <c r="L5" s="3" t="str">
        <f t="shared" si="0"/>
        <v>0</v>
      </c>
      <c r="M5" s="3" t="str">
        <f t="shared" si="0"/>
        <v>0</v>
      </c>
      <c r="N5" s="3" t="str">
        <f t="shared" si="0"/>
        <v>1</v>
      </c>
      <c r="O5" s="3" t="str">
        <f t="shared" si="0"/>
        <v>1</v>
      </c>
      <c r="P5" s="3" t="str">
        <f t="shared" si="0"/>
        <v>.</v>
      </c>
      <c r="Q5" s="3" t="str">
        <f t="shared" si="0"/>
        <v>1</v>
      </c>
      <c r="R5" s="3" t="str">
        <f t="shared" si="0"/>
        <v>0</v>
      </c>
      <c r="S5" s="3" t="str">
        <f t="shared" si="0"/>
        <v>1</v>
      </c>
      <c r="T5" s="3" t="str">
        <f t="shared" si="0"/>
        <v>1</v>
      </c>
      <c r="U5" s="3" t="str">
        <f t="shared" si="0"/>
        <v>.</v>
      </c>
      <c r="V5" s="3" t="str">
        <f t="shared" si="0"/>
        <v>1</v>
      </c>
      <c r="W5" s="3" t="str">
        <f t="shared" si="0"/>
        <v>0</v>
      </c>
      <c r="X5" s="3" t="str">
        <f t="shared" si="0"/>
        <v>1</v>
      </c>
      <c r="Y5" s="3" t="str">
        <f t="shared" si="0"/>
        <v>1</v>
      </c>
      <c r="AG5" s="6" t="s">
        <v>31</v>
      </c>
    </row>
    <row r="6" spans="1:33" x14ac:dyDescent="0.3">
      <c r="A6" s="3" t="s">
        <v>2</v>
      </c>
      <c r="B6" s="1" t="s">
        <v>14</v>
      </c>
      <c r="C6">
        <f>C4+C5</f>
        <v>25942</v>
      </c>
      <c r="E6" t="s">
        <v>32</v>
      </c>
      <c r="G6" s="3" t="str">
        <f t="shared" si="1"/>
        <v>0</v>
      </c>
      <c r="H6" s="3" t="str">
        <f t="shared" si="0"/>
        <v>1</v>
      </c>
      <c r="I6" s="3" t="str">
        <f t="shared" si="0"/>
        <v>1</v>
      </c>
      <c r="J6" s="3" t="str">
        <f t="shared" si="0"/>
        <v>0</v>
      </c>
      <c r="K6" s="3" t="str">
        <f t="shared" si="0"/>
        <v>.</v>
      </c>
      <c r="L6" s="3" t="str">
        <f t="shared" si="0"/>
        <v>0</v>
      </c>
      <c r="M6" s="3" t="str">
        <f t="shared" si="0"/>
        <v>1</v>
      </c>
      <c r="N6" s="3" t="str">
        <f t="shared" si="0"/>
        <v>0</v>
      </c>
      <c r="O6" s="3" t="str">
        <f t="shared" si="0"/>
        <v>1</v>
      </c>
      <c r="P6" s="3" t="str">
        <f t="shared" si="0"/>
        <v>.</v>
      </c>
      <c r="Q6" s="3" t="str">
        <f t="shared" si="0"/>
        <v>0</v>
      </c>
      <c r="R6" s="3" t="str">
        <f t="shared" si="0"/>
        <v>1</v>
      </c>
      <c r="S6" s="3" t="str">
        <f t="shared" si="0"/>
        <v>0</v>
      </c>
      <c r="T6" s="3" t="str">
        <f t="shared" si="0"/>
        <v>1</v>
      </c>
      <c r="U6" s="3" t="str">
        <f t="shared" si="0"/>
        <v>.</v>
      </c>
      <c r="V6" s="3" t="str">
        <f t="shared" si="0"/>
        <v>0</v>
      </c>
      <c r="W6" s="3" t="str">
        <f t="shared" si="0"/>
        <v>1</v>
      </c>
      <c r="X6" s="3" t="str">
        <f t="shared" si="0"/>
        <v>1</v>
      </c>
      <c r="Y6" s="3" t="str">
        <f t="shared" si="0"/>
        <v>0</v>
      </c>
    </row>
    <row r="7" spans="1:33" x14ac:dyDescent="0.3">
      <c r="A7" s="3" t="s">
        <v>3</v>
      </c>
      <c r="B7" s="1" t="s">
        <v>15</v>
      </c>
      <c r="C7">
        <f>C6+C5</f>
        <v>51473</v>
      </c>
      <c r="E7" t="s">
        <v>33</v>
      </c>
      <c r="G7" s="3" t="str">
        <f>IF(G$3="",".",MID(IF($C7&gt;0,_xlfn.BASE($C7,2,16),_xlfn.BASE($C7+2^16,2,16)),ABS(G$3-16),1))</f>
        <v>1</v>
      </c>
      <c r="H7" s="3" t="str">
        <f t="shared" si="0"/>
        <v>1</v>
      </c>
      <c r="I7" s="3" t="str">
        <f t="shared" si="0"/>
        <v>0</v>
      </c>
      <c r="J7" s="3" t="str">
        <f t="shared" si="0"/>
        <v>0</v>
      </c>
      <c r="K7" s="3" t="str">
        <f t="shared" si="0"/>
        <v>.</v>
      </c>
      <c r="L7" s="3" t="str">
        <f t="shared" si="0"/>
        <v>1</v>
      </c>
      <c r="M7" s="3" t="str">
        <f t="shared" si="0"/>
        <v>0</v>
      </c>
      <c r="N7" s="3" t="str">
        <f t="shared" si="0"/>
        <v>0</v>
      </c>
      <c r="O7" s="3" t="str">
        <f t="shared" si="0"/>
        <v>1</v>
      </c>
      <c r="P7" s="3" t="str">
        <f t="shared" si="0"/>
        <v>.</v>
      </c>
      <c r="Q7" s="3" t="str">
        <f t="shared" si="0"/>
        <v>0</v>
      </c>
      <c r="R7" s="3" t="str">
        <f t="shared" si="0"/>
        <v>0</v>
      </c>
      <c r="S7" s="3" t="str">
        <f t="shared" si="0"/>
        <v>0</v>
      </c>
      <c r="T7" s="3" t="str">
        <f t="shared" si="0"/>
        <v>1</v>
      </c>
      <c r="U7" s="3" t="str">
        <f t="shared" si="0"/>
        <v>.</v>
      </c>
      <c r="V7" s="3" t="str">
        <f t="shared" si="0"/>
        <v>0</v>
      </c>
      <c r="W7" s="3" t="str">
        <f t="shared" si="0"/>
        <v>0</v>
      </c>
      <c r="X7" s="3" t="str">
        <f t="shared" si="0"/>
        <v>0</v>
      </c>
      <c r="Y7" s="3" t="str">
        <f t="shared" si="0"/>
        <v>1</v>
      </c>
    </row>
    <row r="8" spans="1:33" x14ac:dyDescent="0.3">
      <c r="A8" s="3" t="s">
        <v>4</v>
      </c>
      <c r="B8" s="1" t="s">
        <v>16</v>
      </c>
      <c r="C8">
        <f>C5-C4</f>
        <v>25120</v>
      </c>
      <c r="E8" t="s">
        <v>34</v>
      </c>
      <c r="G8" s="3" t="str">
        <f t="shared" si="1"/>
        <v>0</v>
      </c>
      <c r="H8" s="3" t="str">
        <f t="shared" si="0"/>
        <v>1</v>
      </c>
      <c r="I8" s="3" t="str">
        <f t="shared" si="0"/>
        <v>1</v>
      </c>
      <c r="J8" s="3" t="str">
        <f t="shared" si="0"/>
        <v>0</v>
      </c>
      <c r="K8" s="3" t="str">
        <f t="shared" si="0"/>
        <v>.</v>
      </c>
      <c r="L8" s="3" t="str">
        <f t="shared" si="0"/>
        <v>0</v>
      </c>
      <c r="M8" s="3" t="str">
        <f t="shared" si="0"/>
        <v>0</v>
      </c>
      <c r="N8" s="3" t="str">
        <f t="shared" si="0"/>
        <v>1</v>
      </c>
      <c r="O8" s="3" t="str">
        <f t="shared" si="0"/>
        <v>0</v>
      </c>
      <c r="P8" s="3" t="str">
        <f t="shared" si="0"/>
        <v>.</v>
      </c>
      <c r="Q8" s="3" t="str">
        <f t="shared" si="0"/>
        <v>0</v>
      </c>
      <c r="R8" s="3" t="str">
        <f t="shared" si="0"/>
        <v>0</v>
      </c>
      <c r="S8" s="3" t="str">
        <f t="shared" si="0"/>
        <v>1</v>
      </c>
      <c r="T8" s="3" t="str">
        <f t="shared" si="0"/>
        <v>0</v>
      </c>
      <c r="U8" s="3" t="str">
        <f t="shared" si="0"/>
        <v>.</v>
      </c>
      <c r="V8" s="3" t="str">
        <f t="shared" si="0"/>
        <v>0</v>
      </c>
      <c r="W8" s="3" t="str">
        <f t="shared" si="0"/>
        <v>0</v>
      </c>
      <c r="X8" s="3" t="str">
        <f t="shared" si="0"/>
        <v>0</v>
      </c>
      <c r="Y8" s="3" t="str">
        <f t="shared" si="0"/>
        <v>0</v>
      </c>
    </row>
    <row r="9" spans="1:33" x14ac:dyDescent="0.3">
      <c r="A9" s="3" t="s">
        <v>5</v>
      </c>
      <c r="B9" s="1" t="s">
        <v>17</v>
      </c>
      <c r="C9">
        <f>65536-C7</f>
        <v>14063</v>
      </c>
      <c r="E9" t="s">
        <v>35</v>
      </c>
      <c r="G9" s="3" t="str">
        <f t="shared" si="1"/>
        <v>0</v>
      </c>
      <c r="H9" s="3" t="str">
        <f t="shared" si="0"/>
        <v>0</v>
      </c>
      <c r="I9" s="3" t="str">
        <f t="shared" si="0"/>
        <v>1</v>
      </c>
      <c r="J9" s="3" t="str">
        <f t="shared" si="0"/>
        <v>1</v>
      </c>
      <c r="K9" s="3" t="str">
        <f t="shared" si="0"/>
        <v>.</v>
      </c>
      <c r="L9" s="3" t="str">
        <f t="shared" si="0"/>
        <v>0</v>
      </c>
      <c r="M9" s="3" t="str">
        <f t="shared" si="0"/>
        <v>1</v>
      </c>
      <c r="N9" s="3" t="str">
        <f t="shared" si="0"/>
        <v>1</v>
      </c>
      <c r="O9" s="3" t="str">
        <f t="shared" si="0"/>
        <v>0</v>
      </c>
      <c r="P9" s="3" t="str">
        <f t="shared" si="0"/>
        <v>.</v>
      </c>
      <c r="Q9" s="3" t="str">
        <f t="shared" si="0"/>
        <v>1</v>
      </c>
      <c r="R9" s="3" t="str">
        <f t="shared" si="0"/>
        <v>1</v>
      </c>
      <c r="S9" s="3" t="str">
        <f t="shared" si="0"/>
        <v>1</v>
      </c>
      <c r="T9" s="3" t="str">
        <f t="shared" si="0"/>
        <v>0</v>
      </c>
      <c r="U9" s="3" t="str">
        <f t="shared" si="0"/>
        <v>.</v>
      </c>
      <c r="V9" s="3" t="str">
        <f t="shared" si="0"/>
        <v>1</v>
      </c>
      <c r="W9" s="3" t="str">
        <f t="shared" si="0"/>
        <v>1</v>
      </c>
      <c r="X9" s="3" t="str">
        <f t="shared" si="0"/>
        <v>1</v>
      </c>
      <c r="Y9" s="3" t="str">
        <f t="shared" si="0"/>
        <v>1</v>
      </c>
    </row>
    <row r="10" spans="1:33" x14ac:dyDescent="0.3">
      <c r="A10" s="3" t="s">
        <v>6</v>
      </c>
      <c r="B10" s="2" t="s">
        <v>18</v>
      </c>
      <c r="C10">
        <f t="shared" ref="C10:C15" si="2">-C4</f>
        <v>-411</v>
      </c>
      <c r="E10" t="s">
        <v>36</v>
      </c>
      <c r="F10" s="1" t="str">
        <f>"-B1="</f>
        <v>-B1=</v>
      </c>
      <c r="G10" s="3" t="str">
        <f t="shared" si="1"/>
        <v>1</v>
      </c>
      <c r="H10" s="3" t="str">
        <f t="shared" si="0"/>
        <v>1</v>
      </c>
      <c r="I10" s="3" t="str">
        <f t="shared" si="0"/>
        <v>1</v>
      </c>
      <c r="J10" s="3" t="str">
        <f t="shared" si="0"/>
        <v>1</v>
      </c>
      <c r="K10" s="3" t="str">
        <f t="shared" si="0"/>
        <v>.</v>
      </c>
      <c r="L10" s="3" t="str">
        <f t="shared" si="0"/>
        <v>1</v>
      </c>
      <c r="M10" s="3" t="str">
        <f t="shared" si="0"/>
        <v>1</v>
      </c>
      <c r="N10" s="3" t="str">
        <f t="shared" si="0"/>
        <v>1</v>
      </c>
      <c r="O10" s="3" t="str">
        <f t="shared" si="0"/>
        <v>0</v>
      </c>
      <c r="P10" s="3" t="str">
        <f t="shared" si="0"/>
        <v>.</v>
      </c>
      <c r="Q10" s="3" t="str">
        <f t="shared" si="0"/>
        <v>0</v>
      </c>
      <c r="R10" s="3" t="str">
        <f t="shared" si="0"/>
        <v>1</v>
      </c>
      <c r="S10" s="3" t="str">
        <f t="shared" si="0"/>
        <v>1</v>
      </c>
      <c r="T10" s="3" t="str">
        <f t="shared" si="0"/>
        <v>0</v>
      </c>
      <c r="U10" s="3" t="str">
        <f t="shared" si="0"/>
        <v>.</v>
      </c>
      <c r="V10" s="3" t="str">
        <f t="shared" si="0"/>
        <v>0</v>
      </c>
      <c r="W10" s="3" t="str">
        <f t="shared" si="0"/>
        <v>1</v>
      </c>
      <c r="X10" s="3" t="str">
        <f t="shared" si="0"/>
        <v>0</v>
      </c>
      <c r="Y10" s="3" t="str">
        <f t="shared" si="0"/>
        <v>1</v>
      </c>
    </row>
    <row r="11" spans="1:33" x14ac:dyDescent="0.3">
      <c r="A11" s="3" t="s">
        <v>7</v>
      </c>
      <c r="B11" s="2" t="s">
        <v>19</v>
      </c>
      <c r="C11">
        <f t="shared" si="2"/>
        <v>-25531</v>
      </c>
      <c r="E11" t="s">
        <v>37</v>
      </c>
      <c r="F11" s="1" t="str">
        <f>"-B2="</f>
        <v>-B2=</v>
      </c>
      <c r="G11" s="3" t="str">
        <f>IF(G$3="",".",MID(IF($C11&gt;0,_xlfn.BASE($C11,2,16),_xlfn.BASE($C11+2^16,2,16)),ABS(G$3-16),1))</f>
        <v>1</v>
      </c>
      <c r="H11" s="3" t="str">
        <f t="shared" si="0"/>
        <v>0</v>
      </c>
      <c r="I11" s="3" t="str">
        <f t="shared" si="0"/>
        <v>0</v>
      </c>
      <c r="J11" s="3" t="str">
        <f t="shared" si="0"/>
        <v>1</v>
      </c>
      <c r="K11" s="3" t="str">
        <f t="shared" si="0"/>
        <v>.</v>
      </c>
      <c r="L11" s="3" t="str">
        <f t="shared" si="0"/>
        <v>1</v>
      </c>
      <c r="M11" s="3" t="str">
        <f t="shared" si="0"/>
        <v>1</v>
      </c>
      <c r="N11" s="3" t="str">
        <f t="shared" si="0"/>
        <v>0</v>
      </c>
      <c r="O11" s="3" t="str">
        <f t="shared" si="0"/>
        <v>0</v>
      </c>
      <c r="P11" s="3" t="str">
        <f t="shared" si="0"/>
        <v>.</v>
      </c>
      <c r="Q11" s="3" t="str">
        <f t="shared" si="0"/>
        <v>0</v>
      </c>
      <c r="R11" s="3" t="str">
        <f t="shared" si="0"/>
        <v>1</v>
      </c>
      <c r="S11" s="3" t="str">
        <f t="shared" si="0"/>
        <v>0</v>
      </c>
      <c r="T11" s="3" t="str">
        <f t="shared" si="0"/>
        <v>0</v>
      </c>
      <c r="U11" s="3" t="str">
        <f t="shared" si="0"/>
        <v>.</v>
      </c>
      <c r="V11" s="3" t="str">
        <f t="shared" si="0"/>
        <v>0</v>
      </c>
      <c r="W11" s="3" t="str">
        <f t="shared" si="0"/>
        <v>1</v>
      </c>
      <c r="X11" s="3" t="str">
        <f t="shared" si="0"/>
        <v>0</v>
      </c>
      <c r="Y11" s="3" t="str">
        <f t="shared" si="0"/>
        <v>1</v>
      </c>
    </row>
    <row r="12" spans="1:33" x14ac:dyDescent="0.3">
      <c r="A12" s="3" t="s">
        <v>8</v>
      </c>
      <c r="B12" s="2" t="s">
        <v>20</v>
      </c>
      <c r="C12">
        <f t="shared" si="2"/>
        <v>-25942</v>
      </c>
      <c r="E12" t="s">
        <v>38</v>
      </c>
      <c r="F12" s="1" t="str">
        <f>"-B3="</f>
        <v>-B3=</v>
      </c>
      <c r="G12" s="3" t="str">
        <f t="shared" si="1"/>
        <v>1</v>
      </c>
      <c r="H12" s="3" t="str">
        <f t="shared" si="0"/>
        <v>0</v>
      </c>
      <c r="I12" s="3" t="str">
        <f t="shared" si="0"/>
        <v>0</v>
      </c>
      <c r="J12" s="3" t="str">
        <f t="shared" si="0"/>
        <v>1</v>
      </c>
      <c r="K12" s="3" t="str">
        <f t="shared" si="0"/>
        <v>.</v>
      </c>
      <c r="L12" s="3" t="str">
        <f t="shared" si="0"/>
        <v>1</v>
      </c>
      <c r="M12" s="3" t="str">
        <f t="shared" si="0"/>
        <v>0</v>
      </c>
      <c r="N12" s="3" t="str">
        <f t="shared" si="0"/>
        <v>1</v>
      </c>
      <c r="O12" s="3" t="str">
        <f t="shared" si="0"/>
        <v>0</v>
      </c>
      <c r="P12" s="3" t="str">
        <f t="shared" si="0"/>
        <v>.</v>
      </c>
      <c r="Q12" s="3" t="str">
        <f t="shared" si="0"/>
        <v>1</v>
      </c>
      <c r="R12" s="3" t="str">
        <f t="shared" si="0"/>
        <v>0</v>
      </c>
      <c r="S12" s="3" t="str">
        <f t="shared" si="0"/>
        <v>1</v>
      </c>
      <c r="T12" s="3" t="str">
        <f t="shared" si="0"/>
        <v>0</v>
      </c>
      <c r="U12" s="3" t="str">
        <f t="shared" si="0"/>
        <v>.</v>
      </c>
      <c r="V12" s="3" t="str">
        <f t="shared" si="0"/>
        <v>1</v>
      </c>
      <c r="W12" s="3" t="str">
        <f t="shared" si="0"/>
        <v>0</v>
      </c>
      <c r="X12" s="3" t="str">
        <f t="shared" si="0"/>
        <v>1</v>
      </c>
      <c r="Y12" s="3" t="str">
        <f t="shared" si="0"/>
        <v>0</v>
      </c>
    </row>
    <row r="13" spans="1:33" x14ac:dyDescent="0.3">
      <c r="A13" s="3" t="s">
        <v>9</v>
      </c>
      <c r="B13" s="2" t="s">
        <v>21</v>
      </c>
      <c r="C13">
        <f t="shared" si="2"/>
        <v>-51473</v>
      </c>
      <c r="E13" t="s">
        <v>39</v>
      </c>
      <c r="F13" s="1" t="str">
        <f>"-B4="</f>
        <v>-B4=</v>
      </c>
      <c r="G13" s="3" t="str">
        <f t="shared" si="1"/>
        <v>0</v>
      </c>
      <c r="H13" s="3" t="str">
        <f t="shared" si="0"/>
        <v>0</v>
      </c>
      <c r="I13" s="3" t="str">
        <f t="shared" si="0"/>
        <v>1</v>
      </c>
      <c r="J13" s="3" t="str">
        <f t="shared" si="0"/>
        <v>1</v>
      </c>
      <c r="K13" s="3" t="str">
        <f t="shared" si="0"/>
        <v>.</v>
      </c>
      <c r="L13" s="3" t="str">
        <f t="shared" si="0"/>
        <v>0</v>
      </c>
      <c r="M13" s="3" t="str">
        <f t="shared" si="0"/>
        <v>1</v>
      </c>
      <c r="N13" s="3" t="str">
        <f t="shared" si="0"/>
        <v>1</v>
      </c>
      <c r="O13" s="3" t="str">
        <f t="shared" si="0"/>
        <v>0</v>
      </c>
      <c r="P13" s="3" t="str">
        <f t="shared" si="0"/>
        <v>.</v>
      </c>
      <c r="Q13" s="3" t="str">
        <f t="shared" si="0"/>
        <v>1</v>
      </c>
      <c r="R13" s="3" t="str">
        <f>IF(R$3="",".",MID(IF($C13&gt;0,_xlfn.BASE($C13,2,16),_xlfn.BASE($C13+2^16,2,16)),ABS(R$3-16),1))</f>
        <v>1</v>
      </c>
      <c r="S13" s="3" t="str">
        <f t="shared" si="0"/>
        <v>1</v>
      </c>
      <c r="T13" s="3" t="str">
        <f t="shared" si="0"/>
        <v>0</v>
      </c>
      <c r="U13" s="3" t="str">
        <f t="shared" si="0"/>
        <v>.</v>
      </c>
      <c r="V13" s="3" t="str">
        <f t="shared" si="0"/>
        <v>1</v>
      </c>
      <c r="W13" s="3" t="str">
        <f t="shared" si="0"/>
        <v>1</v>
      </c>
      <c r="X13" s="3" t="str">
        <f t="shared" si="0"/>
        <v>1</v>
      </c>
      <c r="Y13" s="3" t="str">
        <f t="shared" si="0"/>
        <v>1</v>
      </c>
    </row>
    <row r="14" spans="1:33" x14ac:dyDescent="0.3">
      <c r="A14" s="3" t="s">
        <v>12</v>
      </c>
      <c r="B14" s="2" t="s">
        <v>22</v>
      </c>
      <c r="C14">
        <f t="shared" si="2"/>
        <v>-25120</v>
      </c>
      <c r="E14" t="s">
        <v>40</v>
      </c>
      <c r="F14" s="1" t="str">
        <f>"-B5= "</f>
        <v xml:space="preserve">-B5= </v>
      </c>
      <c r="G14" s="3" t="str">
        <f t="shared" si="1"/>
        <v>1</v>
      </c>
      <c r="H14" s="3" t="str">
        <f t="shared" si="0"/>
        <v>0</v>
      </c>
      <c r="I14" s="3" t="str">
        <f t="shared" si="0"/>
        <v>0</v>
      </c>
      <c r="J14" s="3" t="str">
        <f t="shared" si="0"/>
        <v>1</v>
      </c>
      <c r="K14" s="3" t="str">
        <f t="shared" si="0"/>
        <v>.</v>
      </c>
      <c r="L14" s="3" t="str">
        <f t="shared" si="0"/>
        <v>1</v>
      </c>
      <c r="M14" s="3" t="str">
        <f t="shared" si="0"/>
        <v>1</v>
      </c>
      <c r="N14" s="3" t="str">
        <f t="shared" si="0"/>
        <v>0</v>
      </c>
      <c r="O14" s="3" t="str">
        <f t="shared" si="0"/>
        <v>1</v>
      </c>
      <c r="P14" s="3" t="str">
        <f t="shared" si="0"/>
        <v>.</v>
      </c>
      <c r="Q14" s="3" t="str">
        <f t="shared" si="0"/>
        <v>1</v>
      </c>
      <c r="R14" s="3" t="str">
        <f t="shared" si="0"/>
        <v>1</v>
      </c>
      <c r="S14" s="3" t="str">
        <f t="shared" si="0"/>
        <v>1</v>
      </c>
      <c r="T14" s="3" t="str">
        <f t="shared" si="0"/>
        <v>0</v>
      </c>
      <c r="U14" s="3" t="str">
        <f t="shared" si="0"/>
        <v>.</v>
      </c>
      <c r="V14" s="3" t="str">
        <f t="shared" si="0"/>
        <v>0</v>
      </c>
      <c r="W14" s="3" t="str">
        <f t="shared" si="0"/>
        <v>0</v>
      </c>
      <c r="X14" s="3" t="str">
        <f t="shared" si="0"/>
        <v>0</v>
      </c>
      <c r="Y14" s="3" t="str">
        <f t="shared" si="0"/>
        <v>0</v>
      </c>
    </row>
    <row r="15" spans="1:33" x14ac:dyDescent="0.3">
      <c r="A15" s="3" t="s">
        <v>13</v>
      </c>
      <c r="B15" s="2" t="s">
        <v>23</v>
      </c>
      <c r="C15">
        <f t="shared" si="2"/>
        <v>-14063</v>
      </c>
      <c r="E15" t="s">
        <v>41</v>
      </c>
      <c r="F15" s="1" t="str">
        <f>"-B6="</f>
        <v>-B6=</v>
      </c>
      <c r="G15" s="3" t="str">
        <f t="shared" si="1"/>
        <v>1</v>
      </c>
      <c r="H15" s="3" t="str">
        <f t="shared" si="0"/>
        <v>1</v>
      </c>
      <c r="I15" s="3" t="str">
        <f t="shared" si="0"/>
        <v>0</v>
      </c>
      <c r="J15" s="3" t="str">
        <f t="shared" si="0"/>
        <v>0</v>
      </c>
      <c r="K15" s="3" t="str">
        <f t="shared" si="0"/>
        <v>.</v>
      </c>
      <c r="L15" s="3" t="str">
        <f t="shared" si="0"/>
        <v>1</v>
      </c>
      <c r="M15" s="3" t="str">
        <f t="shared" si="0"/>
        <v>0</v>
      </c>
      <c r="N15" s="3" t="str">
        <f t="shared" si="0"/>
        <v>0</v>
      </c>
      <c r="O15" s="3" t="str">
        <f t="shared" si="0"/>
        <v>1</v>
      </c>
      <c r="P15" s="3" t="str">
        <f t="shared" si="0"/>
        <v>.</v>
      </c>
      <c r="Q15" s="3" t="str">
        <f t="shared" si="0"/>
        <v>0</v>
      </c>
      <c r="R15" s="3" t="str">
        <f t="shared" si="0"/>
        <v>0</v>
      </c>
      <c r="S15" s="3" t="str">
        <f t="shared" si="0"/>
        <v>0</v>
      </c>
      <c r="T15" s="3" t="str">
        <f t="shared" si="0"/>
        <v>1</v>
      </c>
      <c r="U15" s="3" t="str">
        <f t="shared" si="0"/>
        <v>.</v>
      </c>
      <c r="V15" s="3" t="str">
        <f t="shared" si="0"/>
        <v>0</v>
      </c>
      <c r="W15" s="3" t="str">
        <f t="shared" si="0"/>
        <v>0</v>
      </c>
      <c r="X15" s="3" t="str">
        <f t="shared" si="0"/>
        <v>0</v>
      </c>
      <c r="Y15" s="3" t="str">
        <f t="shared" si="0"/>
        <v>1</v>
      </c>
    </row>
    <row r="17" spans="4:33" x14ac:dyDescent="0.3">
      <c r="E17" t="s">
        <v>42</v>
      </c>
      <c r="G17" s="7">
        <f t="shared" ref="G17:J17" si="3">IF(G18&lt;&gt;".",IF(G18+G19&lt;&gt;0,IF(G18+G19+H17=3,1,MOD(G18+G19+H17-1,2)),0),H17)</f>
        <v>0</v>
      </c>
      <c r="H17" s="7">
        <f t="shared" si="3"/>
        <v>0</v>
      </c>
      <c r="I17" s="7">
        <f t="shared" si="3"/>
        <v>0</v>
      </c>
      <c r="J17" s="7">
        <f t="shared" si="3"/>
        <v>0</v>
      </c>
      <c r="K17" s="8">
        <f>IF(K18&lt;&gt;".",IF(K18+K19&lt;&gt;0,IF(K18+K19+L17=3,1,MOD(K18+K19+L17-1,2)),0),L17)</f>
        <v>0</v>
      </c>
      <c r="L17" s="7">
        <f t="shared" ref="L17:T17" si="4">IF(L18&lt;&gt;".",IF(L18+L19&lt;&gt;0,IF(L18+L19+M17=3,1,MOD(L18+L19+M17-1,2)),0),M17)</f>
        <v>0</v>
      </c>
      <c r="M17" s="7">
        <f t="shared" si="4"/>
        <v>0</v>
      </c>
      <c r="N17" s="7">
        <f t="shared" si="4"/>
        <v>1</v>
      </c>
      <c r="O17" s="7">
        <f t="shared" si="4"/>
        <v>1</v>
      </c>
      <c r="P17" s="8">
        <f t="shared" si="4"/>
        <v>1</v>
      </c>
      <c r="Q17" s="7">
        <f>IF(Q18&lt;&gt;".",IF(Q18+Q19&lt;&gt;0,IF(Q18+Q19+R17=3,1,MOD(Q18+Q19+R17-1,2)),0),R17)</f>
        <v>1</v>
      </c>
      <c r="R17" s="7">
        <f t="shared" si="4"/>
        <v>0</v>
      </c>
      <c r="S17" s="7">
        <f t="shared" si="4"/>
        <v>1</v>
      </c>
      <c r="T17" s="7">
        <f t="shared" si="4"/>
        <v>1</v>
      </c>
      <c r="U17" s="8">
        <f>IF(U18&lt;&gt;".",IF(U18+U19&lt;&gt;0,IF(U18+U19+V17=3,1,MOD(U18+U19+V17-1,2)),0),V17)</f>
        <v>1</v>
      </c>
      <c r="V17" s="7">
        <f t="shared" ref="V17:X17" si="5">IF(V18&lt;&gt;".",IF(V18+V19&lt;&gt;0,IF(V18+V19+W17=3,1,MOD(V18+V19+W17-1,2)),0),W17)</f>
        <v>1</v>
      </c>
      <c r="W17" s="7">
        <f t="shared" si="5"/>
        <v>0</v>
      </c>
      <c r="X17" s="7">
        <f t="shared" si="5"/>
        <v>1</v>
      </c>
      <c r="Y17" s="7">
        <f>IF(Y18&lt;&gt;".",IF(Y18+Y19&lt;&gt;0,IF(Y18+Y19+Z17=3,1,MOD(Y18+Y19+Z17-1,2)),0),Z17)</f>
        <v>1</v>
      </c>
    </row>
    <row r="18" spans="4:33" ht="15.6" x14ac:dyDescent="0.35">
      <c r="E18" t="s">
        <v>52</v>
      </c>
      <c r="G18" s="3" t="str">
        <f>G4</f>
        <v>0</v>
      </c>
      <c r="H18" s="3" t="str">
        <f t="shared" ref="H18:Y19" si="6">H4</f>
        <v>0</v>
      </c>
      <c r="I18" s="3" t="str">
        <f t="shared" si="6"/>
        <v>0</v>
      </c>
      <c r="J18" s="3" t="str">
        <f t="shared" si="6"/>
        <v>0</v>
      </c>
      <c r="K18" s="3" t="str">
        <f t="shared" si="6"/>
        <v>.</v>
      </c>
      <c r="L18" s="3" t="str">
        <f t="shared" si="6"/>
        <v>0</v>
      </c>
      <c r="M18" s="3" t="str">
        <f t="shared" si="6"/>
        <v>0</v>
      </c>
      <c r="N18" s="3" t="str">
        <f t="shared" si="6"/>
        <v>0</v>
      </c>
      <c r="O18" s="3" t="str">
        <f t="shared" si="6"/>
        <v>1</v>
      </c>
      <c r="P18" s="3" t="str">
        <f t="shared" si="6"/>
        <v>.</v>
      </c>
      <c r="Q18" s="3" t="str">
        <f t="shared" si="6"/>
        <v>1</v>
      </c>
      <c r="R18" s="3" t="str">
        <f t="shared" si="6"/>
        <v>0</v>
      </c>
      <c r="S18" s="3" t="str">
        <f t="shared" si="6"/>
        <v>0</v>
      </c>
      <c r="T18" s="3" t="str">
        <f t="shared" si="6"/>
        <v>1</v>
      </c>
      <c r="U18" s="3" t="str">
        <f t="shared" si="6"/>
        <v>.</v>
      </c>
      <c r="V18" s="3" t="str">
        <f t="shared" si="6"/>
        <v>1</v>
      </c>
      <c r="W18" s="3" t="str">
        <f t="shared" si="6"/>
        <v>0</v>
      </c>
      <c r="X18" s="3" t="str">
        <f t="shared" si="6"/>
        <v>1</v>
      </c>
      <c r="Y18" s="3" t="str">
        <f t="shared" si="6"/>
        <v>1</v>
      </c>
      <c r="AC18" t="s">
        <v>53</v>
      </c>
      <c r="AD18">
        <f>C4</f>
        <v>411</v>
      </c>
    </row>
    <row r="19" spans="4:33" ht="15.6" x14ac:dyDescent="0.35">
      <c r="D19" s="2" t="s">
        <v>43</v>
      </c>
      <c r="E19" t="s">
        <v>54</v>
      </c>
      <c r="G19" s="9" t="str">
        <f>G5</f>
        <v>0</v>
      </c>
      <c r="H19" s="9" t="str">
        <f t="shared" si="6"/>
        <v>1</v>
      </c>
      <c r="I19" s="9" t="str">
        <f t="shared" si="6"/>
        <v>1</v>
      </c>
      <c r="J19" s="9" t="str">
        <f t="shared" si="6"/>
        <v>0</v>
      </c>
      <c r="K19" s="9" t="str">
        <f t="shared" si="6"/>
        <v>.</v>
      </c>
      <c r="L19" s="9" t="str">
        <f t="shared" si="6"/>
        <v>0</v>
      </c>
      <c r="M19" s="9" t="str">
        <f t="shared" si="6"/>
        <v>0</v>
      </c>
      <c r="N19" s="9" t="str">
        <f t="shared" si="6"/>
        <v>1</v>
      </c>
      <c r="O19" s="9" t="str">
        <f t="shared" si="6"/>
        <v>1</v>
      </c>
      <c r="P19" s="9" t="str">
        <f t="shared" si="6"/>
        <v>.</v>
      </c>
      <c r="Q19" s="9" t="str">
        <f t="shared" si="6"/>
        <v>1</v>
      </c>
      <c r="R19" s="9" t="str">
        <f t="shared" si="6"/>
        <v>0</v>
      </c>
      <c r="S19" s="9" t="str">
        <f t="shared" si="6"/>
        <v>1</v>
      </c>
      <c r="T19" s="9" t="str">
        <f t="shared" si="6"/>
        <v>1</v>
      </c>
      <c r="U19" s="9" t="str">
        <f t="shared" si="6"/>
        <v>.</v>
      </c>
      <c r="V19" s="9" t="str">
        <f>V5</f>
        <v>1</v>
      </c>
      <c r="W19" s="9" t="str">
        <f t="shared" si="6"/>
        <v>0</v>
      </c>
      <c r="X19" s="9" t="str">
        <f t="shared" si="6"/>
        <v>1</v>
      </c>
      <c r="Y19" s="9" t="str">
        <f t="shared" si="6"/>
        <v>1</v>
      </c>
      <c r="AB19" s="2" t="s">
        <v>43</v>
      </c>
      <c r="AC19" s="10" t="s">
        <v>55</v>
      </c>
      <c r="AD19" s="10">
        <f>C5</f>
        <v>25531</v>
      </c>
      <c r="AF19" t="str">
        <f>IF(W22=0,IF(AND(AA20=AD20,H22=0),$AG$2,$AG$4),IF(G20=0,$AG$5,$AG$3))</f>
        <v>Результат корректный</v>
      </c>
    </row>
    <row r="20" spans="4:33" ht="15.6" x14ac:dyDescent="0.35">
      <c r="G20" s="3">
        <f>IF(G18&lt;&gt;".",MOD(H17+G18+G19,2),".")</f>
        <v>0</v>
      </c>
      <c r="H20" s="3">
        <f t="shared" ref="H20:X20" si="7">IF(H18&lt;&gt;".",MOD(I17+H18+H19,2),".")</f>
        <v>1</v>
      </c>
      <c r="I20" s="3">
        <f t="shared" si="7"/>
        <v>1</v>
      </c>
      <c r="J20" s="3">
        <f t="shared" si="7"/>
        <v>0</v>
      </c>
      <c r="K20" s="3" t="str">
        <f t="shared" si="7"/>
        <v>.</v>
      </c>
      <c r="L20" s="3">
        <f t="shared" si="7"/>
        <v>0</v>
      </c>
      <c r="M20" s="3">
        <f t="shared" si="7"/>
        <v>1</v>
      </c>
      <c r="N20" s="3">
        <f t="shared" si="7"/>
        <v>0</v>
      </c>
      <c r="O20" s="3">
        <f t="shared" si="7"/>
        <v>1</v>
      </c>
      <c r="P20" s="3" t="str">
        <f t="shared" si="7"/>
        <v>.</v>
      </c>
      <c r="Q20" s="3">
        <f t="shared" si="7"/>
        <v>0</v>
      </c>
      <c r="R20" s="3">
        <f t="shared" si="7"/>
        <v>1</v>
      </c>
      <c r="S20" s="3">
        <f t="shared" si="7"/>
        <v>0</v>
      </c>
      <c r="T20" s="3">
        <f t="shared" si="7"/>
        <v>1</v>
      </c>
      <c r="U20" s="3" t="str">
        <f t="shared" si="7"/>
        <v>.</v>
      </c>
      <c r="V20" s="3">
        <f t="shared" si="7"/>
        <v>0</v>
      </c>
      <c r="W20" s="3">
        <f t="shared" si="7"/>
        <v>1</v>
      </c>
      <c r="X20" s="3">
        <f t="shared" si="7"/>
        <v>1</v>
      </c>
      <c r="Y20" s="3">
        <f>IF(Y18&lt;&gt;".",MOD(Z17+Y18+Y19,2),".")</f>
        <v>0</v>
      </c>
      <c r="Z20" s="11" t="s">
        <v>56</v>
      </c>
      <c r="AA20" s="1">
        <f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25942</v>
      </c>
      <c r="AB20" s="11" t="s">
        <v>57</v>
      </c>
      <c r="AD20">
        <f>AD18+AD19</f>
        <v>25942</v>
      </c>
      <c r="AE20" s="11" t="s">
        <v>57</v>
      </c>
    </row>
    <row r="21" spans="4:33" x14ac:dyDescent="0.3">
      <c r="E21" t="s">
        <v>44</v>
      </c>
      <c r="G21" s="3" t="str">
        <f>IF(G20=0,"",1)</f>
        <v/>
      </c>
      <c r="H21" s="3" t="str">
        <f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3" t="str">
        <f t="shared" ref="I21:X21" si="8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3" t="str">
        <f t="shared" si="8"/>
        <v/>
      </c>
      <c r="K21" s="3" t="str">
        <f t="shared" si="8"/>
        <v>.</v>
      </c>
      <c r="L21" s="3" t="str">
        <f t="shared" si="8"/>
        <v/>
      </c>
      <c r="M21" s="3" t="str">
        <f t="shared" si="8"/>
        <v/>
      </c>
      <c r="N21" s="3" t="str">
        <f t="shared" si="8"/>
        <v/>
      </c>
      <c r="O21" s="3" t="str">
        <f t="shared" si="8"/>
        <v/>
      </c>
      <c r="P21" s="3" t="str">
        <f t="shared" si="8"/>
        <v>.</v>
      </c>
      <c r="Q21" s="3" t="str">
        <f t="shared" si="8"/>
        <v/>
      </c>
      <c r="R21" s="3" t="str">
        <f t="shared" si="8"/>
        <v/>
      </c>
      <c r="S21" s="3" t="str">
        <f t="shared" si="8"/>
        <v/>
      </c>
      <c r="T21" s="3" t="str">
        <f t="shared" si="8"/>
        <v/>
      </c>
      <c r="U21" s="3" t="str">
        <f t="shared" si="8"/>
        <v>.</v>
      </c>
      <c r="V21" s="3" t="str">
        <f t="shared" si="8"/>
        <v/>
      </c>
      <c r="W21" s="3" t="str">
        <f t="shared" si="8"/>
        <v/>
      </c>
      <c r="X21" s="3" t="str">
        <f t="shared" si="8"/>
        <v/>
      </c>
      <c r="Y21" s="3" t="str">
        <f>IF(Y20&lt;&gt;".",IF($G$21=1,MID(_xlfn.BASE(ABS(_xlfn.DECIMAL($H20&amp;$I20&amp;$J20&amp;$L20&amp;$M20&amp;$N20&amp;$O20&amp;$Q20&amp;$R20&amp;$S20&amp;$T20&amp;$V20&amp;$W20&amp;$X20&amp;$Y20,2)-2^16),2,16),ABS(Y$3-16),1),""),".")</f>
        <v/>
      </c>
    </row>
    <row r="22" spans="4:33" x14ac:dyDescent="0.3">
      <c r="G22" t="s">
        <v>45</v>
      </c>
      <c r="H22" s="4">
        <f>G17</f>
        <v>0</v>
      </c>
      <c r="J22" t="s">
        <v>46</v>
      </c>
      <c r="K22" s="12">
        <f>MOD(SUM(V20:Y20)+SUM(Q20:T20)+1,2)</f>
        <v>1</v>
      </c>
      <c r="M22" t="s">
        <v>47</v>
      </c>
      <c r="N22" s="12">
        <f>U17</f>
        <v>1</v>
      </c>
      <c r="P22" t="s">
        <v>48</v>
      </c>
      <c r="Q22" s="4">
        <f>IF(AA20=0,1,0)</f>
        <v>0</v>
      </c>
      <c r="S22" t="s">
        <v>49</v>
      </c>
      <c r="T22" s="4">
        <f>G20</f>
        <v>0</v>
      </c>
      <c r="V22" t="s">
        <v>50</v>
      </c>
      <c r="W22" s="4">
        <f>MOD(H17+G17,2)</f>
        <v>0</v>
      </c>
    </row>
    <row r="25" spans="4:33" x14ac:dyDescent="0.3">
      <c r="E25" t="s">
        <v>42</v>
      </c>
      <c r="G25" s="7">
        <f>IF(G26&lt;&gt;".",IF(G26+G27&lt;&gt;0,IF(G26+G27+H25=3,1,MOD(G26+G27+H25-1,2)),0),H25)</f>
        <v>0</v>
      </c>
      <c r="H25" s="7">
        <f t="shared" ref="H25:Y25" si="9">IF(H26&lt;&gt;".",IF(H26+H27&lt;&gt;0,IF(H26+H27+I25=3,1,MOD(H26+H27+I25-1,2)),0),I25)</f>
        <v>1</v>
      </c>
      <c r="I25" s="7">
        <f t="shared" si="9"/>
        <v>1</v>
      </c>
      <c r="J25" s="7">
        <f t="shared" si="9"/>
        <v>0</v>
      </c>
      <c r="K25" s="8">
        <f t="shared" si="9"/>
        <v>0</v>
      </c>
      <c r="L25" s="7">
        <f t="shared" si="9"/>
        <v>0</v>
      </c>
      <c r="M25" s="7">
        <f t="shared" si="9"/>
        <v>1</v>
      </c>
      <c r="N25" s="7">
        <f t="shared" si="9"/>
        <v>1</v>
      </c>
      <c r="O25" s="7">
        <f t="shared" si="9"/>
        <v>1</v>
      </c>
      <c r="P25" s="8">
        <f t="shared" si="9"/>
        <v>1</v>
      </c>
      <c r="Q25" s="7">
        <f t="shared" si="9"/>
        <v>1</v>
      </c>
      <c r="R25" s="7">
        <f t="shared" si="9"/>
        <v>1</v>
      </c>
      <c r="S25" s="7">
        <f t="shared" si="9"/>
        <v>1</v>
      </c>
      <c r="T25" s="7">
        <f t="shared" si="9"/>
        <v>1</v>
      </c>
      <c r="U25" s="8">
        <f t="shared" si="9"/>
        <v>1</v>
      </c>
      <c r="V25" s="7">
        <f t="shared" si="9"/>
        <v>1</v>
      </c>
      <c r="W25" s="7">
        <f t="shared" si="9"/>
        <v>1</v>
      </c>
      <c r="X25" s="7">
        <f t="shared" si="9"/>
        <v>1</v>
      </c>
      <c r="Y25" s="7">
        <f t="shared" si="9"/>
        <v>0</v>
      </c>
    </row>
    <row r="26" spans="4:33" ht="15.6" x14ac:dyDescent="0.35">
      <c r="E26" t="s">
        <v>54</v>
      </c>
      <c r="G26" s="3" t="str">
        <f>G5</f>
        <v>0</v>
      </c>
      <c r="H26" s="3" t="str">
        <f t="shared" ref="H26:Y27" si="10">H5</f>
        <v>1</v>
      </c>
      <c r="I26" s="3" t="str">
        <f t="shared" si="10"/>
        <v>1</v>
      </c>
      <c r="J26" s="3" t="str">
        <f t="shared" si="10"/>
        <v>0</v>
      </c>
      <c r="K26" s="3" t="str">
        <f t="shared" si="10"/>
        <v>.</v>
      </c>
      <c r="L26" s="3" t="str">
        <f t="shared" si="10"/>
        <v>0</v>
      </c>
      <c r="M26" s="3" t="str">
        <f t="shared" si="10"/>
        <v>0</v>
      </c>
      <c r="N26" s="3" t="str">
        <f t="shared" si="10"/>
        <v>1</v>
      </c>
      <c r="O26" s="3" t="str">
        <f t="shared" si="10"/>
        <v>1</v>
      </c>
      <c r="P26" s="3" t="str">
        <f t="shared" si="10"/>
        <v>.</v>
      </c>
      <c r="Q26" s="3" t="str">
        <f t="shared" si="10"/>
        <v>1</v>
      </c>
      <c r="R26" s="3" t="str">
        <f t="shared" si="10"/>
        <v>0</v>
      </c>
      <c r="S26" s="3" t="str">
        <f t="shared" si="10"/>
        <v>1</v>
      </c>
      <c r="T26" s="3" t="str">
        <f t="shared" si="10"/>
        <v>1</v>
      </c>
      <c r="U26" s="3" t="str">
        <f t="shared" si="10"/>
        <v>.</v>
      </c>
      <c r="V26" s="3" t="str">
        <f t="shared" si="10"/>
        <v>1</v>
      </c>
      <c r="W26" s="3" t="str">
        <f t="shared" si="10"/>
        <v>0</v>
      </c>
      <c r="X26" s="3" t="str">
        <f t="shared" si="10"/>
        <v>1</v>
      </c>
      <c r="Y26" s="3" t="str">
        <f t="shared" si="10"/>
        <v>1</v>
      </c>
      <c r="AC26" t="s">
        <v>55</v>
      </c>
      <c r="AD26">
        <f>C5</f>
        <v>25531</v>
      </c>
    </row>
    <row r="27" spans="4:33" ht="15.6" x14ac:dyDescent="0.35">
      <c r="D27" s="1" t="s">
        <v>43</v>
      </c>
      <c r="E27" t="s">
        <v>58</v>
      </c>
      <c r="G27" s="9" t="str">
        <f>G6</f>
        <v>0</v>
      </c>
      <c r="H27" s="9" t="str">
        <f t="shared" si="10"/>
        <v>1</v>
      </c>
      <c r="I27" s="9" t="str">
        <f t="shared" si="10"/>
        <v>1</v>
      </c>
      <c r="J27" s="9" t="str">
        <f t="shared" si="10"/>
        <v>0</v>
      </c>
      <c r="K27" s="9" t="str">
        <f t="shared" si="10"/>
        <v>.</v>
      </c>
      <c r="L27" s="9" t="str">
        <f t="shared" si="10"/>
        <v>0</v>
      </c>
      <c r="M27" s="9" t="str">
        <f t="shared" si="10"/>
        <v>1</v>
      </c>
      <c r="N27" s="9" t="str">
        <f t="shared" si="10"/>
        <v>0</v>
      </c>
      <c r="O27" s="9" t="str">
        <f t="shared" si="10"/>
        <v>1</v>
      </c>
      <c r="P27" s="9" t="str">
        <f t="shared" si="10"/>
        <v>.</v>
      </c>
      <c r="Q27" s="9" t="str">
        <f t="shared" si="10"/>
        <v>0</v>
      </c>
      <c r="R27" s="9" t="str">
        <f t="shared" si="10"/>
        <v>1</v>
      </c>
      <c r="S27" s="9" t="str">
        <f t="shared" si="10"/>
        <v>0</v>
      </c>
      <c r="T27" s="9" t="str">
        <f t="shared" si="10"/>
        <v>1</v>
      </c>
      <c r="U27" s="9" t="str">
        <f t="shared" si="10"/>
        <v>.</v>
      </c>
      <c r="V27" s="9" t="str">
        <f t="shared" si="10"/>
        <v>0</v>
      </c>
      <c r="W27" s="9" t="str">
        <f t="shared" si="10"/>
        <v>1</v>
      </c>
      <c r="X27" s="9" t="str">
        <f t="shared" si="10"/>
        <v>1</v>
      </c>
      <c r="Y27" s="9" t="str">
        <f t="shared" si="10"/>
        <v>0</v>
      </c>
      <c r="AB27" s="2" t="s">
        <v>43</v>
      </c>
      <c r="AC27" s="10" t="s">
        <v>59</v>
      </c>
      <c r="AD27" s="10">
        <f>C6</f>
        <v>25942</v>
      </c>
      <c r="AF27" t="str">
        <f>IF(W30=0,IF(AND(AA28=AD28,H30=0),$AG$2,$AG$4),IF(G28=0,$AG$5,$AG$3))</f>
        <v>При сложении положительных чисел получен отрицательный результат ПЕРЕПОЛНЕНИЕ!</v>
      </c>
    </row>
    <row r="28" spans="4:33" ht="15.6" x14ac:dyDescent="0.35">
      <c r="G28" s="3">
        <f>IF(G26&lt;&gt;".",MOD(H25+G26+G27,2),".")</f>
        <v>1</v>
      </c>
      <c r="H28" s="3">
        <f t="shared" ref="H28:Y28" si="11">IF(H26&lt;&gt;".",MOD(I25+H26+H27,2),".")</f>
        <v>1</v>
      </c>
      <c r="I28" s="3">
        <f t="shared" si="11"/>
        <v>0</v>
      </c>
      <c r="J28" s="3">
        <f t="shared" si="11"/>
        <v>0</v>
      </c>
      <c r="K28" s="3" t="str">
        <f t="shared" si="11"/>
        <v>.</v>
      </c>
      <c r="L28" s="3">
        <f t="shared" si="11"/>
        <v>1</v>
      </c>
      <c r="M28" s="3">
        <f t="shared" si="11"/>
        <v>0</v>
      </c>
      <c r="N28" s="3">
        <f t="shared" si="11"/>
        <v>0</v>
      </c>
      <c r="O28" s="3">
        <f t="shared" si="11"/>
        <v>1</v>
      </c>
      <c r="P28" s="3" t="str">
        <f t="shared" si="11"/>
        <v>.</v>
      </c>
      <c r="Q28" s="3">
        <f t="shared" si="11"/>
        <v>0</v>
      </c>
      <c r="R28" s="3">
        <f t="shared" si="11"/>
        <v>0</v>
      </c>
      <c r="S28" s="3">
        <f t="shared" si="11"/>
        <v>0</v>
      </c>
      <c r="T28" s="3">
        <f t="shared" si="11"/>
        <v>1</v>
      </c>
      <c r="U28" s="3" t="str">
        <f t="shared" si="11"/>
        <v>.</v>
      </c>
      <c r="V28" s="3">
        <f t="shared" si="11"/>
        <v>0</v>
      </c>
      <c r="W28" s="3">
        <f t="shared" si="11"/>
        <v>0</v>
      </c>
      <c r="X28" s="3">
        <f t="shared" si="11"/>
        <v>0</v>
      </c>
      <c r="Y28" s="3">
        <f t="shared" si="11"/>
        <v>1</v>
      </c>
      <c r="Z28" s="11" t="s">
        <v>56</v>
      </c>
      <c r="AA28" s="1">
        <f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-14063</v>
      </c>
      <c r="AB28" s="11" t="s">
        <v>57</v>
      </c>
      <c r="AD28">
        <f>AD26+AD27</f>
        <v>51473</v>
      </c>
      <c r="AE28" s="11" t="s">
        <v>57</v>
      </c>
    </row>
    <row r="29" spans="4:33" x14ac:dyDescent="0.3">
      <c r="E29" t="s">
        <v>44</v>
      </c>
      <c r="G29" s="3">
        <f>IF(G28=0,"",1)</f>
        <v>1</v>
      </c>
      <c r="H29" s="3" t="str">
        <f t="shared" ref="H29:Y29" si="12">IF(H28&lt;&gt;".",IF($G$29=1,MID(_xlfn.BASE(ABS(_xlfn.DECIMAL($H28&amp;$I28&amp;$J28&amp;$L28&amp;$M28&amp;$N28&amp;$O28&amp;$Q28&amp;$R28&amp;$S28&amp;$T28&amp;$V28&amp;$W28&amp;$X28&amp;$Y28,2)-2^16),2,16),ABS(H$3-16),1),""),".")</f>
        <v>0</v>
      </c>
      <c r="I29" s="3" t="str">
        <f t="shared" si="12"/>
        <v>1</v>
      </c>
      <c r="J29" s="3" t="str">
        <f t="shared" si="12"/>
        <v>1</v>
      </c>
      <c r="K29" s="3" t="str">
        <f t="shared" si="12"/>
        <v>.</v>
      </c>
      <c r="L29" s="3" t="str">
        <f t="shared" si="12"/>
        <v>0</v>
      </c>
      <c r="M29" s="3" t="str">
        <f t="shared" si="12"/>
        <v>1</v>
      </c>
      <c r="N29" s="3" t="str">
        <f t="shared" si="12"/>
        <v>1</v>
      </c>
      <c r="O29" s="3" t="str">
        <f t="shared" si="12"/>
        <v>0</v>
      </c>
      <c r="P29" s="3" t="str">
        <f t="shared" si="12"/>
        <v>.</v>
      </c>
      <c r="Q29" s="3" t="str">
        <f t="shared" si="12"/>
        <v>1</v>
      </c>
      <c r="R29" s="3" t="str">
        <f t="shared" si="12"/>
        <v>1</v>
      </c>
      <c r="S29" s="3" t="str">
        <f t="shared" si="12"/>
        <v>1</v>
      </c>
      <c r="T29" s="3" t="str">
        <f t="shared" si="12"/>
        <v>0</v>
      </c>
      <c r="U29" s="3" t="str">
        <f t="shared" si="12"/>
        <v>.</v>
      </c>
      <c r="V29" s="3" t="str">
        <f t="shared" si="12"/>
        <v>1</v>
      </c>
      <c r="W29" s="3" t="str">
        <f t="shared" si="12"/>
        <v>1</v>
      </c>
      <c r="X29" s="3" t="str">
        <f t="shared" si="12"/>
        <v>1</v>
      </c>
      <c r="Y29" s="3" t="str">
        <f t="shared" si="12"/>
        <v>1</v>
      </c>
      <c r="AG29" s="4"/>
    </row>
    <row r="30" spans="4:33" x14ac:dyDescent="0.3">
      <c r="G30" t="s">
        <v>45</v>
      </c>
      <c r="H30" s="4">
        <f>G25</f>
        <v>0</v>
      </c>
      <c r="J30" t="s">
        <v>46</v>
      </c>
      <c r="K30" s="4">
        <f>MOD(SUM(V28:Y28)+SUM(Q28:T28),2)</f>
        <v>0</v>
      </c>
      <c r="M30" t="s">
        <v>47</v>
      </c>
      <c r="N30" s="4">
        <f>U25</f>
        <v>1</v>
      </c>
      <c r="P30" t="s">
        <v>48</v>
      </c>
      <c r="Q30" s="4">
        <f>IF(AA28=0,1,0)</f>
        <v>0</v>
      </c>
      <c r="S30" t="s">
        <v>49</v>
      </c>
      <c r="T30" s="12">
        <f>G28</f>
        <v>1</v>
      </c>
      <c r="V30" t="s">
        <v>50</v>
      </c>
      <c r="W30" s="12">
        <f>MOD(H25+G25,2)</f>
        <v>1</v>
      </c>
    </row>
    <row r="33" spans="4:32" x14ac:dyDescent="0.3">
      <c r="E33" t="s">
        <v>42</v>
      </c>
      <c r="G33" s="7">
        <f>IF(G34&lt;&gt;".",IF(G34+G35&lt;&gt;0,IF(G34+G35+H33=3,1,MOD(G34+G35+H33-1,2)),0),H33)</f>
        <v>1</v>
      </c>
      <c r="H33" s="7">
        <f t="shared" ref="H33:Y33" si="13">IF(H34&lt;&gt;".",IF(H34+H35&lt;&gt;0,IF(H34+H35+I33=3,1,MOD(H34+H35+I33-1,2)),0),I33)</f>
        <v>1</v>
      </c>
      <c r="I33" s="7">
        <f t="shared" si="13"/>
        <v>1</v>
      </c>
      <c r="J33" s="7">
        <f>IF(J34&lt;&gt;".",IF(J34+J35&lt;&gt;0,IF(J34+J35+K33=3,1,MOD(J34+J35+K33-1,2)),0),K33)</f>
        <v>1</v>
      </c>
      <c r="K33" s="8">
        <f t="shared" si="13"/>
        <v>1</v>
      </c>
      <c r="L33" s="7">
        <f t="shared" si="13"/>
        <v>1</v>
      </c>
      <c r="M33" s="7">
        <f t="shared" si="13"/>
        <v>1</v>
      </c>
      <c r="N33" s="7">
        <f t="shared" si="13"/>
        <v>1</v>
      </c>
      <c r="O33" s="7">
        <f t="shared" si="13"/>
        <v>1</v>
      </c>
      <c r="P33" s="8">
        <f t="shared" si="13"/>
        <v>1</v>
      </c>
      <c r="Q33" s="7">
        <f t="shared" si="13"/>
        <v>1</v>
      </c>
      <c r="R33" s="7">
        <f t="shared" si="13"/>
        <v>1</v>
      </c>
      <c r="S33" s="7">
        <f t="shared" si="13"/>
        <v>1</v>
      </c>
      <c r="T33" s="7">
        <f t="shared" si="13"/>
        <v>1</v>
      </c>
      <c r="U33" s="8">
        <f t="shared" si="13"/>
        <v>1</v>
      </c>
      <c r="V33" s="7">
        <f t="shared" si="13"/>
        <v>1</v>
      </c>
      <c r="W33" s="7">
        <f t="shared" si="13"/>
        <v>1</v>
      </c>
      <c r="X33" s="7">
        <f t="shared" si="13"/>
        <v>1</v>
      </c>
      <c r="Y33" s="7">
        <f t="shared" si="13"/>
        <v>1</v>
      </c>
    </row>
    <row r="34" spans="4:32" ht="15.6" x14ac:dyDescent="0.35">
      <c r="E34" t="s">
        <v>54</v>
      </c>
      <c r="G34" s="3" t="str">
        <f>G5</f>
        <v>0</v>
      </c>
      <c r="H34" s="3" t="str">
        <f t="shared" ref="H34:Y34" si="14">H5</f>
        <v>1</v>
      </c>
      <c r="I34" s="3" t="str">
        <f t="shared" si="14"/>
        <v>1</v>
      </c>
      <c r="J34" s="3" t="str">
        <f t="shared" si="14"/>
        <v>0</v>
      </c>
      <c r="K34" s="3" t="str">
        <f t="shared" si="14"/>
        <v>.</v>
      </c>
      <c r="L34" s="3" t="str">
        <f t="shared" si="14"/>
        <v>0</v>
      </c>
      <c r="M34" s="3" t="str">
        <f t="shared" si="14"/>
        <v>0</v>
      </c>
      <c r="N34" s="3" t="str">
        <f t="shared" si="14"/>
        <v>1</v>
      </c>
      <c r="O34" s="3" t="str">
        <f t="shared" si="14"/>
        <v>1</v>
      </c>
      <c r="P34" s="3" t="str">
        <f t="shared" si="14"/>
        <v>.</v>
      </c>
      <c r="Q34" s="3" t="str">
        <f t="shared" si="14"/>
        <v>1</v>
      </c>
      <c r="R34" s="3" t="str">
        <f t="shared" si="14"/>
        <v>0</v>
      </c>
      <c r="S34" s="3" t="str">
        <f t="shared" si="14"/>
        <v>1</v>
      </c>
      <c r="T34" s="3" t="str">
        <f t="shared" si="14"/>
        <v>1</v>
      </c>
      <c r="U34" s="3" t="str">
        <f t="shared" si="14"/>
        <v>.</v>
      </c>
      <c r="V34" s="3" t="str">
        <f t="shared" si="14"/>
        <v>1</v>
      </c>
      <c r="W34" s="3" t="str">
        <f t="shared" si="14"/>
        <v>0</v>
      </c>
      <c r="X34" s="3" t="str">
        <f t="shared" si="14"/>
        <v>1</v>
      </c>
      <c r="Y34" s="3" t="str">
        <f t="shared" si="14"/>
        <v>1</v>
      </c>
      <c r="AC34" t="s">
        <v>55</v>
      </c>
      <c r="AD34">
        <f>C5</f>
        <v>25531</v>
      </c>
    </row>
    <row r="35" spans="4:32" ht="15.6" x14ac:dyDescent="0.35">
      <c r="D35" s="1" t="s">
        <v>43</v>
      </c>
      <c r="E35" t="s">
        <v>60</v>
      </c>
      <c r="G35" s="9" t="str">
        <f>G10</f>
        <v>1</v>
      </c>
      <c r="H35" s="9" t="str">
        <f t="shared" ref="H35:Y35" si="15">H10</f>
        <v>1</v>
      </c>
      <c r="I35" s="9" t="str">
        <f t="shared" si="15"/>
        <v>1</v>
      </c>
      <c r="J35" s="9" t="str">
        <f t="shared" si="15"/>
        <v>1</v>
      </c>
      <c r="K35" s="9" t="str">
        <f t="shared" si="15"/>
        <v>.</v>
      </c>
      <c r="L35" s="9" t="str">
        <f t="shared" si="15"/>
        <v>1</v>
      </c>
      <c r="M35" s="9" t="str">
        <f t="shared" si="15"/>
        <v>1</v>
      </c>
      <c r="N35" s="9" t="str">
        <f t="shared" si="15"/>
        <v>1</v>
      </c>
      <c r="O35" s="9" t="str">
        <f t="shared" si="15"/>
        <v>0</v>
      </c>
      <c r="P35" s="9" t="str">
        <f t="shared" si="15"/>
        <v>.</v>
      </c>
      <c r="Q35" s="9" t="str">
        <f t="shared" si="15"/>
        <v>0</v>
      </c>
      <c r="R35" s="9" t="str">
        <f t="shared" si="15"/>
        <v>1</v>
      </c>
      <c r="S35" s="9" t="str">
        <f t="shared" si="15"/>
        <v>1</v>
      </c>
      <c r="T35" s="9" t="str">
        <f t="shared" si="15"/>
        <v>0</v>
      </c>
      <c r="U35" s="9" t="str">
        <f t="shared" si="15"/>
        <v>.</v>
      </c>
      <c r="V35" s="9" t="str">
        <f t="shared" si="15"/>
        <v>0</v>
      </c>
      <c r="W35" s="9" t="str">
        <f t="shared" si="15"/>
        <v>1</v>
      </c>
      <c r="X35" s="9" t="str">
        <f t="shared" si="15"/>
        <v>0</v>
      </c>
      <c r="Y35" s="9" t="str">
        <f t="shared" si="15"/>
        <v>1</v>
      </c>
      <c r="AB35" s="2" t="s">
        <v>43</v>
      </c>
      <c r="AC35" s="10" t="s">
        <v>61</v>
      </c>
      <c r="AD35" s="10">
        <f>C10</f>
        <v>-411</v>
      </c>
      <c r="AF35" t="str">
        <f>IF(W38=0,IF(AND(AA36=AD36,H38=0),$AG$2,$AG$4),IF(G36=0,$AG$5,$AG$3))</f>
        <v>Результат корректный. Перенос из старшего разряда не учитывается</v>
      </c>
    </row>
    <row r="36" spans="4:32" ht="15.6" x14ac:dyDescent="0.35">
      <c r="G36" s="3">
        <f>IF(G34&lt;&gt;".",MOD(H33+G34+G35,2),".")</f>
        <v>0</v>
      </c>
      <c r="H36" s="3">
        <f t="shared" ref="H36:Y36" si="16">IF(H34&lt;&gt;".",MOD(I33+H34+H35,2),".")</f>
        <v>1</v>
      </c>
      <c r="I36" s="3">
        <f t="shared" si="16"/>
        <v>1</v>
      </c>
      <c r="J36" s="3">
        <f t="shared" si="16"/>
        <v>0</v>
      </c>
      <c r="K36" s="3" t="str">
        <f t="shared" si="16"/>
        <v>.</v>
      </c>
      <c r="L36" s="3">
        <f t="shared" si="16"/>
        <v>0</v>
      </c>
      <c r="M36" s="3">
        <f t="shared" si="16"/>
        <v>0</v>
      </c>
      <c r="N36" s="3">
        <f t="shared" si="16"/>
        <v>1</v>
      </c>
      <c r="O36" s="3">
        <f t="shared" si="16"/>
        <v>0</v>
      </c>
      <c r="P36" s="3" t="str">
        <f t="shared" si="16"/>
        <v>.</v>
      </c>
      <c r="Q36" s="3">
        <f t="shared" si="16"/>
        <v>0</v>
      </c>
      <c r="R36" s="3">
        <f t="shared" si="16"/>
        <v>0</v>
      </c>
      <c r="S36" s="3">
        <f t="shared" si="16"/>
        <v>1</v>
      </c>
      <c r="T36" s="3">
        <f t="shared" si="16"/>
        <v>0</v>
      </c>
      <c r="U36" s="3" t="str">
        <f t="shared" si="16"/>
        <v>.</v>
      </c>
      <c r="V36" s="3">
        <f t="shared" si="16"/>
        <v>0</v>
      </c>
      <c r="W36" s="3">
        <f t="shared" si="16"/>
        <v>0</v>
      </c>
      <c r="X36" s="3">
        <f t="shared" si="16"/>
        <v>0</v>
      </c>
      <c r="Y36" s="3">
        <f t="shared" si="16"/>
        <v>0</v>
      </c>
      <c r="Z36" s="11" t="s">
        <v>56</v>
      </c>
      <c r="AA36" s="1">
        <f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25120</v>
      </c>
      <c r="AB36" s="11" t="s">
        <v>57</v>
      </c>
      <c r="AD36">
        <f>AD34+AD35</f>
        <v>25120</v>
      </c>
    </row>
    <row r="37" spans="4:32" x14ac:dyDescent="0.3">
      <c r="E37" t="s">
        <v>44</v>
      </c>
      <c r="G37" s="3" t="str">
        <f>IF(G36=0,"",1)</f>
        <v/>
      </c>
      <c r="H37" s="3" t="str">
        <f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3" t="str">
        <f t="shared" ref="I37:Y37" si="17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3" t="str">
        <f t="shared" si="17"/>
        <v/>
      </c>
      <c r="K37" s="3" t="str">
        <f t="shared" si="17"/>
        <v>.</v>
      </c>
      <c r="L37" s="3" t="str">
        <f t="shared" si="17"/>
        <v/>
      </c>
      <c r="M37" s="3" t="str">
        <f t="shared" si="17"/>
        <v/>
      </c>
      <c r="N37" s="3" t="str">
        <f t="shared" si="17"/>
        <v/>
      </c>
      <c r="O37" s="3" t="str">
        <f t="shared" si="17"/>
        <v/>
      </c>
      <c r="P37" s="3" t="str">
        <f t="shared" si="17"/>
        <v>.</v>
      </c>
      <c r="Q37" s="3" t="str">
        <f t="shared" si="17"/>
        <v/>
      </c>
      <c r="R37" s="3" t="str">
        <f t="shared" si="17"/>
        <v/>
      </c>
      <c r="S37" s="3" t="str">
        <f t="shared" si="17"/>
        <v/>
      </c>
      <c r="T37" s="3" t="str">
        <f t="shared" si="17"/>
        <v/>
      </c>
      <c r="U37" s="3" t="str">
        <f t="shared" si="17"/>
        <v>.</v>
      </c>
      <c r="V37" s="3" t="str">
        <f t="shared" si="17"/>
        <v/>
      </c>
      <c r="W37" s="3" t="str">
        <f t="shared" si="17"/>
        <v/>
      </c>
      <c r="X37" s="3" t="str">
        <f t="shared" si="17"/>
        <v/>
      </c>
      <c r="Y37" s="3" t="str">
        <f t="shared" si="17"/>
        <v/>
      </c>
    </row>
    <row r="38" spans="4:32" x14ac:dyDescent="0.3">
      <c r="G38" t="s">
        <v>45</v>
      </c>
      <c r="H38" s="4">
        <f>G33</f>
        <v>1</v>
      </c>
      <c r="J38" t="s">
        <v>46</v>
      </c>
      <c r="K38" s="4">
        <f>MOD(SUM(V36:Y36)+SUM(Q36:T36),2)</f>
        <v>1</v>
      </c>
      <c r="M38" t="s">
        <v>47</v>
      </c>
      <c r="N38" s="4">
        <f>U33</f>
        <v>1</v>
      </c>
      <c r="P38" t="s">
        <v>48</v>
      </c>
      <c r="Q38" s="4">
        <f>IF(AA36=0,1,0)</f>
        <v>0</v>
      </c>
      <c r="S38" t="s">
        <v>49</v>
      </c>
      <c r="T38" s="4">
        <f>G36</f>
        <v>0</v>
      </c>
      <c r="V38" t="s">
        <v>50</v>
      </c>
      <c r="W38" s="4">
        <f>MOD(H33+G33,2)</f>
        <v>0</v>
      </c>
    </row>
    <row r="41" spans="4:32" x14ac:dyDescent="0.3">
      <c r="E41" t="s">
        <v>42</v>
      </c>
      <c r="G41" s="7">
        <f>IF(G42&lt;&gt;".",IF(G42+G43&lt;&gt;0,IF(G42+G43+H41=3,1,MOD(G42+G43+H41-1,2)),0),H41)</f>
        <v>1</v>
      </c>
      <c r="H41" s="7">
        <f t="shared" ref="H41:Y41" si="18">IF(H42&lt;&gt;".",IF(H42+H43&lt;&gt;0,IF(H42+H43+I41=3,1,MOD(H42+H43+I41-1,2)),0),I41)</f>
        <v>1</v>
      </c>
      <c r="I41" s="7">
        <f t="shared" si="18"/>
        <v>1</v>
      </c>
      <c r="J41" s="7">
        <f t="shared" si="18"/>
        <v>1</v>
      </c>
      <c r="K41" s="8">
        <f t="shared" si="18"/>
        <v>1</v>
      </c>
      <c r="L41" s="7">
        <f t="shared" si="18"/>
        <v>1</v>
      </c>
      <c r="M41" s="7">
        <f t="shared" si="18"/>
        <v>1</v>
      </c>
      <c r="N41" s="7">
        <f t="shared" si="18"/>
        <v>0</v>
      </c>
      <c r="O41" s="7">
        <f t="shared" si="18"/>
        <v>0</v>
      </c>
      <c r="P41" s="8">
        <f t="shared" si="18"/>
        <v>0</v>
      </c>
      <c r="Q41" s="7">
        <f t="shared" si="18"/>
        <v>0</v>
      </c>
      <c r="R41" s="7">
        <f t="shared" si="18"/>
        <v>1</v>
      </c>
      <c r="S41" s="7">
        <f t="shared" si="18"/>
        <v>0</v>
      </c>
      <c r="T41" s="7">
        <f t="shared" si="18"/>
        <v>0</v>
      </c>
      <c r="U41" s="8">
        <f t="shared" si="18"/>
        <v>0</v>
      </c>
      <c r="V41" s="7">
        <f t="shared" si="18"/>
        <v>0</v>
      </c>
      <c r="W41" s="7">
        <f t="shared" si="18"/>
        <v>1</v>
      </c>
      <c r="X41" s="7">
        <f t="shared" si="18"/>
        <v>0</v>
      </c>
      <c r="Y41" s="7">
        <f t="shared" si="18"/>
        <v>1</v>
      </c>
    </row>
    <row r="42" spans="4:32" ht="15.6" x14ac:dyDescent="0.35">
      <c r="E42" t="s">
        <v>60</v>
      </c>
      <c r="G42" s="3" t="str">
        <f>G10</f>
        <v>1</v>
      </c>
      <c r="H42" s="3" t="str">
        <f t="shared" ref="H42:Y43" si="19">H10</f>
        <v>1</v>
      </c>
      <c r="I42" s="3" t="str">
        <f t="shared" si="19"/>
        <v>1</v>
      </c>
      <c r="J42" s="3" t="str">
        <f t="shared" si="19"/>
        <v>1</v>
      </c>
      <c r="K42" s="3" t="str">
        <f t="shared" si="19"/>
        <v>.</v>
      </c>
      <c r="L42" s="3" t="str">
        <f t="shared" si="19"/>
        <v>1</v>
      </c>
      <c r="M42" s="3" t="str">
        <f t="shared" si="19"/>
        <v>1</v>
      </c>
      <c r="N42" s="3" t="str">
        <f t="shared" si="19"/>
        <v>1</v>
      </c>
      <c r="O42" s="3" t="str">
        <f t="shared" si="19"/>
        <v>0</v>
      </c>
      <c r="P42" s="3" t="str">
        <f t="shared" si="19"/>
        <v>.</v>
      </c>
      <c r="Q42" s="3" t="str">
        <f t="shared" si="19"/>
        <v>0</v>
      </c>
      <c r="R42" s="3" t="str">
        <f t="shared" si="19"/>
        <v>1</v>
      </c>
      <c r="S42" s="3" t="str">
        <f t="shared" si="19"/>
        <v>1</v>
      </c>
      <c r="T42" s="3" t="str">
        <f t="shared" si="19"/>
        <v>0</v>
      </c>
      <c r="U42" s="3" t="str">
        <f t="shared" si="19"/>
        <v>.</v>
      </c>
      <c r="V42" s="3" t="str">
        <f t="shared" si="19"/>
        <v>0</v>
      </c>
      <c r="W42" s="3" t="str">
        <f t="shared" si="19"/>
        <v>1</v>
      </c>
      <c r="X42" s="3" t="str">
        <f t="shared" si="19"/>
        <v>0</v>
      </c>
      <c r="Y42" s="3" t="str">
        <f t="shared" si="19"/>
        <v>1</v>
      </c>
      <c r="AC42" t="s">
        <v>61</v>
      </c>
      <c r="AD42">
        <f>C10</f>
        <v>-411</v>
      </c>
    </row>
    <row r="43" spans="4:32" ht="15.6" x14ac:dyDescent="0.35">
      <c r="D43" s="1" t="s">
        <v>43</v>
      </c>
      <c r="E43" t="s">
        <v>62</v>
      </c>
      <c r="G43" s="9" t="str">
        <f>G11</f>
        <v>1</v>
      </c>
      <c r="H43" s="9" t="str">
        <f t="shared" si="19"/>
        <v>0</v>
      </c>
      <c r="I43" s="9" t="str">
        <f t="shared" si="19"/>
        <v>0</v>
      </c>
      <c r="J43" s="9" t="str">
        <f t="shared" si="19"/>
        <v>1</v>
      </c>
      <c r="K43" s="9" t="str">
        <f t="shared" si="19"/>
        <v>.</v>
      </c>
      <c r="L43" s="9" t="str">
        <f t="shared" si="19"/>
        <v>1</v>
      </c>
      <c r="M43" s="9" t="str">
        <f t="shared" si="19"/>
        <v>1</v>
      </c>
      <c r="N43" s="9" t="str">
        <f t="shared" si="19"/>
        <v>0</v>
      </c>
      <c r="O43" s="9" t="str">
        <f t="shared" si="19"/>
        <v>0</v>
      </c>
      <c r="P43" s="9" t="str">
        <f t="shared" si="19"/>
        <v>.</v>
      </c>
      <c r="Q43" s="9" t="str">
        <f t="shared" si="19"/>
        <v>0</v>
      </c>
      <c r="R43" s="9" t="str">
        <f t="shared" si="19"/>
        <v>1</v>
      </c>
      <c r="S43" s="9" t="str">
        <f t="shared" si="19"/>
        <v>0</v>
      </c>
      <c r="T43" s="9" t="str">
        <f t="shared" si="19"/>
        <v>0</v>
      </c>
      <c r="U43" s="9" t="str">
        <f t="shared" si="19"/>
        <v>.</v>
      </c>
      <c r="V43" s="9" t="str">
        <f t="shared" si="19"/>
        <v>0</v>
      </c>
      <c r="W43" s="9" t="str">
        <f t="shared" si="19"/>
        <v>1</v>
      </c>
      <c r="X43" s="9" t="str">
        <f t="shared" si="19"/>
        <v>0</v>
      </c>
      <c r="Y43" s="9" t="str">
        <f t="shared" si="19"/>
        <v>1</v>
      </c>
      <c r="AB43" s="2" t="s">
        <v>43</v>
      </c>
      <c r="AC43" s="10" t="s">
        <v>63</v>
      </c>
      <c r="AD43" s="10">
        <f>C11</f>
        <v>-25531</v>
      </c>
      <c r="AF43" t="str">
        <f>IF(W46=0,IF(AND(AA44=AD44,H46=0),$AG$2,$AG$4),IF(G44=0,$AG$5,$AG$3))</f>
        <v>Результат корректный. Перенос из старшего разряда не учитывается</v>
      </c>
    </row>
    <row r="44" spans="4:32" ht="15.6" x14ac:dyDescent="0.35">
      <c r="G44" s="3">
        <f>IF(G42&lt;&gt;".",MOD(H41+G42+G43,2),".")</f>
        <v>1</v>
      </c>
      <c r="H44" s="3">
        <f t="shared" ref="H44:Y44" si="20">IF(H42&lt;&gt;".",MOD(I41+H42+H43,2),".")</f>
        <v>0</v>
      </c>
      <c r="I44" s="3">
        <f t="shared" si="20"/>
        <v>0</v>
      </c>
      <c r="J44" s="3">
        <f t="shared" si="20"/>
        <v>1</v>
      </c>
      <c r="K44" s="3" t="str">
        <f t="shared" si="20"/>
        <v>.</v>
      </c>
      <c r="L44" s="3">
        <f t="shared" si="20"/>
        <v>1</v>
      </c>
      <c r="M44" s="3">
        <f t="shared" si="20"/>
        <v>0</v>
      </c>
      <c r="N44" s="3">
        <f t="shared" si="20"/>
        <v>1</v>
      </c>
      <c r="O44" s="3">
        <f t="shared" si="20"/>
        <v>0</v>
      </c>
      <c r="P44" s="3" t="str">
        <f t="shared" si="20"/>
        <v>.</v>
      </c>
      <c r="Q44" s="3">
        <f t="shared" si="20"/>
        <v>1</v>
      </c>
      <c r="R44" s="3">
        <f t="shared" si="20"/>
        <v>0</v>
      </c>
      <c r="S44" s="3">
        <f t="shared" si="20"/>
        <v>1</v>
      </c>
      <c r="T44" s="3">
        <f t="shared" si="20"/>
        <v>0</v>
      </c>
      <c r="U44" s="3" t="str">
        <f t="shared" si="20"/>
        <v>.</v>
      </c>
      <c r="V44" s="3">
        <f t="shared" si="20"/>
        <v>1</v>
      </c>
      <c r="W44" s="3">
        <f t="shared" si="20"/>
        <v>0</v>
      </c>
      <c r="X44" s="3">
        <f t="shared" si="20"/>
        <v>1</v>
      </c>
      <c r="Y44" s="3">
        <f t="shared" si="20"/>
        <v>0</v>
      </c>
      <c r="Z44" s="11" t="s">
        <v>56</v>
      </c>
      <c r="AA44" s="1">
        <f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-25942</v>
      </c>
      <c r="AB44" s="11" t="s">
        <v>57</v>
      </c>
      <c r="AD44">
        <f>AD42+AD43</f>
        <v>-25942</v>
      </c>
    </row>
    <row r="45" spans="4:32" x14ac:dyDescent="0.3">
      <c r="E45" t="s">
        <v>44</v>
      </c>
      <c r="G45" s="3">
        <f>IF(G44=0,"",1)</f>
        <v>1</v>
      </c>
      <c r="H45" s="3" t="str">
        <f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3" t="str">
        <f t="shared" ref="I45:Y45" si="21">IF(I44&lt;&gt;".",IF($G$44=1,MID(_xlfn.BASE(ABS(_xlfn.DECIMAL($H44&amp;$I44&amp;$J44&amp;$L44&amp;$M44&amp;$N44&amp;$O44&amp;$Q44&amp;$R44&amp;$S44&amp;$T44&amp;$V44&amp;$W44&amp;$X44&amp;$Y44,2)-2^16),2,16),ABS(I$3-16),1),""),".")</f>
        <v>1</v>
      </c>
      <c r="J45" s="3" t="str">
        <f t="shared" si="21"/>
        <v>0</v>
      </c>
      <c r="K45" s="3" t="str">
        <f t="shared" si="21"/>
        <v>.</v>
      </c>
      <c r="L45" s="3" t="str">
        <f t="shared" si="21"/>
        <v>0</v>
      </c>
      <c r="M45" s="3" t="str">
        <f t="shared" si="21"/>
        <v>1</v>
      </c>
      <c r="N45" s="3" t="str">
        <f t="shared" si="21"/>
        <v>0</v>
      </c>
      <c r="O45" s="3" t="str">
        <f t="shared" si="21"/>
        <v>1</v>
      </c>
      <c r="P45" s="3" t="str">
        <f t="shared" si="21"/>
        <v>.</v>
      </c>
      <c r="Q45" s="3" t="str">
        <f t="shared" si="21"/>
        <v>0</v>
      </c>
      <c r="R45" s="3" t="str">
        <f t="shared" si="21"/>
        <v>1</v>
      </c>
      <c r="S45" s="3" t="str">
        <f t="shared" si="21"/>
        <v>0</v>
      </c>
      <c r="T45" s="3" t="str">
        <f t="shared" si="21"/>
        <v>1</v>
      </c>
      <c r="U45" s="3" t="str">
        <f t="shared" si="21"/>
        <v>.</v>
      </c>
      <c r="V45" s="3" t="str">
        <f t="shared" si="21"/>
        <v>0</v>
      </c>
      <c r="W45" s="3" t="str">
        <f t="shared" si="21"/>
        <v>1</v>
      </c>
      <c r="X45" s="3" t="str">
        <f t="shared" si="21"/>
        <v>1</v>
      </c>
      <c r="Y45" s="3" t="str">
        <f t="shared" si="21"/>
        <v>0</v>
      </c>
    </row>
    <row r="46" spans="4:32" x14ac:dyDescent="0.3">
      <c r="G46" t="s">
        <v>45</v>
      </c>
      <c r="H46" s="4">
        <f>G41</f>
        <v>1</v>
      </c>
      <c r="J46" t="s">
        <v>46</v>
      </c>
      <c r="K46" s="4">
        <f>MOD(SUM(V44:Y44)+SUM(Q44:T44),2)</f>
        <v>0</v>
      </c>
      <c r="M46" t="s">
        <v>47</v>
      </c>
      <c r="N46" s="4">
        <f>U41</f>
        <v>0</v>
      </c>
      <c r="P46" t="s">
        <v>48</v>
      </c>
      <c r="Q46" s="4">
        <f>IF(AA44=0,1,0)</f>
        <v>0</v>
      </c>
      <c r="S46" t="s">
        <v>49</v>
      </c>
      <c r="T46" s="4">
        <f>G44</f>
        <v>1</v>
      </c>
      <c r="V46" t="s">
        <v>50</v>
      </c>
      <c r="W46" s="4">
        <f>MOD(H41+G41,2)</f>
        <v>0</v>
      </c>
    </row>
    <row r="47" spans="4:32" x14ac:dyDescent="0.3">
      <c r="H47" s="4"/>
    </row>
    <row r="49" spans="4:32" x14ac:dyDescent="0.3">
      <c r="E49" t="s">
        <v>42</v>
      </c>
      <c r="G49" s="7">
        <f>IF(G50&lt;&gt;".",IF(G50+G51&lt;&gt;0,IF(G50+G51+H49=3,1,MOD(G50+G51+H49-1,2)),0),H49)</f>
        <v>1</v>
      </c>
      <c r="H49" s="7">
        <f t="shared" ref="H49:Y49" si="22">IF(H50&lt;&gt;".",IF(H50+H51&lt;&gt;0,IF(H50+H51+I49=3,1,MOD(H50+H51+I49-1,2)),0),I49)</f>
        <v>0</v>
      </c>
      <c r="I49" s="7">
        <f t="shared" si="22"/>
        <v>0</v>
      </c>
      <c r="J49" s="7">
        <f t="shared" si="22"/>
        <v>1</v>
      </c>
      <c r="K49" s="8">
        <f t="shared" si="22"/>
        <v>1</v>
      </c>
      <c r="L49" s="7">
        <f t="shared" si="22"/>
        <v>1</v>
      </c>
      <c r="M49" s="7">
        <f t="shared" si="22"/>
        <v>0</v>
      </c>
      <c r="N49" s="7">
        <f t="shared" si="22"/>
        <v>0</v>
      </c>
      <c r="O49" s="7">
        <f t="shared" si="22"/>
        <v>0</v>
      </c>
      <c r="P49" s="8">
        <f t="shared" si="22"/>
        <v>0</v>
      </c>
      <c r="Q49" s="7">
        <f t="shared" si="22"/>
        <v>0</v>
      </c>
      <c r="R49" s="7">
        <f t="shared" si="22"/>
        <v>0</v>
      </c>
      <c r="S49" s="7">
        <f t="shared" si="22"/>
        <v>0</v>
      </c>
      <c r="T49" s="7">
        <f t="shared" si="22"/>
        <v>0</v>
      </c>
      <c r="U49" s="8">
        <f t="shared" si="22"/>
        <v>0</v>
      </c>
      <c r="V49" s="7">
        <f t="shared" si="22"/>
        <v>0</v>
      </c>
      <c r="W49" s="7">
        <f t="shared" si="22"/>
        <v>0</v>
      </c>
      <c r="X49" s="7">
        <f t="shared" si="22"/>
        <v>0</v>
      </c>
      <c r="Y49" s="7">
        <f t="shared" si="22"/>
        <v>0</v>
      </c>
    </row>
    <row r="50" spans="4:32" ht="15.6" x14ac:dyDescent="0.35">
      <c r="E50" t="s">
        <v>62</v>
      </c>
      <c r="G50" s="3" t="str">
        <f>G11</f>
        <v>1</v>
      </c>
      <c r="H50" s="3" t="str">
        <f t="shared" ref="H50:Y51" si="23">H11</f>
        <v>0</v>
      </c>
      <c r="I50" s="3" t="str">
        <f t="shared" si="23"/>
        <v>0</v>
      </c>
      <c r="J50" s="3" t="str">
        <f t="shared" si="23"/>
        <v>1</v>
      </c>
      <c r="K50" s="3" t="str">
        <f t="shared" si="23"/>
        <v>.</v>
      </c>
      <c r="L50" s="3" t="str">
        <f t="shared" si="23"/>
        <v>1</v>
      </c>
      <c r="M50" s="3" t="str">
        <f t="shared" si="23"/>
        <v>1</v>
      </c>
      <c r="N50" s="3" t="str">
        <f t="shared" si="23"/>
        <v>0</v>
      </c>
      <c r="O50" s="3" t="str">
        <f t="shared" si="23"/>
        <v>0</v>
      </c>
      <c r="P50" s="3" t="str">
        <f t="shared" si="23"/>
        <v>.</v>
      </c>
      <c r="Q50" s="3" t="str">
        <f t="shared" si="23"/>
        <v>0</v>
      </c>
      <c r="R50" s="3" t="str">
        <f t="shared" si="23"/>
        <v>1</v>
      </c>
      <c r="S50" s="3" t="str">
        <f t="shared" si="23"/>
        <v>0</v>
      </c>
      <c r="T50" s="3" t="str">
        <f t="shared" si="23"/>
        <v>0</v>
      </c>
      <c r="U50" s="3" t="str">
        <f t="shared" si="23"/>
        <v>.</v>
      </c>
      <c r="V50" s="3" t="str">
        <f t="shared" si="23"/>
        <v>0</v>
      </c>
      <c r="W50" s="3" t="str">
        <f t="shared" si="23"/>
        <v>1</v>
      </c>
      <c r="X50" s="3" t="str">
        <f t="shared" si="23"/>
        <v>0</v>
      </c>
      <c r="Y50" s="3" t="str">
        <f t="shared" si="23"/>
        <v>1</v>
      </c>
      <c r="AC50" t="s">
        <v>63</v>
      </c>
      <c r="AD50">
        <f>C11</f>
        <v>-25531</v>
      </c>
    </row>
    <row r="51" spans="4:32" ht="15.6" x14ac:dyDescent="0.35">
      <c r="D51" s="1" t="s">
        <v>43</v>
      </c>
      <c r="E51" t="s">
        <v>64</v>
      </c>
      <c r="G51" s="9" t="str">
        <f>G12</f>
        <v>1</v>
      </c>
      <c r="H51" s="9" t="str">
        <f t="shared" si="23"/>
        <v>0</v>
      </c>
      <c r="I51" s="9" t="str">
        <f t="shared" si="23"/>
        <v>0</v>
      </c>
      <c r="J51" s="9" t="str">
        <f t="shared" si="23"/>
        <v>1</v>
      </c>
      <c r="K51" s="9" t="str">
        <f t="shared" si="23"/>
        <v>.</v>
      </c>
      <c r="L51" s="9" t="str">
        <f t="shared" si="23"/>
        <v>1</v>
      </c>
      <c r="M51" s="9" t="str">
        <f t="shared" si="23"/>
        <v>0</v>
      </c>
      <c r="N51" s="9" t="str">
        <f t="shared" si="23"/>
        <v>1</v>
      </c>
      <c r="O51" s="9" t="str">
        <f t="shared" si="23"/>
        <v>0</v>
      </c>
      <c r="P51" s="9" t="str">
        <f t="shared" si="23"/>
        <v>.</v>
      </c>
      <c r="Q51" s="9" t="str">
        <f t="shared" si="23"/>
        <v>1</v>
      </c>
      <c r="R51" s="9" t="str">
        <f t="shared" si="23"/>
        <v>0</v>
      </c>
      <c r="S51" s="9" t="str">
        <f t="shared" si="23"/>
        <v>1</v>
      </c>
      <c r="T51" s="9" t="str">
        <f t="shared" si="23"/>
        <v>0</v>
      </c>
      <c r="U51" s="9" t="str">
        <f t="shared" si="23"/>
        <v>.</v>
      </c>
      <c r="V51" s="9" t="str">
        <f t="shared" si="23"/>
        <v>1</v>
      </c>
      <c r="W51" s="9" t="str">
        <f t="shared" si="23"/>
        <v>0</v>
      </c>
      <c r="X51" s="9" t="str">
        <f t="shared" si="23"/>
        <v>1</v>
      </c>
      <c r="Y51" s="9" t="str">
        <f t="shared" si="23"/>
        <v>0</v>
      </c>
      <c r="AB51" s="2" t="s">
        <v>43</v>
      </c>
      <c r="AC51" s="10" t="s">
        <v>65</v>
      </c>
      <c r="AD51" s="10">
        <f>C12</f>
        <v>-25942</v>
      </c>
      <c r="AF51" t="str">
        <f>IF(W54=0,IF(AND(AA52=AD52,H54=0),$AG$2,$AG$4),IF(G52=0,$AG$5,$AG$3))</f>
        <v>При сложении отрицательных чисел получен положительный результат ПЕРЕПОЛНЕНИЕ!</v>
      </c>
    </row>
    <row r="52" spans="4:32" ht="15.6" x14ac:dyDescent="0.35">
      <c r="G52" s="3">
        <f>IF(G50&lt;&gt;".",MOD(H49+G50+G51,2),".")</f>
        <v>0</v>
      </c>
      <c r="H52" s="3">
        <f t="shared" ref="H52:Y52" si="24">IF(H50&lt;&gt;".",MOD(I49+H50+H51,2),".")</f>
        <v>0</v>
      </c>
      <c r="I52" s="3">
        <f t="shared" si="24"/>
        <v>1</v>
      </c>
      <c r="J52" s="3">
        <f t="shared" si="24"/>
        <v>1</v>
      </c>
      <c r="K52" s="3" t="str">
        <f t="shared" si="24"/>
        <v>.</v>
      </c>
      <c r="L52" s="3">
        <f t="shared" si="24"/>
        <v>0</v>
      </c>
      <c r="M52" s="3">
        <f t="shared" si="24"/>
        <v>1</v>
      </c>
      <c r="N52" s="3">
        <f t="shared" si="24"/>
        <v>1</v>
      </c>
      <c r="O52" s="3">
        <f t="shared" si="24"/>
        <v>0</v>
      </c>
      <c r="P52" s="3" t="str">
        <f t="shared" si="24"/>
        <v>.</v>
      </c>
      <c r="Q52" s="3">
        <f t="shared" si="24"/>
        <v>1</v>
      </c>
      <c r="R52" s="3">
        <f t="shared" si="24"/>
        <v>1</v>
      </c>
      <c r="S52" s="3">
        <f t="shared" si="24"/>
        <v>1</v>
      </c>
      <c r="T52" s="3">
        <f t="shared" si="24"/>
        <v>0</v>
      </c>
      <c r="U52" s="3" t="str">
        <f t="shared" si="24"/>
        <v>.</v>
      </c>
      <c r="V52" s="3">
        <f t="shared" si="24"/>
        <v>1</v>
      </c>
      <c r="W52" s="3">
        <f t="shared" si="24"/>
        <v>1</v>
      </c>
      <c r="X52" s="3">
        <f t="shared" si="24"/>
        <v>1</v>
      </c>
      <c r="Y52" s="3">
        <f t="shared" si="24"/>
        <v>1</v>
      </c>
      <c r="Z52" s="11" t="s">
        <v>56</v>
      </c>
      <c r="AA52" s="1">
        <f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14063</v>
      </c>
      <c r="AB52" s="11" t="s">
        <v>57</v>
      </c>
      <c r="AD52">
        <f>AD50+AD51</f>
        <v>-51473</v>
      </c>
    </row>
    <row r="53" spans="4:32" x14ac:dyDescent="0.3">
      <c r="E53" t="s">
        <v>44</v>
      </c>
      <c r="G53" s="3" t="str">
        <f>IF(G52=0,"",1)</f>
        <v/>
      </c>
      <c r="H53" s="3" t="str">
        <f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3" t="str">
        <f t="shared" ref="I53:Y53" si="25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3" t="str">
        <f t="shared" si="25"/>
        <v/>
      </c>
      <c r="K53" s="3" t="str">
        <f t="shared" si="25"/>
        <v>.</v>
      </c>
      <c r="L53" s="3" t="str">
        <f t="shared" si="25"/>
        <v/>
      </c>
      <c r="M53" s="3" t="str">
        <f t="shared" si="25"/>
        <v/>
      </c>
      <c r="N53" s="3" t="str">
        <f t="shared" si="25"/>
        <v/>
      </c>
      <c r="O53" s="3" t="str">
        <f t="shared" si="25"/>
        <v/>
      </c>
      <c r="P53" s="3" t="str">
        <f t="shared" si="25"/>
        <v>.</v>
      </c>
      <c r="Q53" s="3" t="str">
        <f t="shared" si="25"/>
        <v/>
      </c>
      <c r="R53" s="3" t="str">
        <f t="shared" si="25"/>
        <v/>
      </c>
      <c r="S53" s="3" t="str">
        <f t="shared" si="25"/>
        <v/>
      </c>
      <c r="T53" s="3" t="str">
        <f t="shared" si="25"/>
        <v/>
      </c>
      <c r="U53" s="3" t="str">
        <f t="shared" si="25"/>
        <v>.</v>
      </c>
      <c r="V53" s="3" t="str">
        <f t="shared" si="25"/>
        <v/>
      </c>
      <c r="W53" s="3" t="str">
        <f t="shared" si="25"/>
        <v/>
      </c>
      <c r="X53" s="3" t="str">
        <f t="shared" si="25"/>
        <v/>
      </c>
      <c r="Y53" s="3" t="str">
        <f t="shared" si="25"/>
        <v/>
      </c>
    </row>
    <row r="54" spans="4:32" x14ac:dyDescent="0.3">
      <c r="G54" t="s">
        <v>45</v>
      </c>
      <c r="H54" s="12">
        <f>G49</f>
        <v>1</v>
      </c>
      <c r="J54" t="s">
        <v>46</v>
      </c>
      <c r="K54" s="4">
        <f>MOD(SUM(V52:Y52)+SUM(Q52:T52),2)</f>
        <v>1</v>
      </c>
      <c r="M54" t="s">
        <v>47</v>
      </c>
      <c r="N54" s="12">
        <f>U49</f>
        <v>0</v>
      </c>
      <c r="P54" t="s">
        <v>48</v>
      </c>
      <c r="Q54" s="4">
        <f>IF(AA52=0,1,0)</f>
        <v>0</v>
      </c>
      <c r="S54" t="s">
        <v>49</v>
      </c>
      <c r="T54" s="4">
        <f>G52</f>
        <v>0</v>
      </c>
      <c r="V54" t="s">
        <v>50</v>
      </c>
      <c r="W54" s="12">
        <f>MOD(H49+G49,2)</f>
        <v>1</v>
      </c>
    </row>
    <row r="57" spans="4:32" x14ac:dyDescent="0.3">
      <c r="E57" t="s">
        <v>42</v>
      </c>
      <c r="G57" s="7">
        <f>IF(G58&lt;&gt;".",IF(G58+G59&lt;&gt;0,IF(G58+G59+H57=3,1,MOD(G58+G59+H57-1,2)),0),H57)</f>
        <v>0</v>
      </c>
      <c r="H57" s="7">
        <f t="shared" ref="H57:Y57" si="26">IF(H58&lt;&gt;".",IF(H58+H59&lt;&gt;0,IF(H58+H59+I57=3,1,MOD(H58+H59+I57-1,2)),0),I57)</f>
        <v>0</v>
      </c>
      <c r="I57" s="7">
        <f t="shared" si="26"/>
        <v>0</v>
      </c>
      <c r="J57" s="7">
        <f t="shared" si="26"/>
        <v>0</v>
      </c>
      <c r="K57" s="8">
        <f t="shared" si="26"/>
        <v>0</v>
      </c>
      <c r="L57" s="7">
        <f t="shared" si="26"/>
        <v>0</v>
      </c>
      <c r="M57" s="7">
        <f t="shared" si="26"/>
        <v>0</v>
      </c>
      <c r="N57" s="7">
        <f t="shared" si="26"/>
        <v>0</v>
      </c>
      <c r="O57" s="7">
        <f t="shared" si="26"/>
        <v>0</v>
      </c>
      <c r="P57" s="8">
        <f t="shared" si="26"/>
        <v>0</v>
      </c>
      <c r="Q57" s="7">
        <f t="shared" si="26"/>
        <v>0</v>
      </c>
      <c r="R57" s="7">
        <f t="shared" si="26"/>
        <v>0</v>
      </c>
      <c r="S57" s="7">
        <f t="shared" si="26"/>
        <v>0</v>
      </c>
      <c r="T57" s="7">
        <f t="shared" si="26"/>
        <v>1</v>
      </c>
      <c r="U57" s="8">
        <f t="shared" si="26"/>
        <v>1</v>
      </c>
      <c r="V57" s="7">
        <f t="shared" si="26"/>
        <v>1</v>
      </c>
      <c r="W57" s="7">
        <f t="shared" si="26"/>
        <v>1</v>
      </c>
      <c r="X57" s="7">
        <f t="shared" si="26"/>
        <v>1</v>
      </c>
      <c r="Y57" s="7">
        <f t="shared" si="26"/>
        <v>1</v>
      </c>
    </row>
    <row r="58" spans="4:32" ht="15.6" x14ac:dyDescent="0.35">
      <c r="E58" t="s">
        <v>52</v>
      </c>
      <c r="G58" s="3" t="str">
        <f>G4</f>
        <v>0</v>
      </c>
      <c r="H58" s="3" t="str">
        <f t="shared" ref="H58:Y58" si="27">H4</f>
        <v>0</v>
      </c>
      <c r="I58" s="3" t="str">
        <f t="shared" si="27"/>
        <v>0</v>
      </c>
      <c r="J58" s="3" t="str">
        <f t="shared" si="27"/>
        <v>0</v>
      </c>
      <c r="K58" s="3" t="str">
        <f t="shared" si="27"/>
        <v>.</v>
      </c>
      <c r="L58" s="3" t="str">
        <f t="shared" si="27"/>
        <v>0</v>
      </c>
      <c r="M58" s="3" t="str">
        <f t="shared" si="27"/>
        <v>0</v>
      </c>
      <c r="N58" s="3" t="str">
        <f t="shared" si="27"/>
        <v>0</v>
      </c>
      <c r="O58" s="3" t="str">
        <f t="shared" si="27"/>
        <v>1</v>
      </c>
      <c r="P58" s="3" t="str">
        <f t="shared" si="27"/>
        <v>.</v>
      </c>
      <c r="Q58" s="3" t="str">
        <f t="shared" si="27"/>
        <v>1</v>
      </c>
      <c r="R58" s="3" t="str">
        <f t="shared" si="27"/>
        <v>0</v>
      </c>
      <c r="S58" s="3" t="str">
        <f t="shared" si="27"/>
        <v>0</v>
      </c>
      <c r="T58" s="3" t="str">
        <f t="shared" si="27"/>
        <v>1</v>
      </c>
      <c r="U58" s="3" t="str">
        <f t="shared" si="27"/>
        <v>.</v>
      </c>
      <c r="V58" s="3" t="str">
        <f t="shared" si="27"/>
        <v>1</v>
      </c>
      <c r="W58" s="3" t="str">
        <f t="shared" si="27"/>
        <v>0</v>
      </c>
      <c r="X58" s="3" t="str">
        <f t="shared" si="27"/>
        <v>1</v>
      </c>
      <c r="Y58" s="3" t="str">
        <f t="shared" si="27"/>
        <v>1</v>
      </c>
      <c r="AC58" t="s">
        <v>53</v>
      </c>
      <c r="AD58">
        <f>C4</f>
        <v>411</v>
      </c>
    </row>
    <row r="59" spans="4:32" ht="15.6" x14ac:dyDescent="0.35">
      <c r="D59" s="1" t="s">
        <v>43</v>
      </c>
      <c r="E59" t="s">
        <v>62</v>
      </c>
      <c r="G59" s="9" t="str">
        <f>G11</f>
        <v>1</v>
      </c>
      <c r="H59" s="9" t="str">
        <f t="shared" ref="H59:Y59" si="28">H11</f>
        <v>0</v>
      </c>
      <c r="I59" s="9" t="str">
        <f t="shared" si="28"/>
        <v>0</v>
      </c>
      <c r="J59" s="9" t="str">
        <f t="shared" si="28"/>
        <v>1</v>
      </c>
      <c r="K59" s="9" t="str">
        <f t="shared" si="28"/>
        <v>.</v>
      </c>
      <c r="L59" s="9" t="str">
        <f t="shared" si="28"/>
        <v>1</v>
      </c>
      <c r="M59" s="9" t="str">
        <f t="shared" si="28"/>
        <v>1</v>
      </c>
      <c r="N59" s="9" t="str">
        <f t="shared" si="28"/>
        <v>0</v>
      </c>
      <c r="O59" s="9" t="str">
        <f t="shared" si="28"/>
        <v>0</v>
      </c>
      <c r="P59" s="9" t="str">
        <f t="shared" si="28"/>
        <v>.</v>
      </c>
      <c r="Q59" s="9" t="str">
        <f t="shared" si="28"/>
        <v>0</v>
      </c>
      <c r="R59" s="9" t="str">
        <f t="shared" si="28"/>
        <v>1</v>
      </c>
      <c r="S59" s="9" t="str">
        <f t="shared" si="28"/>
        <v>0</v>
      </c>
      <c r="T59" s="9" t="str">
        <f t="shared" si="28"/>
        <v>0</v>
      </c>
      <c r="U59" s="9" t="str">
        <f t="shared" si="28"/>
        <v>.</v>
      </c>
      <c r="V59" s="9" t="str">
        <f t="shared" si="28"/>
        <v>0</v>
      </c>
      <c r="W59" s="9" t="str">
        <f t="shared" si="28"/>
        <v>1</v>
      </c>
      <c r="X59" s="9" t="str">
        <f t="shared" si="28"/>
        <v>0</v>
      </c>
      <c r="Y59" s="9" t="str">
        <f t="shared" si="28"/>
        <v>1</v>
      </c>
      <c r="AB59" s="2" t="s">
        <v>43</v>
      </c>
      <c r="AC59" s="10" t="s">
        <v>63</v>
      </c>
      <c r="AD59" s="10">
        <f>C11</f>
        <v>-25531</v>
      </c>
      <c r="AF59" t="str">
        <f>IF(W62=0,IF(AND(AA60=AD60,H62=0),$AG$2,$AG$4),IF(G60=0,$AG$5,$AG$3))</f>
        <v>Результат корректный</v>
      </c>
    </row>
    <row r="60" spans="4:32" ht="15.6" x14ac:dyDescent="0.35">
      <c r="G60" s="3">
        <f>IF(G58&lt;&gt;".",MOD(H57+G58+G59,2),".")</f>
        <v>1</v>
      </c>
      <c r="H60" s="3">
        <f t="shared" ref="H60:Y60" si="29">IF(H58&lt;&gt;".",MOD(I57+H58+H59,2),".")</f>
        <v>0</v>
      </c>
      <c r="I60" s="3">
        <f t="shared" si="29"/>
        <v>0</v>
      </c>
      <c r="J60" s="3">
        <f t="shared" si="29"/>
        <v>1</v>
      </c>
      <c r="K60" s="3" t="str">
        <f t="shared" si="29"/>
        <v>.</v>
      </c>
      <c r="L60" s="3">
        <f t="shared" si="29"/>
        <v>1</v>
      </c>
      <c r="M60" s="3">
        <f t="shared" si="29"/>
        <v>1</v>
      </c>
      <c r="N60" s="3">
        <f t="shared" si="29"/>
        <v>0</v>
      </c>
      <c r="O60" s="3">
        <f t="shared" si="29"/>
        <v>1</v>
      </c>
      <c r="P60" s="3" t="str">
        <f t="shared" si="29"/>
        <v>.</v>
      </c>
      <c r="Q60" s="3">
        <f t="shared" si="29"/>
        <v>1</v>
      </c>
      <c r="R60" s="3">
        <f t="shared" si="29"/>
        <v>1</v>
      </c>
      <c r="S60" s="3">
        <f t="shared" si="29"/>
        <v>1</v>
      </c>
      <c r="T60" s="3">
        <f t="shared" si="29"/>
        <v>0</v>
      </c>
      <c r="U60" s="3" t="str">
        <f t="shared" si="29"/>
        <v>.</v>
      </c>
      <c r="V60" s="3">
        <f t="shared" si="29"/>
        <v>0</v>
      </c>
      <c r="W60" s="3">
        <f t="shared" si="29"/>
        <v>0</v>
      </c>
      <c r="X60" s="3">
        <f t="shared" si="29"/>
        <v>0</v>
      </c>
      <c r="Y60" s="3">
        <f t="shared" si="29"/>
        <v>0</v>
      </c>
      <c r="Z60" s="11" t="s">
        <v>56</v>
      </c>
      <c r="AA60" s="1">
        <f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-25120</v>
      </c>
      <c r="AB60" s="11" t="s">
        <v>57</v>
      </c>
      <c r="AD60">
        <f>AD58+AD59</f>
        <v>-25120</v>
      </c>
    </row>
    <row r="61" spans="4:32" x14ac:dyDescent="0.3">
      <c r="E61" t="s">
        <v>44</v>
      </c>
      <c r="G61" s="3">
        <f>IF(G60=0,"",1)</f>
        <v>1</v>
      </c>
      <c r="H61" s="3" t="str">
        <f>IF(H60&lt;&gt;".",IF($G$60=1,MID(_xlfn.BASE(ABS(_xlfn.DECIMAL($H60&amp;$I60&amp;$J60&amp;$L60&amp;$M60&amp;$N60&amp;$O60&amp;$Q60&amp;$R60&amp;$S60&amp;$T60&amp;$V60&amp;$W60&amp;$X60&amp;$Y60,2)-2^16),2,16),ABS(H$3-16),1),""),".")</f>
        <v>1</v>
      </c>
      <c r="I61" s="3" t="str">
        <f t="shared" ref="I61:Y61" si="30">IF(I60&lt;&gt;".",IF($G$60=1,MID(_xlfn.BASE(ABS(_xlfn.DECIMAL($H60&amp;$I60&amp;$J60&amp;$L60&amp;$M60&amp;$N60&amp;$O60&amp;$Q60&amp;$R60&amp;$S60&amp;$T60&amp;$V60&amp;$W60&amp;$X60&amp;$Y60,2)-2^16),2,16),ABS(I$3-16),1),""),".")</f>
        <v>1</v>
      </c>
      <c r="J61" s="3" t="str">
        <f t="shared" si="30"/>
        <v>0</v>
      </c>
      <c r="K61" s="3" t="str">
        <f t="shared" si="30"/>
        <v>.</v>
      </c>
      <c r="L61" s="3" t="str">
        <f t="shared" si="30"/>
        <v>0</v>
      </c>
      <c r="M61" s="3" t="str">
        <f t="shared" si="30"/>
        <v>0</v>
      </c>
      <c r="N61" s="3" t="str">
        <f t="shared" si="30"/>
        <v>1</v>
      </c>
      <c r="O61" s="3" t="str">
        <f t="shared" si="30"/>
        <v>0</v>
      </c>
      <c r="P61" s="3" t="str">
        <f t="shared" si="30"/>
        <v>.</v>
      </c>
      <c r="Q61" s="3" t="str">
        <f t="shared" si="30"/>
        <v>0</v>
      </c>
      <c r="R61" s="3" t="str">
        <f t="shared" si="30"/>
        <v>0</v>
      </c>
      <c r="S61" s="3" t="str">
        <f t="shared" si="30"/>
        <v>1</v>
      </c>
      <c r="T61" s="3" t="str">
        <f t="shared" si="30"/>
        <v>0</v>
      </c>
      <c r="U61" s="3" t="str">
        <f t="shared" si="30"/>
        <v>.</v>
      </c>
      <c r="V61" s="3" t="str">
        <f t="shared" si="30"/>
        <v>0</v>
      </c>
      <c r="W61" s="3" t="str">
        <f t="shared" si="30"/>
        <v>0</v>
      </c>
      <c r="X61" s="3" t="str">
        <f t="shared" si="30"/>
        <v>0</v>
      </c>
      <c r="Y61" s="3" t="str">
        <f t="shared" si="30"/>
        <v>0</v>
      </c>
    </row>
    <row r="62" spans="4:32" x14ac:dyDescent="0.3">
      <c r="G62" t="s">
        <v>45</v>
      </c>
      <c r="H62" s="4">
        <f>G57</f>
        <v>0</v>
      </c>
      <c r="J62" t="s">
        <v>46</v>
      </c>
      <c r="K62" s="4">
        <f>MOD(SUM(V60:Y60)+SUM(Q60:T60),2)</f>
        <v>1</v>
      </c>
      <c r="M62" t="s">
        <v>47</v>
      </c>
      <c r="N62" s="12">
        <f>U57</f>
        <v>1</v>
      </c>
      <c r="P62" t="s">
        <v>48</v>
      </c>
      <c r="Q62" s="4">
        <f>IF(AA60=0,1,0)</f>
        <v>0</v>
      </c>
      <c r="S62" t="s">
        <v>49</v>
      </c>
      <c r="T62" s="12">
        <f>G60</f>
        <v>1</v>
      </c>
      <c r="V62" t="s">
        <v>50</v>
      </c>
      <c r="W62" s="4">
        <f>MOD(H57+G57,2)</f>
        <v>0</v>
      </c>
    </row>
    <row r="65" spans="4:32" x14ac:dyDescent="0.3">
      <c r="E65" t="s">
        <v>42</v>
      </c>
      <c r="G65" s="7">
        <f>IF(G66&lt;&gt;".",IF(G66+G67&lt;&gt;0,IF(G66+G67+H65=3,1,MOD(G66+G67+H65-1,2)),0),H65)</f>
        <v>1</v>
      </c>
      <c r="H65" s="7">
        <f t="shared" ref="H65:Y65" si="31">IF(H66&lt;&gt;".",IF(H66+H67&lt;&gt;0,IF(H66+H67+I65=3,1,MOD(H66+H67+I65-1,2)),0),I65)</f>
        <v>1</v>
      </c>
      <c r="I65" s="7">
        <f t="shared" si="31"/>
        <v>1</v>
      </c>
      <c r="J65" s="7">
        <f t="shared" si="31"/>
        <v>1</v>
      </c>
      <c r="K65" s="8">
        <f t="shared" si="31"/>
        <v>1</v>
      </c>
      <c r="L65" s="7">
        <f t="shared" si="31"/>
        <v>1</v>
      </c>
      <c r="M65" s="7">
        <f t="shared" si="31"/>
        <v>1</v>
      </c>
      <c r="N65" s="7">
        <f t="shared" si="31"/>
        <v>0</v>
      </c>
      <c r="O65" s="7">
        <f t="shared" si="31"/>
        <v>1</v>
      </c>
      <c r="P65" s="8">
        <f t="shared" si="31"/>
        <v>1</v>
      </c>
      <c r="Q65" s="7">
        <f t="shared" si="31"/>
        <v>1</v>
      </c>
      <c r="R65" s="7">
        <f t="shared" si="31"/>
        <v>1</v>
      </c>
      <c r="S65" s="7">
        <f t="shared" si="31"/>
        <v>0</v>
      </c>
      <c r="T65" s="7">
        <f t="shared" si="31"/>
        <v>0</v>
      </c>
      <c r="U65" s="8">
        <f t="shared" si="31"/>
        <v>0</v>
      </c>
      <c r="V65" s="7">
        <f t="shared" si="31"/>
        <v>0</v>
      </c>
      <c r="W65" s="7">
        <f t="shared" si="31"/>
        <v>0</v>
      </c>
      <c r="X65" s="7">
        <f t="shared" si="31"/>
        <v>0</v>
      </c>
      <c r="Y65" s="7">
        <f t="shared" si="31"/>
        <v>0</v>
      </c>
    </row>
    <row r="66" spans="4:32" ht="15.6" x14ac:dyDescent="0.35">
      <c r="E66" t="s">
        <v>66</v>
      </c>
      <c r="G66" s="3" t="str">
        <f>G14</f>
        <v>1</v>
      </c>
      <c r="H66" s="3" t="str">
        <f t="shared" ref="H66:Y66" si="32">H14</f>
        <v>0</v>
      </c>
      <c r="I66" s="3" t="str">
        <f t="shared" si="32"/>
        <v>0</v>
      </c>
      <c r="J66" s="3" t="str">
        <f t="shared" si="32"/>
        <v>1</v>
      </c>
      <c r="K66" s="3" t="str">
        <f t="shared" si="32"/>
        <v>.</v>
      </c>
      <c r="L66" s="3" t="str">
        <f t="shared" si="32"/>
        <v>1</v>
      </c>
      <c r="M66" s="3" t="str">
        <f t="shared" si="32"/>
        <v>1</v>
      </c>
      <c r="N66" s="3" t="str">
        <f t="shared" si="32"/>
        <v>0</v>
      </c>
      <c r="O66" s="3" t="str">
        <f t="shared" si="32"/>
        <v>1</v>
      </c>
      <c r="P66" s="3" t="str">
        <f t="shared" si="32"/>
        <v>.</v>
      </c>
      <c r="Q66" s="3" t="str">
        <f t="shared" si="32"/>
        <v>1</v>
      </c>
      <c r="R66" s="3" t="str">
        <f t="shared" si="32"/>
        <v>1</v>
      </c>
      <c r="S66" s="3" t="str">
        <f t="shared" si="32"/>
        <v>1</v>
      </c>
      <c r="T66" s="3" t="str">
        <f t="shared" si="32"/>
        <v>0</v>
      </c>
      <c r="U66" s="3" t="str">
        <f t="shared" si="32"/>
        <v>.</v>
      </c>
      <c r="V66" s="3" t="str">
        <f t="shared" si="32"/>
        <v>0</v>
      </c>
      <c r="W66" s="3" t="str">
        <f t="shared" si="32"/>
        <v>0</v>
      </c>
      <c r="X66" s="3" t="str">
        <f t="shared" si="32"/>
        <v>0</v>
      </c>
      <c r="Y66" s="3" t="str">
        <f t="shared" si="32"/>
        <v>0</v>
      </c>
      <c r="AC66" t="s">
        <v>67</v>
      </c>
      <c r="AD66">
        <f>C14</f>
        <v>-25120</v>
      </c>
    </row>
    <row r="67" spans="4:32" ht="15.6" x14ac:dyDescent="0.35">
      <c r="D67" s="1" t="s">
        <v>43</v>
      </c>
      <c r="E67" t="s">
        <v>58</v>
      </c>
      <c r="G67" s="9" t="str">
        <f>G6</f>
        <v>0</v>
      </c>
      <c r="H67" s="9" t="str">
        <f t="shared" ref="H67:Y67" si="33">H6</f>
        <v>1</v>
      </c>
      <c r="I67" s="9" t="str">
        <f t="shared" si="33"/>
        <v>1</v>
      </c>
      <c r="J67" s="9" t="str">
        <f t="shared" si="33"/>
        <v>0</v>
      </c>
      <c r="K67" s="9" t="str">
        <f t="shared" si="33"/>
        <v>.</v>
      </c>
      <c r="L67" s="9" t="str">
        <f t="shared" si="33"/>
        <v>0</v>
      </c>
      <c r="M67" s="9" t="str">
        <f t="shared" si="33"/>
        <v>1</v>
      </c>
      <c r="N67" s="9" t="str">
        <f t="shared" si="33"/>
        <v>0</v>
      </c>
      <c r="O67" s="9" t="str">
        <f t="shared" si="33"/>
        <v>1</v>
      </c>
      <c r="P67" s="9" t="str">
        <f t="shared" si="33"/>
        <v>.</v>
      </c>
      <c r="Q67" s="9" t="str">
        <f t="shared" si="33"/>
        <v>0</v>
      </c>
      <c r="R67" s="9" t="str">
        <f t="shared" si="33"/>
        <v>1</v>
      </c>
      <c r="S67" s="9" t="str">
        <f t="shared" si="33"/>
        <v>0</v>
      </c>
      <c r="T67" s="9" t="str">
        <f t="shared" si="33"/>
        <v>1</v>
      </c>
      <c r="U67" s="9" t="str">
        <f t="shared" si="33"/>
        <v>.</v>
      </c>
      <c r="V67" s="9" t="str">
        <f t="shared" si="33"/>
        <v>0</v>
      </c>
      <c r="W67" s="9" t="str">
        <f t="shared" si="33"/>
        <v>1</v>
      </c>
      <c r="X67" s="9" t="str">
        <f t="shared" si="33"/>
        <v>1</v>
      </c>
      <c r="Y67" s="9" t="str">
        <f t="shared" si="33"/>
        <v>0</v>
      </c>
      <c r="AB67" s="2" t="s">
        <v>43</v>
      </c>
      <c r="AC67" s="10" t="s">
        <v>59</v>
      </c>
      <c r="AD67" s="10">
        <f>C6</f>
        <v>25942</v>
      </c>
      <c r="AF67" t="str">
        <f>IF(W70=0,IF(AND(AA68=AD68,H70=0),$AG$2,$AG$4),IF(G68=0,$AG$5,$AG$3))</f>
        <v>Результат корректный. Перенос из старшего разряда не учитывается</v>
      </c>
    </row>
    <row r="68" spans="4:32" ht="15.6" x14ac:dyDescent="0.35">
      <c r="G68" s="3">
        <f>IF(G66&lt;&gt;".",MOD(H65+G66+G67,2),".")</f>
        <v>0</v>
      </c>
      <c r="H68" s="3">
        <f t="shared" ref="H68:Y68" si="34">IF(H66&lt;&gt;".",MOD(I65+H66+H67,2),".")</f>
        <v>0</v>
      </c>
      <c r="I68" s="3">
        <f t="shared" si="34"/>
        <v>0</v>
      </c>
      <c r="J68" s="3">
        <f t="shared" si="34"/>
        <v>0</v>
      </c>
      <c r="K68" s="3" t="str">
        <f t="shared" si="34"/>
        <v>.</v>
      </c>
      <c r="L68" s="3">
        <f t="shared" si="34"/>
        <v>0</v>
      </c>
      <c r="M68" s="3">
        <f t="shared" si="34"/>
        <v>0</v>
      </c>
      <c r="N68" s="3">
        <f t="shared" si="34"/>
        <v>1</v>
      </c>
      <c r="O68" s="3">
        <f t="shared" si="34"/>
        <v>1</v>
      </c>
      <c r="P68" s="3" t="str">
        <f t="shared" si="34"/>
        <v>.</v>
      </c>
      <c r="Q68" s="3">
        <f t="shared" si="34"/>
        <v>0</v>
      </c>
      <c r="R68" s="3">
        <f t="shared" si="34"/>
        <v>0</v>
      </c>
      <c r="S68" s="3">
        <f t="shared" si="34"/>
        <v>1</v>
      </c>
      <c r="T68" s="3">
        <f t="shared" si="34"/>
        <v>1</v>
      </c>
      <c r="U68" s="3" t="str">
        <f t="shared" si="34"/>
        <v>.</v>
      </c>
      <c r="V68" s="3">
        <f t="shared" si="34"/>
        <v>0</v>
      </c>
      <c r="W68" s="3">
        <f t="shared" si="34"/>
        <v>1</v>
      </c>
      <c r="X68" s="3">
        <f t="shared" si="34"/>
        <v>1</v>
      </c>
      <c r="Y68" s="3">
        <f t="shared" si="34"/>
        <v>0</v>
      </c>
      <c r="Z68" s="11" t="s">
        <v>56</v>
      </c>
      <c r="AA68" s="1">
        <f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822</v>
      </c>
      <c r="AB68" s="11" t="s">
        <v>57</v>
      </c>
      <c r="AD68">
        <f>AD66+AD67</f>
        <v>822</v>
      </c>
    </row>
    <row r="69" spans="4:32" x14ac:dyDescent="0.3">
      <c r="E69" t="s">
        <v>44</v>
      </c>
      <c r="G69" s="3" t="str">
        <f>IF(G68=0,"",1)</f>
        <v/>
      </c>
      <c r="H69" s="3" t="str">
        <f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3" t="str">
        <f t="shared" ref="I69:Y69" si="35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3" t="str">
        <f t="shared" si="35"/>
        <v/>
      </c>
      <c r="K69" s="3" t="str">
        <f t="shared" si="35"/>
        <v>.</v>
      </c>
      <c r="L69" s="3" t="str">
        <f t="shared" si="35"/>
        <v/>
      </c>
      <c r="M69" s="3" t="str">
        <f t="shared" si="35"/>
        <v/>
      </c>
      <c r="N69" s="3" t="str">
        <f t="shared" si="35"/>
        <v/>
      </c>
      <c r="O69" s="3" t="str">
        <f t="shared" si="35"/>
        <v/>
      </c>
      <c r="P69" s="3" t="str">
        <f t="shared" si="35"/>
        <v>.</v>
      </c>
      <c r="Q69" s="3" t="str">
        <f t="shared" si="35"/>
        <v/>
      </c>
      <c r="R69" s="3" t="str">
        <f t="shared" si="35"/>
        <v/>
      </c>
      <c r="S69" s="3" t="str">
        <f t="shared" si="35"/>
        <v/>
      </c>
      <c r="T69" s="3" t="str">
        <f t="shared" si="35"/>
        <v/>
      </c>
      <c r="U69" s="3" t="str">
        <f t="shared" si="35"/>
        <v>.</v>
      </c>
      <c r="V69" s="3" t="str">
        <f t="shared" si="35"/>
        <v/>
      </c>
      <c r="W69" s="3" t="str">
        <f t="shared" si="35"/>
        <v/>
      </c>
      <c r="X69" s="3" t="str">
        <f t="shared" si="35"/>
        <v/>
      </c>
      <c r="Y69" s="3" t="str">
        <f t="shared" si="35"/>
        <v/>
      </c>
    </row>
    <row r="70" spans="4:32" x14ac:dyDescent="0.3">
      <c r="G70" t="s">
        <v>45</v>
      </c>
      <c r="H70" s="12">
        <f>G65</f>
        <v>1</v>
      </c>
      <c r="J70" t="s">
        <v>46</v>
      </c>
      <c r="K70" s="4">
        <f>MOD(SUM(V68:Y68)+SUM(Q68:T68),2)</f>
        <v>0</v>
      </c>
      <c r="M70" t="s">
        <v>47</v>
      </c>
      <c r="N70" s="4">
        <f>U65</f>
        <v>0</v>
      </c>
      <c r="P70" t="s">
        <v>48</v>
      </c>
      <c r="Q70" s="4">
        <f>IF(AA68=0,1,0)</f>
        <v>0</v>
      </c>
      <c r="S70" t="s">
        <v>49</v>
      </c>
      <c r="T70" s="4">
        <f>G68</f>
        <v>0</v>
      </c>
      <c r="V70" t="s">
        <v>50</v>
      </c>
      <c r="W70" s="4">
        <f>MOD(H65+G65,2)</f>
        <v>0</v>
      </c>
    </row>
  </sheetData>
  <phoneticPr fontId="2" type="noConversion"/>
  <conditionalFormatting sqref="G4:Y7">
    <cfRule type="containsText" dxfId="0" priority="2" stopIfTrue="1" operator="containsText" text="0">
      <formula>NOT(ISERROR(SEARCH("0",G4)))</formula>
    </cfRule>
    <cfRule type="containsText" dxfId="1" priority="3" stopIfTrue="1" operator="containsText" text="1">
      <formula>NOT(ISERROR(SEARCH("1",G4)))</formula>
    </cfRule>
    <cfRule type="containsText" dxfId="2" priority="1" operator="containsText" text="0">
      <formula>NOT(ISERROR(SEARCH("0",G4)))</formula>
    </cfRule>
  </conditionalFormatting>
  <pageMargins left="0.7" right="0.7" top="0.75" bottom="0.75" header="0.3" footer="0.3"/>
  <pageSetup paperSize="9" orientation="portrait" r:id="rId1"/>
  <headerFooter>
    <oddHeader xml:space="preserve">&amp;CЧураков Александр Алексеевич, Вариант - 7, ИНФ_Чураков_ЛР5_P3131.xlsx
</oddHeader>
    <oddFooter>&amp;C06.11.2023, 11:40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k H J z V x a D E X K k A A A A 9 w A A A B I A H A B D b 2 5 m a W c v U G F j a 2 F n Z S 5 4 b W w g o h g A K K A U A A A A A A A A A A A A A A A A A A A A A A A A A A A A h Y + 9 D o I w A I R f h X S n f z o Y U s r g K o n R a F y b U q E R i u m P 5 d 0 c f C R f Q Y y i b g 4 3 3 N 0 3 3 N 2 v N 1 Y M X Z t c l H W 6 N z k g E I N E G d l X 2 t Q 5 C P 6 Y L k D B 2 V r I k 6 h V M s L G Z Y O r c t B 4 f 8 4 Q i j H C O I O 9 r R H F m K B D u d r K R n U C f G D 9 H 0 6 1 c V 4 Y q Q B n + 9 c Y T i G h o 8 i c Q s z Q l L J S m y 9 B x 8 H P 9 i d k y 9 D 6 Y B W 3 I d 3 s G J o s Q + 8 T / A F Q S w M E F A A C A A g A k H J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y c 1 d f T f F / t Q E A A O 0 C A A A T A B w A R m 9 y b X V s Y X M v U 2 V j d G l v b j E u b S C i G A A o o B Q A A A A A A A A A A A A A A A A A A A A A A A A A A A C N U M t O 2 0 A U 3 U f K P 4 z M J p E G i 0 l L x c u V q O M 0 V k M c s E s X G K G J P a W W x j N o Z k K L E A v Y t B I / w I 5 f Q F S o K a / + w v i P m N S h U a M s m M 2 9 c + 7 j n H s k S V T G G Q j L i F a r l W p F f s G C p G D O C n u t d 2 A r C u d R A 6 C l P b S 0 s L y A T E C N V 8 g C D q B E V S v A P H 1 R n B Z n + r H 4 r h / 0 U N + a m i s P 7 S Z P B j l h q t b K K L F d z p T 5 y J r l r s Q f J R E y 3 v 9 K h I q f 2 2 T s R x v B X g f 3 T d Z t x R T 3 F + O U J z I e C b F L I f a 0 E D u R h 1 Y d 7 j Q J z f J M E e F Y 0 I L A 5 X S Q M + k s Q + C x h K c Z 2 3 d Q Y x F B s D n g i o T q i B J n k t p d z s h u H Z b 3 z F n 6 U j / q 6 + K 8 + K F v z E 0 P x b m + A f q X v t I / T e F u V N S 3 e j h y I c J 9 M 9 8 T P D f L 2 g S n 5 r L a t C M Q 7 I w 7 1 i k N E 0 y x k I 4 S g / 8 4 L w z B / V + + Z 8 7 f w C w Z 6 j 8 T n k h g J j 9 z k Z c H R k c H R N Z e r h c e H 1 t r k e 9 + 8 L b e G p e U G Q e K f F M n E J h C r 0 R 9 p t 6 8 t k e r S 7 i 5 H n n / u l O s x n D k b 0 x g l e V j O O h 5 3 R m 7 2 / 7 7 9 g y 4 E 3 y a g b q d I P R m 4 N t B Z 0 r g S b 1 a y d h L L F x 9 A l B L A Q I t A B Q A A g A I A J B y c 1 c W g x F y p A A A A P c A A A A S A A A A A A A A A A A A A A A A A A A A A A B D b 2 5 m a W c v U G F j a 2 F n Z S 5 4 b W x Q S w E C L Q A U A A I A C A C Q c n N X D 8 r p q 6 Q A A A D p A A A A E w A A A A A A A A A A A A A A A A D w A A A A W 0 N v b n R l b n R f V H l w Z X N d L n h t b F B L A Q I t A B Q A A g A I A J B y c 1 d f T f F / t Q E A A O 0 C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Q A A A A A A A A G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E Z C J T I w U l R T L T E y J T I w M T h f M T g w O T A x X z E 4 M T I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w O j A y O j A 0 L j U 4 M D I y M z Z a I i A v P j x F b n R y e S B U e X B l P S J G a W x s Q 2 9 s d W 1 u V H l w Z X M i I F Z h b H V l P S J z Q m d N S k N n W U d C Z 1 l E I i A v P j x F b n R y e S B U e X B l P S J G a W x s Q 2 9 s d W 1 u T m F t Z X M i I F Z h b H V l P S J z W y Z x d W 9 0 O 1 x 1 M D A z Y 1 R J Q 0 t F U l x 1 M D A z Z S Z x d W 9 0 O y w m c X V v d D t c d T A w M 2 N Q R V J c d T A w M 2 U m c X V v d D s s J n F 1 b 3 Q 7 X H U w M D N j R E F U R V x 1 M D A z Z S Z x d W 9 0 O y w m c X V v d D t c d T A w M 2 N U S U 1 F X H U w M D N l J n F 1 b 3 Q 7 L C Z x d W 9 0 O 1 x 1 M D A z Y 0 9 Q R U 5 c d T A w M 2 U m c X V v d D s s J n F 1 b 3 Q 7 X H U w M D N j S E l H S F x 1 M D A z Z S Z x d W 9 0 O y w m c X V v d D t c d T A w M 2 N M T 1 d c d T A w M 2 U m c X V v d D s s J n F 1 b 3 Q 7 X H U w M D N j Q 0 x P U 0 V c d T A w M 2 U m c X V v d D s s J n F 1 b 3 Q 7 X H U w M D N j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B G Q i B S V F M t M T I g M T h f M T g w O T A x X z E 4 M T I z M S 9 B d X R v U m V t b 3 Z l Z E N v b H V t b n M x L n t c d T A w M 2 N U S U N L R V J c d T A w M 2 U s M H 0 m c X V v d D s s J n F 1 b 3 Q 7 U 2 V j d G l v b j E v U 1 B G Q i B S V F M t M T I g M T h f M T g w O T A x X z E 4 M T I z M S 9 B d X R v U m V t b 3 Z l Z E N v b H V t b n M x L n t c d T A w M 2 N Q R V J c d T A w M 2 U s M X 0 m c X V v d D s s J n F 1 b 3 Q 7 U 2 V j d G l v b j E v U 1 B G Q i B S V F M t M T I g M T h f M T g w O T A x X z E 4 M T I z M S 9 B d X R v U m V t b 3 Z l Z E N v b H V t b n M x L n t c d T A w M 2 N E Q V R F X H U w M D N l L D J 9 J n F 1 b 3 Q 7 L C Z x d W 9 0 O 1 N l Y 3 R p b 2 4 x L 1 N Q R k I g U l R T L T E y I D E 4 X z E 4 M D k w M V 8 x O D E y M z E v Q X V 0 b 1 J l b W 9 2 Z W R D b 2 x 1 b W 5 z M S 5 7 X H U w M D N j V E l N R V x 1 M D A z Z S w z f S Z x d W 9 0 O y w m c X V v d D t T Z W N 0 a W 9 u M S 9 T U E Z C I F J U U y 0 x M i A x O F 8 x O D A 5 M D F f M T g x M j M x L 0 F 1 d G 9 S Z W 1 v d m V k Q 2 9 s d W 1 u c z E u e 1 x 1 M D A z Y 0 9 Q R U 5 c d T A w M 2 U s N H 0 m c X V v d D s s J n F 1 b 3 Q 7 U 2 V j d G l v b j E v U 1 B G Q i B S V F M t M T I g M T h f M T g w O T A x X z E 4 M T I z M S 9 B d X R v U m V t b 3 Z l Z E N v b H V t b n M x L n t c d T A w M 2 N I S U d I X H U w M D N l L D V 9 J n F 1 b 3 Q 7 L C Z x d W 9 0 O 1 N l Y 3 R p b 2 4 x L 1 N Q R k I g U l R T L T E y I D E 4 X z E 4 M D k w M V 8 x O D E y M z E v Q X V 0 b 1 J l b W 9 2 Z W R D b 2 x 1 b W 5 z M S 5 7 X H U w M D N j T E 9 X X H U w M D N l L D Z 9 J n F 1 b 3 Q 7 L C Z x d W 9 0 O 1 N l Y 3 R p b 2 4 x L 1 N Q R k I g U l R T L T E y I D E 4 X z E 4 M D k w M V 8 x O D E y M z E v Q X V 0 b 1 J l b W 9 2 Z W R D b 2 x 1 b W 5 z M S 5 7 X H U w M D N j Q 0 x P U 0 V c d T A w M 2 U s N 3 0 m c X V v d D s s J n F 1 b 3 Q 7 U 2 V j d G l v b j E v U 1 B G Q i B S V F M t M T I g M T h f M T g w O T A x X z E 4 M T I z M S 9 B d X R v U m V t b 3 Z l Z E N v b H V t b n M x L n t c d T A w M 2 N W T 0 x c d T A w M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1 B G Q i B S V F M t M T I g M T h f M T g w O T A x X z E 4 M T I z M S 9 B d X R v U m V t b 3 Z l Z E N v b H V t b n M x L n t c d T A w M 2 N U S U N L R V J c d T A w M 2 U s M H 0 m c X V v d D s s J n F 1 b 3 Q 7 U 2 V j d G l v b j E v U 1 B G Q i B S V F M t M T I g M T h f M T g w O T A x X z E 4 M T I z M S 9 B d X R v U m V t b 3 Z l Z E N v b H V t b n M x L n t c d T A w M 2 N Q R V J c d T A w M 2 U s M X 0 m c X V v d D s s J n F 1 b 3 Q 7 U 2 V j d G l v b j E v U 1 B G Q i B S V F M t M T I g M T h f M T g w O T A x X z E 4 M T I z M S 9 B d X R v U m V t b 3 Z l Z E N v b H V t b n M x L n t c d T A w M 2 N E Q V R F X H U w M D N l L D J 9 J n F 1 b 3 Q 7 L C Z x d W 9 0 O 1 N l Y 3 R p b 2 4 x L 1 N Q R k I g U l R T L T E y I D E 4 X z E 4 M D k w M V 8 x O D E y M z E v Q X V 0 b 1 J l b W 9 2 Z W R D b 2 x 1 b W 5 z M S 5 7 X H U w M D N j V E l N R V x 1 M D A z Z S w z f S Z x d W 9 0 O y w m c X V v d D t T Z W N 0 a W 9 u M S 9 T U E Z C I F J U U y 0 x M i A x O F 8 x O D A 5 M D F f M T g x M j M x L 0 F 1 d G 9 S Z W 1 v d m V k Q 2 9 s d W 1 u c z E u e 1 x 1 M D A z Y 0 9 Q R U 5 c d T A w M 2 U s N H 0 m c X V v d D s s J n F 1 b 3 Q 7 U 2 V j d G l v b j E v U 1 B G Q i B S V F M t M T I g M T h f M T g w O T A x X z E 4 M T I z M S 9 B d X R v U m V t b 3 Z l Z E N v b H V t b n M x L n t c d T A w M 2 N I S U d I X H U w M D N l L D V 9 J n F 1 b 3 Q 7 L C Z x d W 9 0 O 1 N l Y 3 R p b 2 4 x L 1 N Q R k I g U l R T L T E y I D E 4 X z E 4 M D k w M V 8 x O D E y M z E v Q X V 0 b 1 J l b W 9 2 Z W R D b 2 x 1 b W 5 z M S 5 7 X H U w M D N j T E 9 X X H U w M D N l L D Z 9 J n F 1 b 3 Q 7 L C Z x d W 9 0 O 1 N l Y 3 R p b 2 4 x L 1 N Q R k I g U l R T L T E y I D E 4 X z E 4 M D k w M V 8 x O D E y M z E v Q X V 0 b 1 J l b W 9 2 Z W R D b 2 x 1 b W 5 z M S 5 7 X H U w M D N j Q 0 x P U 0 V c d T A w M 2 U s N 3 0 m c X V v d D s s J n F 1 b 3 Q 7 U 2 V j d G l v b j E v U 1 B G Q i B S V F M t M T I g M T h f M T g w O T A x X z E 4 M T I z M S 9 B d X R v U m V t b 3 Z l Z E N v b H V t b n M x L n t c d T A w M 2 N W T 0 x c d T A w M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R k I l M j B S V F M t M T I l M j A x O F 8 x O D A 5 M D F f M T g x M j M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R k I l M j B S V F M t M T I l M j A x O F 8 x O D A 5 M D F f M T g x M j M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R k I l M j B S V F M t M T I l M j A x O F 8 x O D A 5 M D F f M T g x M j M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m S T w g x 9 3 S Z e c 7 r + d F T E 7 A A A A A A I A A A A A A B B m A A A A A Q A A I A A A A I V 4 g M 6 0 M n e a h r x U F h 5 5 4 m 8 N Z S 1 u K G z 8 U Y d s 7 t y l Z w b x A A A A A A 6 A A A A A A g A A I A A A A G 7 9 c N / D J X U F n i k w i 9 I 1 x + f U 4 / x n 1 L a d Z G o W J 3 v T i 7 E E U A A A A M 7 V h V u x k k j 6 q P s j 1 T x o + M l r S L Z H B V X e r q 1 / F f F j 4 q G j C w B V 3 4 J q K A q t U x + J H 1 3 D J N P B b Z e Z J P S 9 a T w u A q N 5 4 H 0 E P C Q c l 4 M E Y e 1 H 4 / m E 2 P Y i Q A A A A M j j M y g a N 2 w m Y 2 L y U x k J m Q m f q r d U G m 2 X s M 9 V K 1 O 6 0 K d a r P i j 4 / h 8 R 9 B O + F p 8 d h q x 0 l p R Y 6 g B 2 Y E e B T v t n l N N s F s = < / D a t a M a s h u p > 
</file>

<file path=customXml/itemProps1.xml><?xml version="1.0" encoding="utf-8"?>
<ds:datastoreItem xmlns:ds="http://schemas.openxmlformats.org/officeDocument/2006/customXml" ds:itemID="{45062F38-5AC9-43D6-A06A-4672E7DF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Чураков</dc:creator>
  <cp:lastModifiedBy>Misha Dolinyy</cp:lastModifiedBy>
  <dcterms:created xsi:type="dcterms:W3CDTF">2015-06-05T18:19:34Z</dcterms:created>
  <dcterms:modified xsi:type="dcterms:W3CDTF">2023-12-09T08:08:36Z</dcterms:modified>
</cp:coreProperties>
</file>