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iness Analytics\"/>
    </mc:Choice>
  </mc:AlternateContent>
  <xr:revisionPtr revIDLastSave="0" documentId="13_ncr:1_{933F9C16-40B0-4FC7-8531-91220E02AF9B}" xr6:coauthVersionLast="47" xr6:coauthVersionMax="47" xr10:uidLastSave="{00000000-0000-0000-0000-000000000000}"/>
  <bookViews>
    <workbookView xWindow="-110" yWindow="-110" windowWidth="19420" windowHeight="11020" xr2:uid="{4B9E7E6F-CBB4-429F-BD10-0BED055D19FF}"/>
  </bookViews>
  <sheets>
    <sheet name="Sheet1" sheetId="1" r:id="rId1"/>
  </sheets>
  <definedNames>
    <definedName name="_xlnm.Print_Area" localSheetId="0">Sheet1!$A$1:$Q$23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6" i="1"/>
  <c r="B10" i="1"/>
  <c r="B17" i="1" s="1"/>
  <c r="C18" i="1"/>
  <c r="C19" i="1"/>
  <c r="C10" i="1"/>
  <c r="C16" i="1"/>
  <c r="C13" i="1"/>
  <c r="C17" i="1"/>
  <c r="B18" i="1" l="1"/>
  <c r="B19" i="1" s="1"/>
  <c r="H5" i="1" s="1"/>
</calcChain>
</file>

<file path=xl/sharedStrings.xml><?xml version="1.0" encoding="utf-8"?>
<sst xmlns="http://schemas.openxmlformats.org/spreadsheetml/2006/main" count="19" uniqueCount="17">
  <si>
    <t>B &amp; N Bookstore</t>
  </si>
  <si>
    <t>Regular Selling price</t>
  </si>
  <si>
    <t>Ordered</t>
  </si>
  <si>
    <t>Unit cost</t>
  </si>
  <si>
    <t>at least</t>
  </si>
  <si>
    <t>Demand</t>
  </si>
  <si>
    <t>Orders</t>
  </si>
  <si>
    <t>500-4500</t>
  </si>
  <si>
    <t>Surplus Selling price</t>
  </si>
  <si>
    <t>Costs</t>
  </si>
  <si>
    <t>Revenue</t>
  </si>
  <si>
    <t>Profits</t>
  </si>
  <si>
    <t>Orders cost</t>
  </si>
  <si>
    <t>Regular sales</t>
  </si>
  <si>
    <t>Surplus sales</t>
  </si>
  <si>
    <t>Total sales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</si>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</sst>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2" xfId="0" applyBorder="1"/>
    <xf numFmtId="164" fontId="0" fillId="0" borderId="2" xfId="0" applyNumberFormat="1" applyBorder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64" fontId="2" fillId="0" borderId="0" xfId="0" applyNumberFormat="1" applyFont="1"/>
    <xf numFmtId="0" fontId="0" fillId="0" borderId="3" xfId="0" applyBorder="1" applyAlignment="1"/>
    <xf numFmtId="0" fontId="0" fillId="0" borderId="4" xfId="0" applyBorder="1" applyAlignment="1">
      <alignment vertical="center" textRotation="90"/>
    </xf>
    <xf numFmtId="164" fontId="3" fillId="0" borderId="2" xfId="0" applyNumberFormat="1" applyFont="1" applyFill="1" applyBorder="1"/>
    <xf numFmtId="0" fontId="1" fillId="0" borderId="0" xfId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5C00-35B3-45AE-8FBD-1E7FF52F2040}">
  <dimension ref="A1:Q19"/>
  <sheetViews>
    <sheetView tabSelected="1" topLeftCell="B1" zoomScaleNormal="100" workbookViewId="0">
      <selection activeCell="J20" sqref="J20"/>
    </sheetView>
  </sheetViews>
  <sheetFormatPr defaultRowHeight="14.5" x14ac:dyDescent="0.35"/>
  <cols>
    <col min="1" max="1" width="18.7265625" customWidth="1"/>
    <col min="2" max="2" width="17.453125" customWidth="1"/>
    <col min="6" max="6" width="9.6328125" customWidth="1"/>
    <col min="8" max="8" width="11" customWidth="1"/>
    <col min="9" max="9" width="12.6328125" customWidth="1"/>
    <col min="10" max="10" width="15.453125" customWidth="1"/>
    <col min="11" max="11" width="13.81640625" customWidth="1"/>
    <col min="12" max="12" width="14.90625" customWidth="1"/>
    <col min="13" max="13" width="11.54296875" bestFit="1" customWidth="1"/>
    <col min="14" max="14" width="15.26953125" customWidth="1"/>
    <col min="15" max="15" width="14.7265625" customWidth="1"/>
    <col min="16" max="16" width="17.7265625" customWidth="1"/>
    <col min="17" max="17" width="18.7265625" customWidth="1"/>
    <col min="18" max="18" width="10.90625" bestFit="1" customWidth="1"/>
  </cols>
  <sheetData>
    <row r="1" spans="1:17" ht="19.5" x14ac:dyDescent="0.4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35">
      <c r="A2" t="s">
        <v>1</v>
      </c>
      <c r="B2" s="5">
        <v>30</v>
      </c>
      <c r="E2" t="s">
        <v>4</v>
      </c>
    </row>
    <row r="3" spans="1:17" x14ac:dyDescent="0.35">
      <c r="A3" t="s">
        <v>8</v>
      </c>
      <c r="B3" s="5">
        <v>10</v>
      </c>
      <c r="E3" s="1" t="s">
        <v>2</v>
      </c>
      <c r="F3" s="1" t="s">
        <v>3</v>
      </c>
    </row>
    <row r="4" spans="1:17" x14ac:dyDescent="0.35">
      <c r="E4" s="1">
        <v>0</v>
      </c>
      <c r="F4" s="2">
        <v>24</v>
      </c>
      <c r="H4" s="9"/>
      <c r="I4" s="13" t="s">
        <v>5</v>
      </c>
      <c r="J4" s="14"/>
      <c r="K4" s="14"/>
      <c r="L4" s="14"/>
      <c r="M4" s="14"/>
      <c r="N4" s="14"/>
      <c r="O4" s="14"/>
      <c r="P4" s="14"/>
      <c r="Q4" s="15"/>
    </row>
    <row r="5" spans="1:17" x14ac:dyDescent="0.35">
      <c r="A5" t="s">
        <v>5</v>
      </c>
      <c r="B5" s="3">
        <v>500</v>
      </c>
      <c r="C5" t="s">
        <v>7</v>
      </c>
      <c r="E5" s="1">
        <v>1000</v>
      </c>
      <c r="F5" s="2">
        <v>23</v>
      </c>
      <c r="G5" s="10"/>
      <c r="H5" s="11">
        <f>B19</f>
        <v>-2600</v>
      </c>
      <c r="I5" s="1">
        <v>500</v>
      </c>
      <c r="J5" s="1">
        <v>1000</v>
      </c>
      <c r="K5" s="1">
        <v>1500</v>
      </c>
      <c r="L5" s="1">
        <v>2000</v>
      </c>
      <c r="M5" s="1">
        <v>2500</v>
      </c>
      <c r="N5" s="1">
        <v>3000</v>
      </c>
      <c r="O5" s="1">
        <v>3500</v>
      </c>
      <c r="P5" s="1">
        <v>4000</v>
      </c>
      <c r="Q5" s="1">
        <v>4500</v>
      </c>
    </row>
    <row r="6" spans="1:17" ht="31.5" customHeight="1" x14ac:dyDescent="0.35">
      <c r="A6" t="s">
        <v>6</v>
      </c>
      <c r="B6" s="4">
        <v>900</v>
      </c>
      <c r="E6" s="1">
        <v>2000</v>
      </c>
      <c r="F6" s="2">
        <v>22.25</v>
      </c>
      <c r="G6" s="16" t="s">
        <v>6</v>
      </c>
      <c r="H6" s="1">
        <v>500</v>
      </c>
      <c r="I6" s="2">
        <f t="dataTable" ref="I6:Q14" dt2D="1" dtr="1" r1="B5" r2="B6"/>
        <v>3000</v>
      </c>
      <c r="J6" s="2">
        <v>3000</v>
      </c>
      <c r="K6" s="2">
        <v>3000</v>
      </c>
      <c r="L6" s="2">
        <v>3000</v>
      </c>
      <c r="M6" s="2">
        <v>3000</v>
      </c>
      <c r="N6" s="2">
        <v>3000</v>
      </c>
      <c r="O6" s="2">
        <v>3000</v>
      </c>
      <c r="P6" s="2">
        <v>3000</v>
      </c>
      <c r="Q6" s="2">
        <v>3000</v>
      </c>
    </row>
    <row r="7" spans="1:17" x14ac:dyDescent="0.35">
      <c r="E7" s="1">
        <v>3000</v>
      </c>
      <c r="F7" s="2">
        <v>21.75</v>
      </c>
      <c r="G7" s="17"/>
      <c r="H7" s="1">
        <v>1000</v>
      </c>
      <c r="I7" s="2">
        <v>-3000</v>
      </c>
      <c r="J7" s="2">
        <v>7000</v>
      </c>
      <c r="K7" s="2">
        <v>7000</v>
      </c>
      <c r="L7" s="2">
        <v>7000</v>
      </c>
      <c r="M7" s="2">
        <v>7000</v>
      </c>
      <c r="N7" s="2">
        <v>7000</v>
      </c>
      <c r="O7" s="2">
        <v>7000</v>
      </c>
      <c r="P7" s="2">
        <v>7000</v>
      </c>
      <c r="Q7" s="2">
        <v>7000</v>
      </c>
    </row>
    <row r="8" spans="1:17" x14ac:dyDescent="0.35">
      <c r="E8" s="1">
        <v>4000</v>
      </c>
      <c r="F8" s="2">
        <v>21.3</v>
      </c>
      <c r="G8" s="17"/>
      <c r="H8" s="1">
        <v>1500</v>
      </c>
      <c r="I8" s="2">
        <v>-9500</v>
      </c>
      <c r="J8" s="2">
        <v>500</v>
      </c>
      <c r="K8" s="2">
        <v>10500</v>
      </c>
      <c r="L8" s="2">
        <v>10500</v>
      </c>
      <c r="M8" s="2">
        <v>10500</v>
      </c>
      <c r="N8" s="2">
        <v>10500</v>
      </c>
      <c r="O8" s="2">
        <v>10500</v>
      </c>
      <c r="P8" s="2">
        <v>10500</v>
      </c>
      <c r="Q8" s="2">
        <v>10500</v>
      </c>
    </row>
    <row r="9" spans="1:17" x14ac:dyDescent="0.35">
      <c r="G9" s="17"/>
      <c r="H9" s="1">
        <v>2000</v>
      </c>
      <c r="I9" s="2">
        <v>-14500</v>
      </c>
      <c r="J9" s="2">
        <v>-4500</v>
      </c>
      <c r="K9" s="2">
        <v>5500</v>
      </c>
      <c r="L9" s="2">
        <v>15500</v>
      </c>
      <c r="M9" s="2">
        <v>15500</v>
      </c>
      <c r="N9" s="2">
        <v>15500</v>
      </c>
      <c r="O9" s="2">
        <v>15500</v>
      </c>
      <c r="P9" s="2">
        <v>15500</v>
      </c>
      <c r="Q9" s="2">
        <v>15500</v>
      </c>
    </row>
    <row r="10" spans="1:17" x14ac:dyDescent="0.35">
      <c r="A10" t="s">
        <v>16</v>
      </c>
      <c r="B10">
        <f>MAX(B6-B5,0)</f>
        <v>400</v>
      </c>
      <c r="C10" t="str">
        <f ca="1">_xlfn.FORMULATEXT(B10)</f>
        <v>=MAX(B6-B5,0)</v>
      </c>
      <c r="G10" s="17"/>
      <c r="H10" s="1">
        <v>2500</v>
      </c>
      <c r="I10" s="2">
        <v>-20625</v>
      </c>
      <c r="J10" s="2">
        <v>-10625</v>
      </c>
      <c r="K10" s="2">
        <v>-625</v>
      </c>
      <c r="L10" s="2">
        <v>9375</v>
      </c>
      <c r="M10" s="2">
        <v>19375</v>
      </c>
      <c r="N10" s="2">
        <v>19375</v>
      </c>
      <c r="O10" s="2">
        <v>19375</v>
      </c>
      <c r="P10" s="2">
        <v>19375</v>
      </c>
      <c r="Q10" s="2">
        <v>19375</v>
      </c>
    </row>
    <row r="11" spans="1:17" x14ac:dyDescent="0.35">
      <c r="G11" s="17"/>
      <c r="H11" s="1">
        <v>3000</v>
      </c>
      <c r="I11" s="2">
        <v>-25250</v>
      </c>
      <c r="J11" s="2">
        <v>-15250</v>
      </c>
      <c r="K11" s="2">
        <v>-5250</v>
      </c>
      <c r="L11" s="2">
        <v>4750</v>
      </c>
      <c r="M11" s="2">
        <v>14750</v>
      </c>
      <c r="N11" s="2">
        <v>24750</v>
      </c>
      <c r="O11" s="2">
        <v>24750</v>
      </c>
      <c r="P11" s="2">
        <v>24750</v>
      </c>
      <c r="Q11" s="2">
        <v>24750</v>
      </c>
    </row>
    <row r="12" spans="1:17" x14ac:dyDescent="0.35">
      <c r="A12" s="6" t="s">
        <v>9</v>
      </c>
      <c r="G12" s="17"/>
      <c r="H12" s="1">
        <v>3500</v>
      </c>
      <c r="I12" s="2">
        <v>-31125</v>
      </c>
      <c r="J12" s="2">
        <v>-21125</v>
      </c>
      <c r="K12" s="2">
        <v>-11125</v>
      </c>
      <c r="L12" s="2">
        <v>-1125</v>
      </c>
      <c r="M12" s="2">
        <v>8875</v>
      </c>
      <c r="N12" s="2">
        <v>18875</v>
      </c>
      <c r="O12" s="2">
        <v>28875</v>
      </c>
      <c r="P12" s="2">
        <v>28875</v>
      </c>
      <c r="Q12" s="2">
        <v>28875</v>
      </c>
    </row>
    <row r="13" spans="1:17" x14ac:dyDescent="0.35">
      <c r="A13" s="7" t="s">
        <v>12</v>
      </c>
      <c r="B13" s="5">
        <f>VLOOKUP($B$6,$E$3:$F$8,2,TRUE)*B6</f>
        <v>21600</v>
      </c>
      <c r="C13" t="str">
        <f ca="1">_xlfn.FORMULATEXT(B13)</f>
        <v>=VLOOKUP($B$6,$E$3:$F$8,2,TRUE)*B6</v>
      </c>
      <c r="G13" s="17"/>
      <c r="H13" s="1">
        <v>4000</v>
      </c>
      <c r="I13" s="2">
        <v>-35200</v>
      </c>
      <c r="J13" s="2">
        <v>-25200</v>
      </c>
      <c r="K13" s="2">
        <v>-15200</v>
      </c>
      <c r="L13" s="2">
        <v>-5200</v>
      </c>
      <c r="M13" s="2">
        <v>4800</v>
      </c>
      <c r="N13" s="2">
        <v>14800</v>
      </c>
      <c r="O13" s="2">
        <v>24800</v>
      </c>
      <c r="P13" s="2">
        <v>34800</v>
      </c>
      <c r="Q13" s="2">
        <v>34800</v>
      </c>
    </row>
    <row r="14" spans="1:17" ht="14.5" customHeight="1" x14ac:dyDescent="0.35">
      <c r="G14" s="18"/>
      <c r="H14" s="1">
        <v>4500</v>
      </c>
      <c r="I14" s="2">
        <v>-40850</v>
      </c>
      <c r="J14" s="2">
        <v>-30850</v>
      </c>
      <c r="K14" s="2">
        <v>-20850</v>
      </c>
      <c r="L14" s="2">
        <v>-10850</v>
      </c>
      <c r="M14" s="2">
        <v>-850</v>
      </c>
      <c r="N14" s="2">
        <v>9150</v>
      </c>
      <c r="O14" s="2">
        <v>19150</v>
      </c>
      <c r="P14" s="2">
        <v>29150</v>
      </c>
      <c r="Q14" s="2">
        <v>39150</v>
      </c>
    </row>
    <row r="15" spans="1:17" ht="14.5" customHeight="1" x14ac:dyDescent="0.35">
      <c r="A15" s="6" t="s">
        <v>10</v>
      </c>
    </row>
    <row r="16" spans="1:17" x14ac:dyDescent="0.35">
      <c r="A16" s="7" t="s">
        <v>13</v>
      </c>
      <c r="B16" s="5">
        <f>MIN(B5,B6)*B2</f>
        <v>15000</v>
      </c>
      <c r="C16" t="str">
        <f ca="1">_xlfn.FORMULATEXT(B16)</f>
        <v>=MIN(B5,B6)*B2</v>
      </c>
    </row>
    <row r="17" spans="1:3" x14ac:dyDescent="0.35">
      <c r="A17" s="7" t="s">
        <v>14</v>
      </c>
      <c r="B17" s="5">
        <f>B10*B3</f>
        <v>4000</v>
      </c>
      <c r="C17" t="str">
        <f ca="1">_xlfn.FORMULATEXT(B17)</f>
        <v>=B10*B3</v>
      </c>
    </row>
    <row r="18" spans="1:3" x14ac:dyDescent="0.35">
      <c r="A18" s="7" t="s">
        <v>15</v>
      </c>
      <c r="B18" s="5">
        <f>SUM(B16:B17)</f>
        <v>19000</v>
      </c>
      <c r="C18" t="str">
        <f ca="1">_xlfn.FORMULATEXT(B18)</f>
        <v>=SUM(B16:B17)</v>
      </c>
    </row>
    <row r="19" spans="1:3" x14ac:dyDescent="0.35">
      <c r="A19" s="6" t="s">
        <v>11</v>
      </c>
      <c r="B19" s="8">
        <f>B18-B13</f>
        <v>-2600</v>
      </c>
      <c r="C19" t="str">
        <f ca="1">_xlfn.FORMULATEXT(B19)</f>
        <v>=B18-B13</v>
      </c>
    </row>
  </sheetData>
  <mergeCells count="3">
    <mergeCell ref="I4:Q4"/>
    <mergeCell ref="G6:G14"/>
    <mergeCell ref="A1:Q1"/>
  </mergeCells>
  <conditionalFormatting sqref="I6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Francline Chisienya</dc:creator>
  <cp:lastModifiedBy>Francline Chisienya</cp:lastModifiedBy>
  <dcterms:created xsi:type="dcterms:W3CDTF">2024-03-04T13:40:01Z</dcterms:created>
  <dcterms:modified xsi:type="dcterms:W3CDTF">2024-03-07T19:39:08Z</dcterms:modified>
</cp:coreProperties>
</file>