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Business Analytics\"/>
    </mc:Choice>
  </mc:AlternateContent>
  <xr:revisionPtr revIDLastSave="0" documentId="13_ncr:1_{DED82AF3-9BBE-4AD7-BE1A-EEF633A7C333}" xr6:coauthVersionLast="47" xr6:coauthVersionMax="47" xr10:uidLastSave="{00000000-0000-0000-0000-000000000000}"/>
  <bookViews>
    <workbookView xWindow="-110" yWindow="-110" windowWidth="19420" windowHeight="11020" xr2:uid="{5439E339-F558-4172-AA8D-8CEADF53B5C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8" i="1" l="1"/>
  <c r="I8" i="1"/>
  <c r="H4" i="1"/>
  <c r="J4" i="1" s="1"/>
  <c r="H5" i="1"/>
  <c r="J5" i="1" s="1"/>
  <c r="H6" i="1"/>
  <c r="J6" i="1" s="1"/>
  <c r="H7" i="1"/>
  <c r="J7" i="1" s="1"/>
  <c r="H3" i="1"/>
  <c r="J3" i="1" s="1"/>
  <c r="G4" i="1"/>
  <c r="I4" i="1" s="1"/>
  <c r="G5" i="1"/>
  <c r="I5" i="1" s="1"/>
  <c r="G6" i="1"/>
  <c r="I6" i="1" s="1"/>
  <c r="G7" i="1"/>
  <c r="I7" i="1" s="1"/>
  <c r="G3" i="1"/>
  <c r="I3" i="1" s="1"/>
  <c r="F4" i="1"/>
  <c r="F5" i="1"/>
  <c r="F6" i="1"/>
  <c r="F7" i="1"/>
  <c r="F3" i="1"/>
</calcChain>
</file>

<file path=xl/sharedStrings.xml><?xml version="1.0" encoding="utf-8"?>
<sst xmlns="http://schemas.openxmlformats.org/spreadsheetml/2006/main" count="22" uniqueCount="17">
  <si>
    <t>Exercise Equipment Company</t>
  </si>
  <si>
    <t>Year</t>
  </si>
  <si>
    <t>Revenue(millions of USD)</t>
  </si>
  <si>
    <t>Year number</t>
  </si>
  <si>
    <t>Actual Data</t>
  </si>
  <si>
    <t>Revenue</t>
  </si>
  <si>
    <t>Forecasts</t>
  </si>
  <si>
    <t>Exponential</t>
  </si>
  <si>
    <t>Power</t>
  </si>
  <si>
    <t>Absolute percent error</t>
  </si>
  <si>
    <t>Exponential model</t>
  </si>
  <si>
    <t>Power model</t>
  </si>
  <si>
    <t>y=ax^b</t>
  </si>
  <si>
    <t>y=ae^(bx)</t>
  </si>
  <si>
    <t>a:</t>
  </si>
  <si>
    <t>b:</t>
  </si>
  <si>
    <t>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</si>
</sst>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[$$-409]* #,##0.0_ ;_-[$$-409]* \-#,##0.0\ ;_-[$$-409]* &quot;-&quot;??_ ;_-@_ "/>
    <numFmt numFmtId="166" formatCode="0.0"/>
    <numFmt numFmtId="168" formatCode="_-[$$-409]* #,##0.00_ ;_-[$$-409]* \-#,##0.00\ ;_-[$$-409]* &quot;-&quot;??_ ;_-@_ "/>
    <numFmt numFmtId="170" formatCode="_-[$$-409]* #,##0.0000_ ;_-[$$-409]* \-#,##0.0000\ ;_-[$$-409]* &quot;-&quot;??_ ;_-@_ "/>
  </numFmts>
  <fonts count="4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9" fontId="3" fillId="0" borderId="0" applyFont="0" applyFill="0" applyBorder="0" applyAlignment="0" applyProtection="0"/>
  </cellStyleXfs>
  <cellXfs count="21">
    <xf numFmtId="0" fontId="0" fillId="0" borderId="0" xfId="0"/>
    <xf numFmtId="0" fontId="2" fillId="0" borderId="0" xfId="0" applyFont="1"/>
    <xf numFmtId="164" fontId="0" fillId="0" borderId="0" xfId="0" applyNumberFormat="1"/>
    <xf numFmtId="0" fontId="2" fillId="0" borderId="2" xfId="0" applyFont="1" applyBorder="1"/>
    <xf numFmtId="0" fontId="0" fillId="0" borderId="2" xfId="0" applyBorder="1"/>
    <xf numFmtId="0" fontId="0" fillId="0" borderId="2" xfId="0" applyFont="1" applyBorder="1"/>
    <xf numFmtId="166" fontId="0" fillId="0" borderId="2" xfId="0" applyNumberFormat="1" applyBorder="1"/>
    <xf numFmtId="0" fontId="1" fillId="0" borderId="0" xfId="1" applyBorder="1" applyAlignment="1">
      <alignment horizontal="center"/>
    </xf>
    <xf numFmtId="170" fontId="0" fillId="0" borderId="2" xfId="0" applyNumberFormat="1" applyBorder="1"/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3" xfId="0" applyBorder="1" applyAlignment="1"/>
    <xf numFmtId="0" fontId="0" fillId="0" borderId="4" xfId="0" applyBorder="1" applyAlignment="1"/>
    <xf numFmtId="9" fontId="0" fillId="0" borderId="2" xfId="2" applyFont="1" applyBorder="1"/>
    <xf numFmtId="9" fontId="2" fillId="0" borderId="2" xfId="2" applyFont="1" applyBorder="1"/>
    <xf numFmtId="9" fontId="2" fillId="0" borderId="2" xfId="0" applyNumberFormat="1" applyFont="1" applyBorder="1"/>
    <xf numFmtId="168" fontId="0" fillId="0" borderId="0" xfId="0" applyNumberFormat="1"/>
    <xf numFmtId="0" fontId="0" fillId="0" borderId="0" xfId="0" applyBorder="1"/>
    <xf numFmtId="0" fontId="0" fillId="0" borderId="0" xfId="0" applyFill="1" applyBorder="1"/>
    <xf numFmtId="166" fontId="0" fillId="0" borderId="0" xfId="0" applyNumberFormat="1" applyFill="1" applyBorder="1"/>
    <xf numFmtId="170" fontId="0" fillId="0" borderId="0" xfId="0" applyNumberFormat="1" applyFill="1" applyBorder="1"/>
  </cellXfs>
  <cellStyles count="3">
    <cellStyle name="Heading 1" xfId="1" builtinId="16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 per Year</a:t>
            </a:r>
          </a:p>
        </c:rich>
      </c:tx>
      <c:layout>
        <c:manualLayout>
          <c:xMode val="edge"/>
          <c:yMode val="edge"/>
          <c:x val="0.35309011373578303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E"/>
        </a:p>
      </c:txPr>
    </c:title>
    <c:autoTitleDeleted val="0"/>
    <c:plotArea>
      <c:layout>
        <c:manualLayout>
          <c:layoutTarget val="inner"/>
          <c:xMode val="edge"/>
          <c:yMode val="edge"/>
          <c:x val="0.20833136482939632"/>
          <c:y val="0.17171296296296298"/>
          <c:w val="0.76311307961504815"/>
          <c:h val="0.6227161708953047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0.11821325459317586"/>
                  <c:y val="-0.198558617672790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KE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0.10660214348206475"/>
                  <c:y val="-0.2685870516185476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KE"/>
                </a:p>
              </c:txPr>
            </c:trendlineLbl>
          </c:trendline>
          <c:xVal>
            <c:numRef>
              <c:f>Sheet1!$B$3:$B$7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Sheet1!$C$3:$C$7</c:f>
              <c:numCache>
                <c:formatCode>_-[$$-409]* #,##0.0_ ;_-[$$-409]* \-#,##0.0\ ;_-[$$-409]* "-"??_ ;_-@_ </c:formatCode>
                <c:ptCount val="5"/>
                <c:pt idx="0">
                  <c:v>218.6</c:v>
                </c:pt>
                <c:pt idx="1">
                  <c:v>435</c:v>
                </c:pt>
                <c:pt idx="2">
                  <c:v>915</c:v>
                </c:pt>
                <c:pt idx="3">
                  <c:v>1825.9</c:v>
                </c:pt>
                <c:pt idx="4">
                  <c:v>4021.8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3C-4879-A9C2-2D01842B6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0300096"/>
        <c:axId val="1460296352"/>
      </c:scatterChart>
      <c:valAx>
        <c:axId val="1460300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1460296352"/>
        <c:crosses val="autoZero"/>
        <c:crossBetween val="midCat"/>
      </c:valAx>
      <c:valAx>
        <c:axId val="146029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Revenue(miliions of USD)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</c:title>
        <c:numFmt formatCode="_-[$$-409]* #,##0.0_ ;_-[$$-409]* \-#,##0.0\ ;_-[$$-409]* &quot;-&quot;??_ ;_-@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1460300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666750</xdr:colOff>
      <xdr:row>9</xdr:row>
      <xdr:rowOff>25400</xdr:rowOff>
    </xdr:from>
    <xdr:to>
      <xdr:col>9</xdr:col>
      <xdr:colOff>228600</xdr:colOff>
      <xdr:row>23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BC4FD6-9931-456F-B1F3-D65E89770B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4B389-6F3A-445E-98F5-1F8AF4885E80}">
  <dimension ref="A1:M18"/>
  <sheetViews>
    <sheetView tabSelected="1" workbookViewId="0">
      <selection activeCell="M13" sqref="M13"/>
    </sheetView>
  </sheetViews>
  <sheetFormatPr defaultRowHeight="14.5" x14ac:dyDescent="0.35"/>
  <cols>
    <col min="1" max="1" width="13.90625" customWidth="1"/>
    <col min="2" max="2" width="14.26953125" customWidth="1"/>
    <col min="3" max="3" width="12" customWidth="1"/>
    <col min="4" max="4" width="12.90625" customWidth="1"/>
    <col min="5" max="5" width="11.08984375" customWidth="1"/>
    <col min="6" max="6" width="14.453125" customWidth="1"/>
    <col min="7" max="7" width="12.6328125" customWidth="1"/>
    <col min="8" max="8" width="13.7265625" customWidth="1"/>
    <col min="9" max="9" width="12.453125" customWidth="1"/>
  </cols>
  <sheetData>
    <row r="1" spans="1:13" ht="14.5" customHeight="1" x14ac:dyDescent="0.45">
      <c r="A1" s="7" t="s">
        <v>0</v>
      </c>
      <c r="B1" s="7"/>
      <c r="C1" s="7"/>
      <c r="E1" s="9" t="s">
        <v>4</v>
      </c>
      <c r="F1" s="10"/>
      <c r="G1" s="9" t="s">
        <v>6</v>
      </c>
      <c r="H1" s="10"/>
      <c r="I1" s="9" t="s">
        <v>9</v>
      </c>
      <c r="J1" s="10"/>
      <c r="L1" s="11" t="s">
        <v>10</v>
      </c>
      <c r="M1" s="12"/>
    </row>
    <row r="2" spans="1:13" x14ac:dyDescent="0.35">
      <c r="A2" s="1" t="s">
        <v>1</v>
      </c>
      <c r="B2" s="1" t="s">
        <v>3</v>
      </c>
      <c r="C2" s="1" t="s">
        <v>2</v>
      </c>
      <c r="E2" s="3" t="s">
        <v>3</v>
      </c>
      <c r="F2" s="3" t="s">
        <v>5</v>
      </c>
      <c r="G2" s="3" t="s">
        <v>7</v>
      </c>
      <c r="H2" s="3" t="s">
        <v>8</v>
      </c>
      <c r="I2" s="3" t="s">
        <v>7</v>
      </c>
      <c r="J2" s="3" t="s">
        <v>8</v>
      </c>
      <c r="L2" s="5" t="s">
        <v>13</v>
      </c>
      <c r="M2" s="4"/>
    </row>
    <row r="3" spans="1:13" x14ac:dyDescent="0.35">
      <c r="A3">
        <v>2017</v>
      </c>
      <c r="B3">
        <v>1</v>
      </c>
      <c r="C3" s="2">
        <v>218.6</v>
      </c>
      <c r="E3" s="4">
        <v>1</v>
      </c>
      <c r="F3" s="6">
        <f>C3</f>
        <v>218.6</v>
      </c>
      <c r="G3" s="8">
        <f>$M$3*EXP($M$4*E3)</f>
        <v>214.07807824032759</v>
      </c>
      <c r="H3" s="8">
        <f>$M$7*E3^$M$8</f>
        <v>170.97</v>
      </c>
      <c r="I3" s="13">
        <f>ABS(G3-F3)/F3</f>
        <v>2.0685826896946063E-2</v>
      </c>
      <c r="J3" s="13">
        <f>ABS(H3-F3)/F3</f>
        <v>0.2178865507776761</v>
      </c>
      <c r="L3" s="4" t="s">
        <v>14</v>
      </c>
      <c r="M3" s="4">
        <v>103.59</v>
      </c>
    </row>
    <row r="4" spans="1:13" x14ac:dyDescent="0.35">
      <c r="A4">
        <v>2018</v>
      </c>
      <c r="B4">
        <v>2</v>
      </c>
      <c r="C4" s="2">
        <v>435</v>
      </c>
      <c r="E4" s="4">
        <v>2</v>
      </c>
      <c r="F4" s="6">
        <f>C4</f>
        <v>435</v>
      </c>
      <c r="G4" s="8">
        <f>$M$3*EXP($M$4*E4)</f>
        <v>442.41165733248204</v>
      </c>
      <c r="H4" s="8">
        <f>$M$7*E4^$M$8</f>
        <v>575.51087833709835</v>
      </c>
      <c r="I4" s="13">
        <f t="shared" ref="I4:I8" si="0">ABS(G4-F4)/F4</f>
        <v>1.7038292718349508E-2</v>
      </c>
      <c r="J4" s="13">
        <f t="shared" ref="J4:J8" si="1">ABS(H4-F4)/F4</f>
        <v>0.32301351341861689</v>
      </c>
      <c r="L4" s="4" t="s">
        <v>15</v>
      </c>
      <c r="M4" s="4">
        <v>0.72589999999999999</v>
      </c>
    </row>
    <row r="5" spans="1:13" x14ac:dyDescent="0.35">
      <c r="A5">
        <v>2019</v>
      </c>
      <c r="B5">
        <v>3</v>
      </c>
      <c r="C5" s="2">
        <v>915</v>
      </c>
      <c r="E5" s="4">
        <v>3</v>
      </c>
      <c r="F5" s="6">
        <f>C5</f>
        <v>915</v>
      </c>
      <c r="G5" s="8">
        <f>$M$3*EXP($M$4*E5)</f>
        <v>914.28359294194479</v>
      </c>
      <c r="H5" s="8">
        <f>$M$7*E5^$M$8</f>
        <v>1170.5957441095538</v>
      </c>
      <c r="I5" s="13">
        <f t="shared" si="0"/>
        <v>7.8295853339367281E-4</v>
      </c>
      <c r="J5" s="13">
        <f t="shared" si="1"/>
        <v>0.2793396110486927</v>
      </c>
      <c r="L5" s="11" t="s">
        <v>11</v>
      </c>
      <c r="M5" s="12"/>
    </row>
    <row r="6" spans="1:13" x14ac:dyDescent="0.35">
      <c r="A6">
        <v>2020</v>
      </c>
      <c r="B6">
        <v>4</v>
      </c>
      <c r="C6" s="2">
        <v>1825.9</v>
      </c>
      <c r="E6" s="4">
        <v>4</v>
      </c>
      <c r="F6" s="6">
        <f>C6</f>
        <v>1825.9</v>
      </c>
      <c r="G6" s="8">
        <f>$M$3*EXP($M$4*E6)</f>
        <v>1889.449508096086</v>
      </c>
      <c r="H6" s="8">
        <f>$M$7*E6^$M$8</f>
        <v>1937.2566595562869</v>
      </c>
      <c r="I6" s="13">
        <f t="shared" si="0"/>
        <v>3.4804484416499207E-2</v>
      </c>
      <c r="J6" s="13">
        <f t="shared" si="1"/>
        <v>6.0987271787220979E-2</v>
      </c>
      <c r="L6" s="4" t="s">
        <v>12</v>
      </c>
      <c r="M6" s="4"/>
    </row>
    <row r="7" spans="1:13" x14ac:dyDescent="0.35">
      <c r="A7">
        <v>2021</v>
      </c>
      <c r="B7">
        <v>5</v>
      </c>
      <c r="C7" s="2">
        <v>4021.8</v>
      </c>
      <c r="E7" s="4">
        <v>5</v>
      </c>
      <c r="F7" s="6">
        <f>C7</f>
        <v>4021.8</v>
      </c>
      <c r="G7" s="8">
        <f>$M$3*EXP($M$4*E7)</f>
        <v>3904.7178262896268</v>
      </c>
      <c r="H7" s="8">
        <f>$M$7*E7^$M$8</f>
        <v>2863.4281246022297</v>
      </c>
      <c r="I7" s="13">
        <f t="shared" si="0"/>
        <v>2.9111883661637413E-2</v>
      </c>
      <c r="J7" s="13">
        <f t="shared" si="1"/>
        <v>0.28802324217956399</v>
      </c>
      <c r="L7" s="4" t="s">
        <v>14</v>
      </c>
      <c r="M7" s="4">
        <v>170.97</v>
      </c>
    </row>
    <row r="8" spans="1:13" x14ac:dyDescent="0.35">
      <c r="A8">
        <v>2022</v>
      </c>
      <c r="B8">
        <v>6</v>
      </c>
      <c r="C8" s="2">
        <v>3582.1</v>
      </c>
      <c r="E8" s="18"/>
      <c r="F8" s="19"/>
      <c r="G8" s="20"/>
      <c r="H8" s="3" t="s">
        <v>16</v>
      </c>
      <c r="I8" s="14">
        <f>AVERAGE(I3:I7)</f>
        <v>2.0484689245365173E-2</v>
      </c>
      <c r="J8" s="15">
        <f>AVERAGE(J3:J7)</f>
        <v>0.23385003784235411</v>
      </c>
      <c r="L8" s="4" t="s">
        <v>15</v>
      </c>
      <c r="M8" s="4">
        <v>1.7511000000000001</v>
      </c>
    </row>
    <row r="11" spans="1:13" x14ac:dyDescent="0.35">
      <c r="C11" s="16"/>
    </row>
    <row r="18" spans="7:7" x14ac:dyDescent="0.35">
      <c r="G18" s="17"/>
    </row>
  </sheetData>
  <mergeCells count="4">
    <mergeCell ref="A1:C1"/>
    <mergeCell ref="E1:F1"/>
    <mergeCell ref="I1:J1"/>
    <mergeCell ref="G1:H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Francline Chisienya</dc:creator>
  <cp:lastModifiedBy>Francline Chisienya</cp:lastModifiedBy>
  <dcterms:created xsi:type="dcterms:W3CDTF">2024-03-12T19:36:43Z</dcterms:created>
  <dcterms:modified xsi:type="dcterms:W3CDTF">2024-03-12T21:09:39Z</dcterms:modified>
</cp:coreProperties>
</file>