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D0EEC17-35FC-42E9-AF40-B8051B9173CE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tep1" sheetId="1" r:id="rId1"/>
    <sheet name="00" sheetId="3" r:id="rId2"/>
    <sheet name="01" sheetId="4" r:id="rId3"/>
    <sheet name="02" sheetId="5" r:id="rId4"/>
    <sheet name="03" sheetId="6" r:id="rId5"/>
    <sheet name="03test" sheetId="7" r:id="rId6"/>
    <sheet name="Sheet2" sheetId="8" r:id="rId7"/>
    <sheet name="04" sheetId="9" r:id="rId8"/>
    <sheet name="Sheet1" sheetId="10" r:id="rId9"/>
    <sheet name="Sheet3" sheetId="11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1" i="10"/>
  <c r="E27" i="10"/>
  <c r="B9" i="7" l="1"/>
  <c r="C2" i="6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B29" i="6"/>
  <c r="B29" i="5"/>
  <c r="B28" i="4"/>
  <c r="D2" i="3" l="1"/>
  <c r="D3" i="3"/>
  <c r="D4" i="3"/>
  <c r="D5" i="3"/>
  <c r="D6" i="3"/>
  <c r="D1" i="3"/>
  <c r="A7" i="3"/>
  <c r="C2" i="3"/>
  <c r="C3" i="3"/>
  <c r="C4" i="3"/>
  <c r="C5" i="3"/>
  <c r="C6" i="3"/>
  <c r="C1" i="3"/>
  <c r="B7" i="3"/>
</calcChain>
</file>

<file path=xl/sharedStrings.xml><?xml version="1.0" encoding="utf-8"?>
<sst xmlns="http://schemas.openxmlformats.org/spreadsheetml/2006/main" count="29" uniqueCount="17">
  <si>
    <t>平均值</t>
    <phoneticPr fontId="1" type="noConversion"/>
  </si>
  <si>
    <t>原始数据</t>
    <phoneticPr fontId="1" type="noConversion"/>
  </si>
  <si>
    <t>正则化数据</t>
    <phoneticPr fontId="1" type="noConversion"/>
  </si>
  <si>
    <t>起始位置0</t>
    <phoneticPr fontId="1" type="noConversion"/>
  </si>
  <si>
    <t>手动清晰位置15</t>
    <phoneticPr fontId="1" type="noConversion"/>
  </si>
  <si>
    <t>实际计算清晰位置18</t>
    <phoneticPr fontId="1" type="noConversion"/>
  </si>
  <si>
    <t>人工观测结果：难以分辨</t>
    <phoneticPr fontId="1" type="noConversion"/>
  </si>
  <si>
    <t>原始数据</t>
    <phoneticPr fontId="1" type="noConversion"/>
  </si>
  <si>
    <t>平均值</t>
    <phoneticPr fontId="1" type="noConversion"/>
  </si>
  <si>
    <t>正则化数据</t>
    <phoneticPr fontId="1" type="noConversion"/>
  </si>
  <si>
    <t>手动清晰位置10</t>
    <phoneticPr fontId="1" type="noConversion"/>
  </si>
  <si>
    <t>实际计算清晰位置15</t>
    <phoneticPr fontId="1" type="noConversion"/>
  </si>
  <si>
    <t>人工观测结果：电脑测得值清晰</t>
    <phoneticPr fontId="1" type="noConversion"/>
  </si>
  <si>
    <t>坐标</t>
    <phoneticPr fontId="1" type="noConversion"/>
  </si>
  <si>
    <t>手动清晰位置8</t>
    <phoneticPr fontId="1" type="noConversion"/>
  </si>
  <si>
    <t>实际计算清晰位置9</t>
    <phoneticPr fontId="1" type="noConversion"/>
  </si>
  <si>
    <t>五点数据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</si>
</sst>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step1!$B$1:$B$26</c:f>
              <c:numCache>
                <c:formatCode>General</c:formatCode>
                <c:ptCount val="26"/>
                <c:pt idx="0">
                  <c:v>932.13</c:v>
                </c:pt>
                <c:pt idx="1">
                  <c:v>913.12199999999996</c:v>
                </c:pt>
                <c:pt idx="2">
                  <c:v>903.346</c:v>
                </c:pt>
                <c:pt idx="3">
                  <c:v>896.47900000000004</c:v>
                </c:pt>
                <c:pt idx="4">
                  <c:v>882.12900000000002</c:v>
                </c:pt>
                <c:pt idx="5">
                  <c:v>869.90300000000002</c:v>
                </c:pt>
                <c:pt idx="6">
                  <c:v>854.36800000000005</c:v>
                </c:pt>
                <c:pt idx="7">
                  <c:v>835.95299999999997</c:v>
                </c:pt>
                <c:pt idx="8">
                  <c:v>818.99199999999996</c:v>
                </c:pt>
                <c:pt idx="9">
                  <c:v>798.36</c:v>
                </c:pt>
                <c:pt idx="10">
                  <c:v>790.80700000000002</c:v>
                </c:pt>
                <c:pt idx="11">
                  <c:v>774.28800000000001</c:v>
                </c:pt>
                <c:pt idx="12">
                  <c:v>762.053</c:v>
                </c:pt>
                <c:pt idx="13">
                  <c:v>746.34900000000005</c:v>
                </c:pt>
                <c:pt idx="14">
                  <c:v>729.05499999999995</c:v>
                </c:pt>
                <c:pt idx="15">
                  <c:v>713.322</c:v>
                </c:pt>
                <c:pt idx="16">
                  <c:v>698.17700000000002</c:v>
                </c:pt>
                <c:pt idx="17">
                  <c:v>682.99099999999999</c:v>
                </c:pt>
                <c:pt idx="18">
                  <c:v>670.64200000000005</c:v>
                </c:pt>
                <c:pt idx="19">
                  <c:v>655.45399999999995</c:v>
                </c:pt>
                <c:pt idx="20">
                  <c:v>641.66800000000001</c:v>
                </c:pt>
                <c:pt idx="21">
                  <c:v>630.08399999999995</c:v>
                </c:pt>
                <c:pt idx="22">
                  <c:v>616.55700000000002</c:v>
                </c:pt>
                <c:pt idx="23">
                  <c:v>607.16600000000005</c:v>
                </c:pt>
                <c:pt idx="24">
                  <c:v>594.29899999999998</c:v>
                </c:pt>
                <c:pt idx="25">
                  <c:v>582.16399999999999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6-4851-957E-AC41CEE20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47640"/>
        <c:axId val="462943048"/>
      </c:scatterChart>
      <c:valAx>
        <c:axId val="46294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943048"/>
        <c:crosses val="autoZero"/>
        <c:crossBetween val="midCat"/>
      </c:valAx>
      <c:valAx>
        <c:axId val="46294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94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4331240240539556"/>
          <c:w val="0.86486351706036746"/>
          <c:h val="0.73770756503538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'03test'!$B$1</c:f>
              <c:strCache>
                <c:ptCount val="1"/>
                <c:pt idx="0">
                  <c:v>原始数据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'03test'!$A$2:$A$7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'03test'!$B$2:$B$7</c:f>
              <c:numCache>
                <c:formatCode>General</c:formatCode>
                <c:ptCount val="6"/>
                <c:pt idx="0">
                  <c:v>926.678</c:v>
                </c:pt>
                <c:pt idx="1">
                  <c:v>1111.6199999999999</c:v>
                </c:pt>
                <c:pt idx="2">
                  <c:v>1201.19</c:v>
                </c:pt>
                <c:pt idx="3">
                  <c:v>1059.23</c:v>
                </c:pt>
                <c:pt idx="4">
                  <c:v>888.37400000000002</c:v>
                </c:pt>
                <c:pt idx="5">
                  <c:v>753.90200000000004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8-4206-ABB8-536F2BC3F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93160"/>
        <c:axId val="513112040"/>
      </c:scatterChart>
      <c:valAx>
        <c:axId val="40669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12040"/>
        <c:crosses val="autoZero"/>
        <c:crossBetween val="midCat"/>
      </c:valAx>
      <c:valAx>
        <c:axId val="51311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69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'04'!$D$1:$D$26</c:f>
              <c:numCache>
                <c:formatCode>General</c:formatCode>
                <c:ptCount val="26"/>
                <c:pt idx="0">
                  <c:v>0</c:v>
                </c:pt>
                <c:pt idx="1">
                  <c:v>34304</c:v>
                </c:pt>
                <c:pt idx="2">
                  <c:v>68608</c:v>
                </c:pt>
                <c:pt idx="3">
                  <c:v>102912</c:v>
                </c:pt>
                <c:pt idx="4">
                  <c:v>137216</c:v>
                </c:pt>
                <c:pt idx="5">
                  <c:v>171520</c:v>
                </c:pt>
                <c:pt idx="6">
                  <c:v>205824</c:v>
                </c:pt>
                <c:pt idx="7">
                  <c:v>240128</c:v>
                </c:pt>
                <c:pt idx="8">
                  <c:v>274432</c:v>
                </c:pt>
                <c:pt idx="9">
                  <c:v>308736</c:v>
                </c:pt>
                <c:pt idx="10">
                  <c:v>343040</c:v>
                </c:pt>
                <c:pt idx="11">
                  <c:v>377344</c:v>
                </c:pt>
                <c:pt idx="12">
                  <c:v>411648</c:v>
                </c:pt>
                <c:pt idx="13">
                  <c:v>445952</c:v>
                </c:pt>
                <c:pt idx="14">
                  <c:v>480256</c:v>
                </c:pt>
                <c:pt idx="15">
                  <c:v>514560</c:v>
                </c:pt>
                <c:pt idx="16">
                  <c:v>548864</c:v>
                </c:pt>
                <c:pt idx="17">
                  <c:v>583168</c:v>
                </c:pt>
                <c:pt idx="18">
                  <c:v>617472</c:v>
                </c:pt>
                <c:pt idx="19">
                  <c:v>651776</c:v>
                </c:pt>
                <c:pt idx="20">
                  <c:v>686080</c:v>
                </c:pt>
                <c:pt idx="21">
                  <c:v>720384</c:v>
                </c:pt>
                <c:pt idx="22">
                  <c:v>754688</c:v>
                </c:pt>
                <c:pt idx="23">
                  <c:v>788992</c:v>
                </c:pt>
                <c:pt idx="24">
                  <c:v>823296</c:v>
                </c:pt>
                <c:pt idx="25">
                  <c:v>857600</c:v>
                </c:pt>
              </c:numCache>
            </c:numRef>
          </c:xVal>
          <c:yVal>
            <c:numRef>
              <c:f>'04'!$E$1:$E$26</c:f>
              <c:numCache>
                <c:formatCode>General</c:formatCode>
                <c:ptCount val="26"/>
                <c:pt idx="0">
                  <c:v>886.08500000000004</c:v>
                </c:pt>
                <c:pt idx="1">
                  <c:v>935.76700000000005</c:v>
                </c:pt>
                <c:pt idx="2">
                  <c:v>979.37900000000002</c:v>
                </c:pt>
                <c:pt idx="3">
                  <c:v>1041.1199999999999</c:v>
                </c:pt>
                <c:pt idx="4">
                  <c:v>1090.6400000000001</c:v>
                </c:pt>
                <c:pt idx="5">
                  <c:v>1133.22</c:v>
                </c:pt>
                <c:pt idx="6">
                  <c:v>1148.4000000000001</c:v>
                </c:pt>
                <c:pt idx="7">
                  <c:v>1131.3900000000001</c:v>
                </c:pt>
                <c:pt idx="8">
                  <c:v>1091.6199999999999</c:v>
                </c:pt>
                <c:pt idx="9">
                  <c:v>1047.68</c:v>
                </c:pt>
                <c:pt idx="10">
                  <c:v>999.63199999999995</c:v>
                </c:pt>
                <c:pt idx="11">
                  <c:v>953.76199999999994</c:v>
                </c:pt>
                <c:pt idx="12">
                  <c:v>906.45500000000004</c:v>
                </c:pt>
                <c:pt idx="13">
                  <c:v>861.38400000000001</c:v>
                </c:pt>
                <c:pt idx="14">
                  <c:v>820.12</c:v>
                </c:pt>
                <c:pt idx="15">
                  <c:v>782.50400000000002</c:v>
                </c:pt>
                <c:pt idx="16">
                  <c:v>750.81100000000004</c:v>
                </c:pt>
                <c:pt idx="17">
                  <c:v>721.75199999999995</c:v>
                </c:pt>
                <c:pt idx="18">
                  <c:v>695.923</c:v>
                </c:pt>
                <c:pt idx="19">
                  <c:v>674.06899999999996</c:v>
                </c:pt>
                <c:pt idx="20">
                  <c:v>654.00199999999995</c:v>
                </c:pt>
                <c:pt idx="21">
                  <c:v>635.274</c:v>
                </c:pt>
                <c:pt idx="22">
                  <c:v>619.54999999999995</c:v>
                </c:pt>
                <c:pt idx="23">
                  <c:v>605.447</c:v>
                </c:pt>
                <c:pt idx="24">
                  <c:v>592.22</c:v>
                </c:pt>
                <c:pt idx="25">
                  <c:v>580.88900000000001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2-4890-B526-DA6A5D753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2272"/>
        <c:axId val="524660304"/>
      </c:scatterChart>
      <c:valAx>
        <c:axId val="5246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660304"/>
        <c:crosses val="autoZero"/>
        <c:crossBetween val="midCat"/>
      </c:valAx>
      <c:valAx>
        <c:axId val="5246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66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5437.26</c:v>
                </c:pt>
                <c:pt idx="1">
                  <c:v>5674.58</c:v>
                </c:pt>
                <c:pt idx="2">
                  <c:v>5190.68</c:v>
                </c:pt>
                <c:pt idx="3">
                  <c:v>4585.05</c:v>
                </c:pt>
                <c:pt idx="4">
                  <c:v>3984.76</c:v>
                </c:pt>
                <c:pt idx="5">
                  <c:v>3517.96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87-4242-8373-9D8AABC4E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42256"/>
        <c:axId val="551840944"/>
      </c:scatterChart>
      <c:valAx>
        <c:axId val="55184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840944"/>
        <c:crosses val="autoZero"/>
        <c:crossBetween val="midCat"/>
      </c:valAx>
      <c:valAx>
        <c:axId val="5518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84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Sheet1!$D$1:$D$26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Sheet1!$E$1:$E$26</c:f>
              <c:numCache>
                <c:formatCode>General</c:formatCode>
                <c:ptCount val="26"/>
                <c:pt idx="0">
                  <c:v>5608.24</c:v>
                </c:pt>
                <c:pt idx="1">
                  <c:v>5690.46</c:v>
                </c:pt>
                <c:pt idx="2">
                  <c:v>5775.01</c:v>
                </c:pt>
                <c:pt idx="3">
                  <c:v>5844.67</c:v>
                </c:pt>
                <c:pt idx="4">
                  <c:v>5851.14</c:v>
                </c:pt>
                <c:pt idx="5">
                  <c:v>5836.16</c:v>
                </c:pt>
                <c:pt idx="6">
                  <c:v>5769.42</c:v>
                </c:pt>
                <c:pt idx="7">
                  <c:v>5699.87</c:v>
                </c:pt>
                <c:pt idx="8">
                  <c:v>5600.25</c:v>
                </c:pt>
                <c:pt idx="9">
                  <c:v>5513.92</c:v>
                </c:pt>
                <c:pt idx="10">
                  <c:v>5403.41</c:v>
                </c:pt>
                <c:pt idx="11">
                  <c:v>5295.36</c:v>
                </c:pt>
                <c:pt idx="12">
                  <c:v>5186.1499999999996</c:v>
                </c:pt>
                <c:pt idx="13">
                  <c:v>5070.37</c:v>
                </c:pt>
                <c:pt idx="14">
                  <c:v>4953.33</c:v>
                </c:pt>
                <c:pt idx="15">
                  <c:v>4832.04</c:v>
                </c:pt>
                <c:pt idx="16">
                  <c:v>4699.09</c:v>
                </c:pt>
                <c:pt idx="17">
                  <c:v>4577.0200000000004</c:v>
                </c:pt>
                <c:pt idx="18">
                  <c:v>4449.38</c:v>
                </c:pt>
                <c:pt idx="19">
                  <c:v>4333.75</c:v>
                </c:pt>
                <c:pt idx="20">
                  <c:v>4228.97</c:v>
                </c:pt>
                <c:pt idx="21">
                  <c:v>4125.29</c:v>
                </c:pt>
                <c:pt idx="22">
                  <c:v>4031.26</c:v>
                </c:pt>
                <c:pt idx="23">
                  <c:v>3935.99</c:v>
                </c:pt>
                <c:pt idx="24">
                  <c:v>3845.59</c:v>
                </c:pt>
                <c:pt idx="25">
                  <c:v>3752.5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8-4C45-9A89-E59D8CA1C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53736"/>
        <c:axId val="551854064"/>
      </c:scatterChart>
      <c:valAx>
        <c:axId val="55185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854064"/>
        <c:crosses val="autoZero"/>
        <c:crossBetween val="midCat"/>
      </c:valAx>
      <c:valAx>
        <c:axId val="5518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85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Sheet1!$F$1:$F$26</c:f>
              <c:numCache>
                <c:formatCode>General</c:formatCode>
                <c:ptCount val="26"/>
                <c:pt idx="0">
                  <c:v>0.29265774378585074</c:v>
                </c:pt>
                <c:pt idx="1">
                  <c:v>0.33195984703632891</c:v>
                </c:pt>
                <c:pt idx="2">
                  <c:v>0.37237571701720851</c:v>
                </c:pt>
                <c:pt idx="3">
                  <c:v>0.40567399617590827</c:v>
                </c:pt>
                <c:pt idx="4">
                  <c:v>0.40876673040152978</c:v>
                </c:pt>
                <c:pt idx="5">
                  <c:v>0.40160611854684508</c:v>
                </c:pt>
                <c:pt idx="6">
                  <c:v>0.36970363288718933</c:v>
                </c:pt>
                <c:pt idx="7">
                  <c:v>0.33645793499043974</c:v>
                </c:pt>
                <c:pt idx="8">
                  <c:v>0.28883843212237093</c:v>
                </c:pt>
                <c:pt idx="9">
                  <c:v>0.24757170172084134</c:v>
                </c:pt>
                <c:pt idx="10">
                  <c:v>0.19474665391969401</c:v>
                </c:pt>
                <c:pt idx="11">
                  <c:v>0.14309751434034401</c:v>
                </c:pt>
                <c:pt idx="12">
                  <c:v>9.0893881453154704E-2</c:v>
                </c:pt>
                <c:pt idx="13">
                  <c:v>3.5549713193116582E-2</c:v>
                </c:pt>
                <c:pt idx="14">
                  <c:v>-2.0396749521988562E-2</c:v>
                </c:pt>
                <c:pt idx="15">
                  <c:v>-7.8374760994263881E-2</c:v>
                </c:pt>
                <c:pt idx="16">
                  <c:v>-0.14192638623326953</c:v>
                </c:pt>
                <c:pt idx="17">
                  <c:v>-0.20027724665391949</c:v>
                </c:pt>
                <c:pt idx="18">
                  <c:v>-0.26129063097514338</c:v>
                </c:pt>
                <c:pt idx="19">
                  <c:v>-0.31656309751434036</c:v>
                </c:pt>
                <c:pt idx="20">
                  <c:v>-0.3666491395793498</c:v>
                </c:pt>
                <c:pt idx="21">
                  <c:v>-0.41620936902485661</c:v>
                </c:pt>
                <c:pt idx="22">
                  <c:v>-0.4611567877629062</c:v>
                </c:pt>
                <c:pt idx="23">
                  <c:v>-0.50669694072657756</c:v>
                </c:pt>
                <c:pt idx="24">
                  <c:v>-0.5499091778202676</c:v>
                </c:pt>
                <c:pt idx="25">
                  <c:v>-0.59440726577437863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0-40F5-820D-A4D3877F0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44880"/>
        <c:axId val="551848488"/>
      </c:scatterChart>
      <c:valAx>
        <c:axId val="5518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848488"/>
        <c:crosses val="autoZero"/>
        <c:crossBetween val="midCat"/>
      </c:valAx>
      <c:valAx>
        <c:axId val="55184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8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Sheet3!$A$1:$A$26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Sheet3!$B$1:$B$26</c:f>
              <c:numCache>
                <c:formatCode>General</c:formatCode>
                <c:ptCount val="26"/>
                <c:pt idx="0">
                  <c:v>0.29265774378585074</c:v>
                </c:pt>
                <c:pt idx="1">
                  <c:v>0.33195984703632891</c:v>
                </c:pt>
                <c:pt idx="2">
                  <c:v>0.37237571701720851</c:v>
                </c:pt>
                <c:pt idx="3">
                  <c:v>0.40567399617590827</c:v>
                </c:pt>
                <c:pt idx="4">
                  <c:v>0.40876673040152978</c:v>
                </c:pt>
                <c:pt idx="5">
                  <c:v>0.40160611854684508</c:v>
                </c:pt>
                <c:pt idx="6">
                  <c:v>0.36970363288718933</c:v>
                </c:pt>
                <c:pt idx="7">
                  <c:v>0.33645793499043974</c:v>
                </c:pt>
                <c:pt idx="8">
                  <c:v>0.28883843212237093</c:v>
                </c:pt>
                <c:pt idx="9">
                  <c:v>0.24757170172084134</c:v>
                </c:pt>
                <c:pt idx="10">
                  <c:v>0.19474665391969401</c:v>
                </c:pt>
                <c:pt idx="11">
                  <c:v>0.14309751434034401</c:v>
                </c:pt>
                <c:pt idx="12">
                  <c:v>9.0893881453154704E-2</c:v>
                </c:pt>
                <c:pt idx="13">
                  <c:v>3.5549713193116582E-2</c:v>
                </c:pt>
                <c:pt idx="14">
                  <c:v>-2.0396749521988562E-2</c:v>
                </c:pt>
                <c:pt idx="15">
                  <c:v>-7.8374760994263881E-2</c:v>
                </c:pt>
                <c:pt idx="16">
                  <c:v>-0.14192638623326953</c:v>
                </c:pt>
                <c:pt idx="17">
                  <c:v>-0.20027724665391949</c:v>
                </c:pt>
                <c:pt idx="18">
                  <c:v>-0.26129063097514338</c:v>
                </c:pt>
                <c:pt idx="19">
                  <c:v>-0.31656309751434036</c:v>
                </c:pt>
                <c:pt idx="20">
                  <c:v>-0.3666491395793498</c:v>
                </c:pt>
                <c:pt idx="21">
                  <c:v>-0.41620936902485661</c:v>
                </c:pt>
                <c:pt idx="22">
                  <c:v>-0.4611567877629062</c:v>
                </c:pt>
                <c:pt idx="23">
                  <c:v>-0.50669694072657756</c:v>
                </c:pt>
                <c:pt idx="24">
                  <c:v>-0.5499091778202676</c:v>
                </c:pt>
                <c:pt idx="25">
                  <c:v>-0.59440726577437863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90-4F70-84BA-A188CD32A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3000"/>
        <c:axId val="413457768"/>
      </c:scatterChart>
      <c:valAx>
        <c:axId val="54742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457768"/>
        <c:crosses val="autoZero"/>
        <c:crossBetween val="midCat"/>
      </c:valAx>
      <c:valAx>
        <c:axId val="4134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3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'00'!$B$1:$B$6</c:f>
              <c:numCache>
                <c:formatCode>General</c:formatCode>
                <c:ptCount val="6"/>
                <c:pt idx="0">
                  <c:v>3636.45</c:v>
                </c:pt>
                <c:pt idx="1">
                  <c:v>3622.74</c:v>
                </c:pt>
                <c:pt idx="2">
                  <c:v>3511.66</c:v>
                </c:pt>
                <c:pt idx="3">
                  <c:v>3722.48</c:v>
                </c:pt>
                <c:pt idx="4">
                  <c:v>3543.79</c:v>
                </c:pt>
                <c:pt idx="5">
                  <c:v>3418.07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D2-475F-BC0D-D5E6154D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12560"/>
        <c:axId val="462808952"/>
      </c:scatterChart>
      <c:valAx>
        <c:axId val="46281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808952"/>
        <c:crosses val="autoZero"/>
        <c:crossBetween val="midCat"/>
      </c:valAx>
      <c:valAx>
        <c:axId val="4628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81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'01'!$B$1</c:f>
              <c:strCache>
                <c:ptCount val="1"/>
                <c:pt idx="0">
                  <c:v>原始数据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'01'!$B$2:$B$26</c:f>
              <c:numCache>
                <c:formatCode>General</c:formatCode>
                <c:ptCount val="25"/>
                <c:pt idx="0">
                  <c:v>677.529</c:v>
                </c:pt>
                <c:pt idx="1">
                  <c:v>697.15700000000004</c:v>
                </c:pt>
                <c:pt idx="2">
                  <c:v>722.024</c:v>
                </c:pt>
                <c:pt idx="3">
                  <c:v>749.9</c:v>
                </c:pt>
                <c:pt idx="4">
                  <c:v>782.11599999999999</c:v>
                </c:pt>
                <c:pt idx="5">
                  <c:v>815.53200000000004</c:v>
                </c:pt>
                <c:pt idx="6">
                  <c:v>851.09</c:v>
                </c:pt>
                <c:pt idx="7">
                  <c:v>891.548</c:v>
                </c:pt>
                <c:pt idx="8">
                  <c:v>932.30200000000002</c:v>
                </c:pt>
                <c:pt idx="9">
                  <c:v>977.88499999999999</c:v>
                </c:pt>
                <c:pt idx="10">
                  <c:v>1033.73</c:v>
                </c:pt>
                <c:pt idx="11">
                  <c:v>1085.71</c:v>
                </c:pt>
                <c:pt idx="12">
                  <c:v>1137.42</c:v>
                </c:pt>
                <c:pt idx="13">
                  <c:v>1185.97</c:v>
                </c:pt>
                <c:pt idx="14">
                  <c:v>1232.3499999999999</c:v>
                </c:pt>
                <c:pt idx="15">
                  <c:v>1275.08</c:v>
                </c:pt>
                <c:pt idx="16">
                  <c:v>1299.03</c:v>
                </c:pt>
                <c:pt idx="17">
                  <c:v>1284.3900000000001</c:v>
                </c:pt>
                <c:pt idx="18">
                  <c:v>1254.8499999999999</c:v>
                </c:pt>
                <c:pt idx="19">
                  <c:v>1215.33</c:v>
                </c:pt>
                <c:pt idx="20">
                  <c:v>1181.81</c:v>
                </c:pt>
                <c:pt idx="21">
                  <c:v>1136.3599999999999</c:v>
                </c:pt>
                <c:pt idx="22">
                  <c:v>1093.5999999999999</c:v>
                </c:pt>
                <c:pt idx="23">
                  <c:v>1049.18</c:v>
                </c:pt>
                <c:pt idx="24">
                  <c:v>961.875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D5-4534-B22E-2B1E8B2EF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58208"/>
        <c:axId val="663258864"/>
      </c:scatterChart>
      <c:valAx>
        <c:axId val="6632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258864"/>
        <c:crosses val="autoZero"/>
        <c:crossBetween val="midCat"/>
      </c:valAx>
      <c:valAx>
        <c:axId val="6632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25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'01'!$C$1</c:f>
              <c:strCache>
                <c:ptCount val="1"/>
                <c:pt idx="0">
                  <c:v>正则化数据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'01'!$C$2:$C$26</c:f>
              <c:numCache>
                <c:formatCode>General</c:formatCode>
                <c:ptCount val="25"/>
                <c:pt idx="0">
                  <c:v>-26.364203233256351</c:v>
                </c:pt>
                <c:pt idx="1">
                  <c:v>-24.853194765204002</c:v>
                </c:pt>
                <c:pt idx="2">
                  <c:v>-22.938876058506544</c:v>
                </c:pt>
                <c:pt idx="3">
                  <c:v>-20.792917628945347</c:v>
                </c:pt>
                <c:pt idx="4">
                  <c:v>-18.312856043110084</c:v>
                </c:pt>
                <c:pt idx="5">
                  <c:v>-15.740415704387988</c:v>
                </c:pt>
                <c:pt idx="6">
                  <c:v>-13.003079291762893</c:v>
                </c:pt>
                <c:pt idx="7">
                  <c:v>-9.8885296381832166</c:v>
                </c:pt>
                <c:pt idx="8">
                  <c:v>-6.7511932255581204</c:v>
                </c:pt>
                <c:pt idx="9">
                  <c:v>-3.2421093148575837</c:v>
                </c:pt>
                <c:pt idx="10">
                  <c:v>1.0569668976135502</c:v>
                </c:pt>
                <c:pt idx="11">
                  <c:v>5.0585065434949987</c:v>
                </c:pt>
                <c:pt idx="12">
                  <c:v>9.03926096997691</c:v>
                </c:pt>
                <c:pt idx="13">
                  <c:v>12.776751347190149</c:v>
                </c:pt>
                <c:pt idx="14">
                  <c:v>16.347190146266353</c:v>
                </c:pt>
                <c:pt idx="15">
                  <c:v>19.636643571978439</c:v>
                </c:pt>
                <c:pt idx="16">
                  <c:v>21.480369515011546</c:v>
                </c:pt>
                <c:pt idx="17">
                  <c:v>20.353348729792156</c:v>
                </c:pt>
                <c:pt idx="18">
                  <c:v>18.079291762894528</c:v>
                </c:pt>
                <c:pt idx="19">
                  <c:v>15.03695150115473</c:v>
                </c:pt>
                <c:pt idx="20">
                  <c:v>12.456505003849111</c:v>
                </c:pt>
                <c:pt idx="21">
                  <c:v>8.9576597382601939</c:v>
                </c:pt>
                <c:pt idx="22">
                  <c:v>5.6658968437259354</c:v>
                </c:pt>
                <c:pt idx="23">
                  <c:v>2.2463433410315674</c:v>
                </c:pt>
                <c:pt idx="24">
                  <c:v>-4.4745958429561199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2-4D84-8E9F-E98960F3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67392"/>
        <c:axId val="663271328"/>
      </c:scatterChart>
      <c:valAx>
        <c:axId val="66326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271328"/>
        <c:crosses val="autoZero"/>
        <c:crossBetween val="midCat"/>
      </c:valAx>
      <c:valAx>
        <c:axId val="6632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26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'02'!$B$1</c:f>
              <c:strCache>
                <c:ptCount val="1"/>
                <c:pt idx="0">
                  <c:v>原始数据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'02'!$B$2:$B$27</c:f>
              <c:numCache>
                <c:formatCode>General</c:formatCode>
                <c:ptCount val="26"/>
                <c:pt idx="0">
                  <c:v>730.15899999999999</c:v>
                </c:pt>
                <c:pt idx="1">
                  <c:v>758.029</c:v>
                </c:pt>
                <c:pt idx="2">
                  <c:v>785.89499999999998</c:v>
                </c:pt>
                <c:pt idx="3">
                  <c:v>815.88800000000003</c:v>
                </c:pt>
                <c:pt idx="4">
                  <c:v>848.38499999999999</c:v>
                </c:pt>
                <c:pt idx="5">
                  <c:v>877.11699999999996</c:v>
                </c:pt>
                <c:pt idx="6">
                  <c:v>913.34199999999998</c:v>
                </c:pt>
                <c:pt idx="7">
                  <c:v>950.94100000000003</c:v>
                </c:pt>
                <c:pt idx="8">
                  <c:v>990.75400000000002</c:v>
                </c:pt>
                <c:pt idx="9">
                  <c:v>1031.7</c:v>
                </c:pt>
                <c:pt idx="10">
                  <c:v>1076.58</c:v>
                </c:pt>
                <c:pt idx="11">
                  <c:v>1114.24</c:v>
                </c:pt>
                <c:pt idx="12">
                  <c:v>1152.73</c:v>
                </c:pt>
                <c:pt idx="13">
                  <c:v>1187.1600000000001</c:v>
                </c:pt>
                <c:pt idx="14">
                  <c:v>1211.8699999999999</c:v>
                </c:pt>
                <c:pt idx="15">
                  <c:v>1223.07</c:v>
                </c:pt>
                <c:pt idx="16">
                  <c:v>1218.1300000000001</c:v>
                </c:pt>
                <c:pt idx="17">
                  <c:v>1200.5899999999999</c:v>
                </c:pt>
                <c:pt idx="18">
                  <c:v>1176.1199999999999</c:v>
                </c:pt>
                <c:pt idx="19">
                  <c:v>1142.32</c:v>
                </c:pt>
                <c:pt idx="20">
                  <c:v>1103.26</c:v>
                </c:pt>
                <c:pt idx="21">
                  <c:v>1063.1600000000001</c:v>
                </c:pt>
                <c:pt idx="22">
                  <c:v>1023.25</c:v>
                </c:pt>
                <c:pt idx="23">
                  <c:v>984.81</c:v>
                </c:pt>
                <c:pt idx="24">
                  <c:v>945.625</c:v>
                </c:pt>
                <c:pt idx="25">
                  <c:v>911.02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C7-42D5-8B0E-439E72A5C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30864"/>
        <c:axId val="544536768"/>
      </c:scatterChart>
      <c:valAx>
        <c:axId val="54453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536768"/>
        <c:crosses val="autoZero"/>
        <c:crossBetween val="midCat"/>
      </c:valAx>
      <c:valAx>
        <c:axId val="5445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53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'02'!$C$1</c:f>
              <c:strCache>
                <c:ptCount val="1"/>
                <c:pt idx="0">
                  <c:v>正则化数据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'02'!$C$2:$C$27</c:f>
              <c:numCache>
                <c:formatCode>General</c:formatCode>
                <c:ptCount val="26"/>
                <c:pt idx="0">
                  <c:v>-23.372117743254293</c:v>
                </c:pt>
                <c:pt idx="1">
                  <c:v>-21.09329517579722</c:v>
                </c:pt>
                <c:pt idx="2">
                  <c:v>-18.814799672935408</c:v>
                </c:pt>
                <c:pt idx="3">
                  <c:v>-16.362387571545376</c:v>
                </c:pt>
                <c:pt idx="4">
                  <c:v>-13.705233033524122</c:v>
                </c:pt>
                <c:pt idx="5">
                  <c:v>-11.355928045789046</c:v>
                </c:pt>
                <c:pt idx="6">
                  <c:v>-8.3939493049877374</c:v>
                </c:pt>
                <c:pt idx="7">
                  <c:v>-5.3196238757154513</c:v>
                </c:pt>
                <c:pt idx="8">
                  <c:v>-2.0642681929681097</c:v>
                </c:pt>
                <c:pt idx="9">
                  <c:v>1.2837285363859399</c:v>
                </c:pt>
                <c:pt idx="10">
                  <c:v>4.9533932951757915</c:v>
                </c:pt>
                <c:pt idx="11">
                  <c:v>8.0327064595257571</c:v>
                </c:pt>
                <c:pt idx="12">
                  <c:v>11.179885527391662</c:v>
                </c:pt>
                <c:pt idx="13">
                  <c:v>13.995094031071142</c:v>
                </c:pt>
                <c:pt idx="14">
                  <c:v>16.015535568274725</c:v>
                </c:pt>
                <c:pt idx="15">
                  <c:v>16.931316434995907</c:v>
                </c:pt>
                <c:pt idx="16">
                  <c:v>16.527391659852832</c:v>
                </c:pt>
                <c:pt idx="17">
                  <c:v>15.093213409648399</c:v>
                </c:pt>
                <c:pt idx="18">
                  <c:v>13.092395748160252</c:v>
                </c:pt>
                <c:pt idx="19">
                  <c:v>10.328699918233845</c:v>
                </c:pt>
                <c:pt idx="20">
                  <c:v>7.1349141455437444</c:v>
                </c:pt>
                <c:pt idx="21">
                  <c:v>3.8560915780866791</c:v>
                </c:pt>
                <c:pt idx="22">
                  <c:v>0.59280457890433358</c:v>
                </c:pt>
                <c:pt idx="23">
                  <c:v>-2.5502861815208546</c:v>
                </c:pt>
                <c:pt idx="24">
                  <c:v>-5.7542927228127549</c:v>
                </c:pt>
                <c:pt idx="25">
                  <c:v>-8.5838103025347507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25-4864-B4C6-DD6EF0EB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96536"/>
        <c:axId val="657587432"/>
      </c:scatterChart>
      <c:valAx>
        <c:axId val="66289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587432"/>
        <c:crosses val="autoZero"/>
        <c:crossBetween val="midCat"/>
      </c:valAx>
      <c:valAx>
        <c:axId val="65758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89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7.9542888997282429E-2"/>
          <c:w val="0.86486351706036746"/>
          <c:h val="0.816627412723851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'03'!$B$1</c:f>
              <c:strCache>
                <c:ptCount val="1"/>
                <c:pt idx="0">
                  <c:v>原始数据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'03'!$B$2:$B$27</c:f>
              <c:numCache>
                <c:formatCode>General</c:formatCode>
                <c:ptCount val="26"/>
                <c:pt idx="0">
                  <c:v>926.678</c:v>
                </c:pt>
                <c:pt idx="1">
                  <c:v>963.66499999999996</c:v>
                </c:pt>
                <c:pt idx="2">
                  <c:v>1001.01</c:v>
                </c:pt>
                <c:pt idx="3">
                  <c:v>1037.95</c:v>
                </c:pt>
                <c:pt idx="4">
                  <c:v>1076.24</c:v>
                </c:pt>
                <c:pt idx="5">
                  <c:v>1111.6199999999999</c:v>
                </c:pt>
                <c:pt idx="6">
                  <c:v>1146.82</c:v>
                </c:pt>
                <c:pt idx="7">
                  <c:v>1173.1500000000001</c:v>
                </c:pt>
                <c:pt idx="8">
                  <c:v>1195.23</c:v>
                </c:pt>
                <c:pt idx="9">
                  <c:v>1206.6300000000001</c:v>
                </c:pt>
                <c:pt idx="10">
                  <c:v>1201.19</c:v>
                </c:pt>
                <c:pt idx="11">
                  <c:v>1188.33</c:v>
                </c:pt>
                <c:pt idx="12">
                  <c:v>1165.8699999999999</c:v>
                </c:pt>
                <c:pt idx="13">
                  <c:v>1135.74</c:v>
                </c:pt>
                <c:pt idx="14">
                  <c:v>1087.94</c:v>
                </c:pt>
                <c:pt idx="15">
                  <c:v>1059.23</c:v>
                </c:pt>
                <c:pt idx="16">
                  <c:v>1026.95</c:v>
                </c:pt>
                <c:pt idx="17">
                  <c:v>991.24300000000005</c:v>
                </c:pt>
                <c:pt idx="18">
                  <c:v>954.57600000000002</c:v>
                </c:pt>
                <c:pt idx="19">
                  <c:v>921.58299999999997</c:v>
                </c:pt>
                <c:pt idx="20">
                  <c:v>888.37400000000002</c:v>
                </c:pt>
                <c:pt idx="21">
                  <c:v>858.63400000000001</c:v>
                </c:pt>
                <c:pt idx="22">
                  <c:v>817.94</c:v>
                </c:pt>
                <c:pt idx="23">
                  <c:v>794.93499999999995</c:v>
                </c:pt>
                <c:pt idx="24">
                  <c:v>773.67200000000003</c:v>
                </c:pt>
                <c:pt idx="25">
                  <c:v>753.90200000000004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02-4696-82BF-F4D255784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36112"/>
        <c:axId val="544538080"/>
      </c:scatterChart>
      <c:valAx>
        <c:axId val="54453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538080"/>
        <c:crosses val="autoZero"/>
        <c:crossBetween val="midCat"/>
      </c:valAx>
      <c:valAx>
        <c:axId val="5445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53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'03'!$C$1</c:f>
              <c:strCache>
                <c:ptCount val="1"/>
                <c:pt idx="0">
                  <c:v>正则化数据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'03'!$C$2:$C$27</c:f>
              <c:numCache>
                <c:formatCode>General</c:formatCode>
                <c:ptCount val="26"/>
                <c:pt idx="0">
                  <c:v>-7.4893864013267004</c:v>
                </c:pt>
                <c:pt idx="1">
                  <c:v>-4.4224709784411305</c:v>
                </c:pt>
                <c:pt idx="2">
                  <c:v>-1.3258706467661701</c:v>
                </c:pt>
                <c:pt idx="3">
                  <c:v>1.7371475953565543</c:v>
                </c:pt>
                <c:pt idx="4">
                  <c:v>4.9121061359867335</c:v>
                </c:pt>
                <c:pt idx="5">
                  <c:v>7.8457711442785971</c:v>
                </c:pt>
                <c:pt idx="6">
                  <c:v>10.764510779436147</c:v>
                </c:pt>
                <c:pt idx="7">
                  <c:v>12.947761194029859</c:v>
                </c:pt>
                <c:pt idx="8">
                  <c:v>14.778606965174133</c:v>
                </c:pt>
                <c:pt idx="9">
                  <c:v>15.723880597014933</c:v>
                </c:pt>
                <c:pt idx="10">
                  <c:v>15.272802653399673</c:v>
                </c:pt>
                <c:pt idx="11">
                  <c:v>14.206467661691535</c:v>
                </c:pt>
                <c:pt idx="12">
                  <c:v>12.344112769485895</c:v>
                </c:pt>
                <c:pt idx="13">
                  <c:v>9.8457711442786078</c:v>
                </c:pt>
                <c:pt idx="14">
                  <c:v>5.8822553897180807</c:v>
                </c:pt>
                <c:pt idx="15">
                  <c:v>3.5016583747927044</c:v>
                </c:pt>
                <c:pt idx="16">
                  <c:v>0.82504145936982132</c:v>
                </c:pt>
                <c:pt idx="17">
                  <c:v>-2.1357379767827487</c:v>
                </c:pt>
                <c:pt idx="18">
                  <c:v>-5.1761194029850728</c:v>
                </c:pt>
                <c:pt idx="19">
                  <c:v>-7.91185737976783</c:v>
                </c:pt>
                <c:pt idx="20">
                  <c:v>-10.665505804311772</c:v>
                </c:pt>
                <c:pt idx="21">
                  <c:v>-13.131509121061358</c:v>
                </c:pt>
                <c:pt idx="22">
                  <c:v>-16.505804311774455</c:v>
                </c:pt>
                <c:pt idx="23">
                  <c:v>-18.413349917081266</c:v>
                </c:pt>
                <c:pt idx="24">
                  <c:v>-20.176451077943614</c:v>
                </c:pt>
                <c:pt idx="25">
                  <c:v>-21.815754560530674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5-4A0E-B4BD-60BE195F7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46520"/>
        <c:axId val="544533816"/>
      </c:scatterChart>
      <c:valAx>
        <c:axId val="41104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533816"/>
        <c:crosses val="autoZero"/>
        <c:crossBetween val="midCat"/>
      </c:valAx>
      <c:valAx>
        <c:axId val="54453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04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'03test'!$A$12:$A$17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'03test'!$B$12:$B$17</c:f>
              <c:numCache>
                <c:formatCode>General</c:formatCode>
                <c:ptCount val="6"/>
                <c:pt idx="0">
                  <c:v>-7.4893864013267004</c:v>
                </c:pt>
                <c:pt idx="1">
                  <c:v>7.8457711442785971</c:v>
                </c:pt>
                <c:pt idx="2">
                  <c:v>15.272802653399673</c:v>
                </c:pt>
                <c:pt idx="3">
                  <c:v>3.5016583747927044</c:v>
                </c:pt>
                <c:pt idx="4">
                  <c:v>-10.665505804311772</c:v>
                </c:pt>
                <c:pt idx="5">
                  <c:v>-21.815754560530674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8F-4CDC-9549-7BB62F361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20016"/>
        <c:axId val="339715752"/>
      </c:scatterChart>
      <c:valAx>
        <c:axId val="33972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715752"/>
        <c:crosses val="autoZero"/>
        <c:crossBetween val="midCat"/>
      </c:valAx>
      <c:valAx>
        <c:axId val="33971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72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38100</xdr:rowOff>
    </xdr:from>
    <xdr:to>
      <xdr:col>10</xdr:col>
      <xdr:colOff>38100</xdr:colOff>
      <xdr:row>17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17122F-4719-481C-8D4B-3A07A6759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60960</xdr:rowOff>
    </xdr:from>
    <xdr:to>
      <xdr:col>15</xdr:col>
      <xdr:colOff>228600</xdr:colOff>
      <xdr:row>23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77F6039-FF8C-4B7B-82D6-5EE6C4ACD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6</xdr:row>
      <xdr:rowOff>106680</xdr:rowOff>
    </xdr:from>
    <xdr:to>
      <xdr:col>10</xdr:col>
      <xdr:colOff>601980</xdr:colOff>
      <xdr:row>22</xdr:row>
      <xdr:rowOff>45720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746C873-9242-4A55-84FC-C2370CC18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</xdr:colOff>
      <xdr:row>6</xdr:row>
      <xdr:rowOff>15240</xdr:rowOff>
    </xdr:from>
    <xdr:to>
      <xdr:col>18</xdr:col>
      <xdr:colOff>350520</xdr:colOff>
      <xdr:row>21</xdr:row>
      <xdr:rowOff>129540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3FC1935-A804-4786-ADDD-D9A3169BA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7</xdr:row>
      <xdr:rowOff>60960</xdr:rowOff>
    </xdr:from>
    <xdr:to>
      <xdr:col>11</xdr:col>
      <xdr:colOff>358140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20C878-2BC5-49F2-8708-9CB1872F5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7</xdr:row>
      <xdr:rowOff>30480</xdr:rowOff>
    </xdr:from>
    <xdr:to>
      <xdr:col>19</xdr:col>
      <xdr:colOff>137160</xdr:colOff>
      <xdr:row>22</xdr:row>
      <xdr:rowOff>144780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2D7622-A467-4EC3-949A-5D28D255E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7</xdr:row>
      <xdr:rowOff>15240</xdr:rowOff>
    </xdr:from>
    <xdr:to>
      <xdr:col>11</xdr:col>
      <xdr:colOff>30480</xdr:colOff>
      <xdr:row>31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867948-E453-460D-8706-0070A7636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106680</xdr:colOff>
      <xdr:row>7</xdr:row>
      <xdr:rowOff>45720</xdr:rowOff>
    </xdr:from>
    <xdr:to>
      <xdr:col>18</xdr:col>
      <xdr:colOff>411480</xdr:colOff>
      <xdr:row>22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F4DA11-9DF6-4B4C-8B37-5EA754B8B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5</xdr:row>
      <xdr:rowOff>121920</xdr:rowOff>
    </xdr:from>
    <xdr:to>
      <xdr:col>10</xdr:col>
      <xdr:colOff>403860</xdr:colOff>
      <xdr:row>21</xdr:row>
      <xdr:rowOff>60960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F892E8D-62FC-482C-9317-02E1423D9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525780</xdr:colOff>
      <xdr:row>5</xdr:row>
      <xdr:rowOff>53340</xdr:rowOff>
    </xdr:from>
    <xdr:to>
      <xdr:col>18</xdr:col>
      <xdr:colOff>220980</xdr:colOff>
      <xdr:row>22</xdr:row>
      <xdr:rowOff>83820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99C8AA7-5AA8-4F0E-A581-C40AA8D81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60960</xdr:rowOff>
    </xdr:from>
    <xdr:to>
      <xdr:col>15</xdr:col>
      <xdr:colOff>228600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09E1B7-F3F7-43C5-8229-789126EE7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6</xdr:row>
      <xdr:rowOff>91440</xdr:rowOff>
    </xdr:from>
    <xdr:to>
      <xdr:col>16</xdr:col>
      <xdr:colOff>297180</xdr:colOff>
      <xdr:row>22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5B0730-85DD-48FB-8053-7F22FF17E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6</xdr:row>
      <xdr:rowOff>15240</xdr:rowOff>
    </xdr:from>
    <xdr:to>
      <xdr:col>22</xdr:col>
      <xdr:colOff>304800</xdr:colOff>
      <xdr:row>21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F20A16-8CC2-442A-B3FD-A88432D0B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182880</xdr:colOff>
      <xdr:row>3</xdr:row>
      <xdr:rowOff>60960</xdr:rowOff>
    </xdr:from>
    <xdr:to>
      <xdr:col>15</xdr:col>
      <xdr:colOff>487680</xdr:colOff>
      <xdr:row>19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F80D8CD-C2E3-4F27-968E-9FE96826C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60960</xdr:rowOff>
    </xdr:from>
    <xdr:to>
      <xdr:col>15</xdr:col>
      <xdr:colOff>228600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4B6317-20B3-4A4F-91A8-328AB1CEF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O18" sqref="O18"/>
    </sheetView>
  </sheetViews>
  <sheetFormatPr defaultRowHeight="13.8" x14ac:dyDescent="0.25"/>
  <sheetData>
    <row r="1" spans="1:2" x14ac:dyDescent="0.25">
      <c r="A1">
        <v>0</v>
      </c>
      <c r="B1">
        <v>932.13</v>
      </c>
    </row>
    <row r="2" spans="1:2" x14ac:dyDescent="0.25">
      <c r="A2">
        <v>1</v>
      </c>
      <c r="B2">
        <v>913.12199999999996</v>
      </c>
    </row>
    <row r="3" spans="1:2" x14ac:dyDescent="0.25">
      <c r="A3">
        <v>2</v>
      </c>
      <c r="B3">
        <v>903.346</v>
      </c>
    </row>
    <row r="4" spans="1:2" x14ac:dyDescent="0.25">
      <c r="A4">
        <v>3</v>
      </c>
      <c r="B4">
        <v>896.47900000000004</v>
      </c>
    </row>
    <row r="5" spans="1:2" x14ac:dyDescent="0.25">
      <c r="A5">
        <v>4</v>
      </c>
      <c r="B5">
        <v>882.12900000000002</v>
      </c>
    </row>
    <row r="6" spans="1:2" x14ac:dyDescent="0.25">
      <c r="A6">
        <v>5</v>
      </c>
      <c r="B6">
        <v>869.90300000000002</v>
      </c>
    </row>
    <row r="7" spans="1:2" x14ac:dyDescent="0.25">
      <c r="A7">
        <v>6</v>
      </c>
      <c r="B7">
        <v>854.36800000000005</v>
      </c>
    </row>
    <row r="8" spans="1:2" x14ac:dyDescent="0.25">
      <c r="A8">
        <v>7</v>
      </c>
      <c r="B8">
        <v>835.95299999999997</v>
      </c>
    </row>
    <row r="9" spans="1:2" x14ac:dyDescent="0.25">
      <c r="A9">
        <v>8</v>
      </c>
      <c r="B9">
        <v>818.99199999999996</v>
      </c>
    </row>
    <row r="10" spans="1:2" x14ac:dyDescent="0.25">
      <c r="A10">
        <v>9</v>
      </c>
      <c r="B10">
        <v>798.36</v>
      </c>
    </row>
    <row r="11" spans="1:2" x14ac:dyDescent="0.25">
      <c r="A11">
        <v>10</v>
      </c>
      <c r="B11">
        <v>790.80700000000002</v>
      </c>
    </row>
    <row r="12" spans="1:2" x14ac:dyDescent="0.25">
      <c r="A12">
        <v>11</v>
      </c>
      <c r="B12">
        <v>774.28800000000001</v>
      </c>
    </row>
    <row r="13" spans="1:2" x14ac:dyDescent="0.25">
      <c r="A13">
        <v>12</v>
      </c>
      <c r="B13">
        <v>762.053</v>
      </c>
    </row>
    <row r="14" spans="1:2" x14ac:dyDescent="0.25">
      <c r="A14">
        <v>13</v>
      </c>
      <c r="B14">
        <v>746.34900000000005</v>
      </c>
    </row>
    <row r="15" spans="1:2" x14ac:dyDescent="0.25">
      <c r="A15">
        <v>14</v>
      </c>
      <c r="B15">
        <v>729.05499999999995</v>
      </c>
    </row>
    <row r="16" spans="1:2" x14ac:dyDescent="0.25">
      <c r="A16">
        <v>15</v>
      </c>
      <c r="B16">
        <v>713.322</v>
      </c>
    </row>
    <row r="17" spans="1:2" x14ac:dyDescent="0.25">
      <c r="A17">
        <v>16</v>
      </c>
      <c r="B17">
        <v>698.17700000000002</v>
      </c>
    </row>
    <row r="18" spans="1:2" x14ac:dyDescent="0.25">
      <c r="A18">
        <v>17</v>
      </c>
      <c r="B18">
        <v>682.99099999999999</v>
      </c>
    </row>
    <row r="19" spans="1:2" x14ac:dyDescent="0.25">
      <c r="A19">
        <v>18</v>
      </c>
      <c r="B19">
        <v>670.64200000000005</v>
      </c>
    </row>
    <row r="20" spans="1:2" x14ac:dyDescent="0.25">
      <c r="A20">
        <v>19</v>
      </c>
      <c r="B20">
        <v>655.45399999999995</v>
      </c>
    </row>
    <row r="21" spans="1:2" x14ac:dyDescent="0.25">
      <c r="A21">
        <v>20</v>
      </c>
      <c r="B21">
        <v>641.66800000000001</v>
      </c>
    </row>
    <row r="22" spans="1:2" x14ac:dyDescent="0.25">
      <c r="A22">
        <v>21</v>
      </c>
      <c r="B22">
        <v>630.08399999999995</v>
      </c>
    </row>
    <row r="23" spans="1:2" x14ac:dyDescent="0.25">
      <c r="A23">
        <v>22</v>
      </c>
      <c r="B23">
        <v>616.55700000000002</v>
      </c>
    </row>
    <row r="24" spans="1:2" x14ac:dyDescent="0.25">
      <c r="A24">
        <v>23</v>
      </c>
      <c r="B24">
        <v>607.16600000000005</v>
      </c>
    </row>
    <row r="25" spans="1:2" x14ac:dyDescent="0.25">
      <c r="A25">
        <v>24</v>
      </c>
      <c r="B25">
        <v>594.29899999999998</v>
      </c>
    </row>
    <row r="26" spans="1:2" x14ac:dyDescent="0.25">
      <c r="A26">
        <v>25</v>
      </c>
      <c r="B26">
        <v>582.16399999999999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18A24-83AB-4358-9798-35516ABA5A3A}">
  <dimension ref="A1:B26"/>
  <sheetViews>
    <sheetView workbookViewId="0">
      <selection activeCell="F11" sqref="F11"/>
    </sheetView>
  </sheetViews>
  <sheetFormatPr defaultRowHeight="13.8" x14ac:dyDescent="0.25"/>
  <sheetData>
    <row r="1" spans="1:2" x14ac:dyDescent="0.25">
      <c r="A1">
        <v>0</v>
      </c>
      <c r="B1">
        <v>0.29265774378585074</v>
      </c>
    </row>
    <row r="2" spans="1:2" x14ac:dyDescent="0.25">
      <c r="A2">
        <v>1</v>
      </c>
      <c r="B2">
        <v>0.33195984703632891</v>
      </c>
    </row>
    <row r="3" spans="1:2" x14ac:dyDescent="0.25">
      <c r="A3">
        <v>2</v>
      </c>
      <c r="B3">
        <v>0.37237571701720851</v>
      </c>
    </row>
    <row r="4" spans="1:2" x14ac:dyDescent="0.25">
      <c r="A4">
        <v>3</v>
      </c>
      <c r="B4">
        <v>0.40567399617590827</v>
      </c>
    </row>
    <row r="5" spans="1:2" x14ac:dyDescent="0.25">
      <c r="A5">
        <v>4</v>
      </c>
      <c r="B5">
        <v>0.40876673040152978</v>
      </c>
    </row>
    <row r="6" spans="1:2" x14ac:dyDescent="0.25">
      <c r="A6">
        <v>5</v>
      </c>
      <c r="B6">
        <v>0.40160611854684508</v>
      </c>
    </row>
    <row r="7" spans="1:2" x14ac:dyDescent="0.25">
      <c r="A7">
        <v>6</v>
      </c>
      <c r="B7">
        <v>0.36970363288718933</v>
      </c>
    </row>
    <row r="8" spans="1:2" x14ac:dyDescent="0.25">
      <c r="A8">
        <v>7</v>
      </c>
      <c r="B8">
        <v>0.33645793499043974</v>
      </c>
    </row>
    <row r="9" spans="1:2" x14ac:dyDescent="0.25">
      <c r="A9">
        <v>8</v>
      </c>
      <c r="B9">
        <v>0.28883843212237093</v>
      </c>
    </row>
    <row r="10" spans="1:2" x14ac:dyDescent="0.25">
      <c r="A10">
        <v>9</v>
      </c>
      <c r="B10">
        <v>0.24757170172084134</v>
      </c>
    </row>
    <row r="11" spans="1:2" x14ac:dyDescent="0.25">
      <c r="A11">
        <v>10</v>
      </c>
      <c r="B11">
        <v>0.19474665391969401</v>
      </c>
    </row>
    <row r="12" spans="1:2" x14ac:dyDescent="0.25">
      <c r="A12">
        <v>11</v>
      </c>
      <c r="B12">
        <v>0.14309751434034401</v>
      </c>
    </row>
    <row r="13" spans="1:2" x14ac:dyDescent="0.25">
      <c r="A13">
        <v>12</v>
      </c>
      <c r="B13">
        <v>9.0893881453154704E-2</v>
      </c>
    </row>
    <row r="14" spans="1:2" x14ac:dyDescent="0.25">
      <c r="A14">
        <v>13</v>
      </c>
      <c r="B14">
        <v>3.5549713193116582E-2</v>
      </c>
    </row>
    <row r="15" spans="1:2" x14ac:dyDescent="0.25">
      <c r="A15">
        <v>14</v>
      </c>
      <c r="B15">
        <v>-2.0396749521988562E-2</v>
      </c>
    </row>
    <row r="16" spans="1:2" x14ac:dyDescent="0.25">
      <c r="A16">
        <v>15</v>
      </c>
      <c r="B16">
        <v>-7.8374760994263881E-2</v>
      </c>
    </row>
    <row r="17" spans="1:2" x14ac:dyDescent="0.25">
      <c r="A17">
        <v>16</v>
      </c>
      <c r="B17">
        <v>-0.14192638623326953</v>
      </c>
    </row>
    <row r="18" spans="1:2" x14ac:dyDescent="0.25">
      <c r="A18">
        <v>17</v>
      </c>
      <c r="B18">
        <v>-0.20027724665391949</v>
      </c>
    </row>
    <row r="19" spans="1:2" x14ac:dyDescent="0.25">
      <c r="A19">
        <v>18</v>
      </c>
      <c r="B19">
        <v>-0.26129063097514338</v>
      </c>
    </row>
    <row r="20" spans="1:2" x14ac:dyDescent="0.25">
      <c r="A20">
        <v>19</v>
      </c>
      <c r="B20">
        <v>-0.31656309751434036</v>
      </c>
    </row>
    <row r="21" spans="1:2" x14ac:dyDescent="0.25">
      <c r="A21">
        <v>20</v>
      </c>
      <c r="B21">
        <v>-0.3666491395793498</v>
      </c>
    </row>
    <row r="22" spans="1:2" x14ac:dyDescent="0.25">
      <c r="A22">
        <v>21</v>
      </c>
      <c r="B22">
        <v>-0.41620936902485661</v>
      </c>
    </row>
    <row r="23" spans="1:2" x14ac:dyDescent="0.25">
      <c r="A23">
        <v>22</v>
      </c>
      <c r="B23">
        <v>-0.4611567877629062</v>
      </c>
    </row>
    <row r="24" spans="1:2" x14ac:dyDescent="0.25">
      <c r="A24">
        <v>23</v>
      </c>
      <c r="B24">
        <v>-0.50669694072657756</v>
      </c>
    </row>
    <row r="25" spans="1:2" x14ac:dyDescent="0.25">
      <c r="A25">
        <v>24</v>
      </c>
      <c r="B25">
        <v>-0.5499091778202676</v>
      </c>
    </row>
    <row r="26" spans="1:2" x14ac:dyDescent="0.25">
      <c r="A26">
        <v>25</v>
      </c>
      <c r="B26">
        <v>-0.59440726577437863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F187-4768-4A6B-B5F9-26D19FB356A9}">
  <dimension ref="A1:F7"/>
  <sheetViews>
    <sheetView workbookViewId="0">
      <selection activeCell="F27" sqref="F27"/>
    </sheetView>
  </sheetViews>
  <sheetFormatPr defaultRowHeight="13.8" x14ac:dyDescent="0.25"/>
  <sheetData>
    <row r="1" spans="1:6" x14ac:dyDescent="0.25">
      <c r="A1">
        <v>0</v>
      </c>
      <c r="B1">
        <v>3636.45</v>
      </c>
      <c r="C1">
        <f>(B1-3575)/3722</f>
        <v>1.6509940891993504E-2</v>
      </c>
      <c r="D1">
        <f>(A1-2.5)/5</f>
        <v>-0.5</v>
      </c>
      <c r="E1">
        <v>-0.5</v>
      </c>
      <c r="F1">
        <v>1.6509940891993504E-2</v>
      </c>
    </row>
    <row r="2" spans="1:6" x14ac:dyDescent="0.25">
      <c r="A2">
        <v>1</v>
      </c>
      <c r="B2">
        <v>3622.74</v>
      </c>
      <c r="C2">
        <f t="shared" ref="C2:C6" si="0">(B2-3575)/3722</f>
        <v>1.2826437399247657E-2</v>
      </c>
      <c r="D2">
        <f t="shared" ref="D2:D6" si="1">(A2-2.5)/5</f>
        <v>-0.3</v>
      </c>
      <c r="E2">
        <v>-0.3</v>
      </c>
      <c r="F2">
        <v>1.2826437399247657E-2</v>
      </c>
    </row>
    <row r="3" spans="1:6" x14ac:dyDescent="0.25">
      <c r="A3">
        <v>2</v>
      </c>
      <c r="B3">
        <v>3511.66</v>
      </c>
      <c r="C3">
        <f t="shared" si="0"/>
        <v>-1.7017732401934483E-2</v>
      </c>
      <c r="D3">
        <f t="shared" si="1"/>
        <v>-0.1</v>
      </c>
      <c r="E3">
        <v>-0.1</v>
      </c>
      <c r="F3">
        <v>-1.7017732401934483E-2</v>
      </c>
    </row>
    <row r="4" spans="1:6" x14ac:dyDescent="0.25">
      <c r="A4">
        <v>3</v>
      </c>
      <c r="B4">
        <v>3722.48</v>
      </c>
      <c r="C4">
        <f t="shared" si="0"/>
        <v>3.9623858140784528E-2</v>
      </c>
      <c r="D4">
        <f t="shared" si="1"/>
        <v>0.1</v>
      </c>
      <c r="E4">
        <v>0.1</v>
      </c>
      <c r="F4">
        <v>3.9623858140784528E-2</v>
      </c>
    </row>
    <row r="5" spans="1:6" x14ac:dyDescent="0.25">
      <c r="A5">
        <v>4</v>
      </c>
      <c r="B5">
        <v>3543.79</v>
      </c>
      <c r="C5">
        <f t="shared" si="0"/>
        <v>-8.3852767329392897E-3</v>
      </c>
      <c r="D5">
        <f t="shared" si="1"/>
        <v>0.3</v>
      </c>
      <c r="E5">
        <v>0.3</v>
      </c>
      <c r="F5">
        <v>-8.3852767329392897E-3</v>
      </c>
    </row>
    <row r="6" spans="1:6" x14ac:dyDescent="0.25">
      <c r="A6">
        <v>5</v>
      </c>
      <c r="B6">
        <v>3418.07</v>
      </c>
      <c r="C6">
        <f t="shared" si="0"/>
        <v>-4.2162815690488943E-2</v>
      </c>
      <c r="D6">
        <f t="shared" si="1"/>
        <v>0.5</v>
      </c>
      <c r="E6">
        <v>0.5</v>
      </c>
      <c r="F6">
        <v>-4.2162815690488943E-2</v>
      </c>
    </row>
    <row r="7" spans="1:6" x14ac:dyDescent="0.25">
      <c r="A7">
        <f>AVERAGE(A1:A6)</f>
        <v>2.5</v>
      </c>
      <c r="B7">
        <f>AVERAGE(B1:B6)</f>
        <v>3575.8649999999998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8265-69E8-4A38-8321-83D0F9DD37B1}">
  <dimension ref="A1:E28"/>
  <sheetViews>
    <sheetView workbookViewId="0">
      <selection activeCell="E1" sqref="E1:E4"/>
    </sheetView>
  </sheetViews>
  <sheetFormatPr defaultRowHeight="13.8" x14ac:dyDescent="0.25"/>
  <sheetData>
    <row r="1" spans="1:5" x14ac:dyDescent="0.25">
      <c r="B1" t="s">
        <v>1</v>
      </c>
      <c r="C1" t="s">
        <v>2</v>
      </c>
      <c r="E1" t="s">
        <v>3</v>
      </c>
    </row>
    <row r="2" spans="1:5" x14ac:dyDescent="0.25">
      <c r="A2">
        <v>1</v>
      </c>
      <c r="B2">
        <v>677.529</v>
      </c>
      <c r="C2">
        <f>(B2-1020)/1299*100</f>
        <v>-26.364203233256351</v>
      </c>
      <c r="E2" t="s">
        <v>4</v>
      </c>
    </row>
    <row r="3" spans="1:5" x14ac:dyDescent="0.25">
      <c r="A3">
        <v>2</v>
      </c>
      <c r="B3">
        <v>697.15700000000004</v>
      </c>
      <c r="C3">
        <f t="shared" ref="C3:C26" si="0">(B3-1020)/1299*100</f>
        <v>-24.853194765204002</v>
      </c>
      <c r="E3" t="s">
        <v>5</v>
      </c>
    </row>
    <row r="4" spans="1:5" x14ac:dyDescent="0.25">
      <c r="A4">
        <v>3</v>
      </c>
      <c r="B4">
        <v>722.024</v>
      </c>
      <c r="C4">
        <f t="shared" si="0"/>
        <v>-22.938876058506544</v>
      </c>
      <c r="E4" t="s">
        <v>6</v>
      </c>
    </row>
    <row r="5" spans="1:5" x14ac:dyDescent="0.25">
      <c r="A5">
        <v>4</v>
      </c>
      <c r="B5">
        <v>749.9</v>
      </c>
      <c r="C5">
        <f t="shared" si="0"/>
        <v>-20.792917628945347</v>
      </c>
    </row>
    <row r="6" spans="1:5" x14ac:dyDescent="0.25">
      <c r="A6">
        <v>5</v>
      </c>
      <c r="B6">
        <v>782.11599999999999</v>
      </c>
      <c r="C6">
        <f t="shared" si="0"/>
        <v>-18.312856043110084</v>
      </c>
    </row>
    <row r="7" spans="1:5" x14ac:dyDescent="0.25">
      <c r="A7">
        <v>6</v>
      </c>
      <c r="B7">
        <v>815.53200000000004</v>
      </c>
      <c r="C7">
        <f t="shared" si="0"/>
        <v>-15.740415704387988</v>
      </c>
    </row>
    <row r="8" spans="1:5" x14ac:dyDescent="0.25">
      <c r="A8">
        <v>7</v>
      </c>
      <c r="B8">
        <v>851.09</v>
      </c>
      <c r="C8">
        <f t="shared" si="0"/>
        <v>-13.003079291762893</v>
      </c>
    </row>
    <row r="9" spans="1:5" x14ac:dyDescent="0.25">
      <c r="A9">
        <v>8</v>
      </c>
      <c r="B9">
        <v>891.548</v>
      </c>
      <c r="C9">
        <f t="shared" si="0"/>
        <v>-9.8885296381832166</v>
      </c>
    </row>
    <row r="10" spans="1:5" x14ac:dyDescent="0.25">
      <c r="A10">
        <v>9</v>
      </c>
      <c r="B10">
        <v>932.30200000000002</v>
      </c>
      <c r="C10">
        <f t="shared" si="0"/>
        <v>-6.7511932255581204</v>
      </c>
    </row>
    <row r="11" spans="1:5" x14ac:dyDescent="0.25">
      <c r="A11">
        <v>10</v>
      </c>
      <c r="B11">
        <v>977.88499999999999</v>
      </c>
      <c r="C11">
        <f t="shared" si="0"/>
        <v>-3.2421093148575837</v>
      </c>
    </row>
    <row r="12" spans="1:5" x14ac:dyDescent="0.25">
      <c r="A12">
        <v>11</v>
      </c>
      <c r="B12">
        <v>1033.73</v>
      </c>
      <c r="C12">
        <f t="shared" si="0"/>
        <v>1.0569668976135502</v>
      </c>
    </row>
    <row r="13" spans="1:5" x14ac:dyDescent="0.25">
      <c r="A13">
        <v>12</v>
      </c>
      <c r="B13">
        <v>1085.71</v>
      </c>
      <c r="C13">
        <f t="shared" si="0"/>
        <v>5.0585065434949987</v>
      </c>
    </row>
    <row r="14" spans="1:5" x14ac:dyDescent="0.25">
      <c r="A14">
        <v>13</v>
      </c>
      <c r="B14">
        <v>1137.42</v>
      </c>
      <c r="C14">
        <f t="shared" si="0"/>
        <v>9.03926096997691</v>
      </c>
    </row>
    <row r="15" spans="1:5" x14ac:dyDescent="0.25">
      <c r="A15">
        <v>14</v>
      </c>
      <c r="B15">
        <v>1185.97</v>
      </c>
      <c r="C15">
        <f t="shared" si="0"/>
        <v>12.776751347190149</v>
      </c>
    </row>
    <row r="16" spans="1:5" x14ac:dyDescent="0.25">
      <c r="A16">
        <v>15</v>
      </c>
      <c r="B16">
        <v>1232.3499999999999</v>
      </c>
      <c r="C16">
        <f t="shared" si="0"/>
        <v>16.347190146266353</v>
      </c>
    </row>
    <row r="17" spans="1:3" x14ac:dyDescent="0.25">
      <c r="A17">
        <v>16</v>
      </c>
      <c r="B17">
        <v>1275.08</v>
      </c>
      <c r="C17">
        <f t="shared" si="0"/>
        <v>19.636643571978439</v>
      </c>
    </row>
    <row r="18" spans="1:3" x14ac:dyDescent="0.25">
      <c r="A18">
        <v>17</v>
      </c>
      <c r="B18">
        <v>1299.03</v>
      </c>
      <c r="C18">
        <f t="shared" si="0"/>
        <v>21.480369515011546</v>
      </c>
    </row>
    <row r="19" spans="1:3" x14ac:dyDescent="0.25">
      <c r="A19">
        <v>18</v>
      </c>
      <c r="B19">
        <v>1284.3900000000001</v>
      </c>
      <c r="C19">
        <f t="shared" si="0"/>
        <v>20.353348729792156</v>
      </c>
    </row>
    <row r="20" spans="1:3" x14ac:dyDescent="0.25">
      <c r="A20">
        <v>19</v>
      </c>
      <c r="B20">
        <v>1254.8499999999999</v>
      </c>
      <c r="C20">
        <f t="shared" si="0"/>
        <v>18.079291762894528</v>
      </c>
    </row>
    <row r="21" spans="1:3" x14ac:dyDescent="0.25">
      <c r="A21">
        <v>20</v>
      </c>
      <c r="B21">
        <v>1215.33</v>
      </c>
      <c r="C21">
        <f t="shared" si="0"/>
        <v>15.03695150115473</v>
      </c>
    </row>
    <row r="22" spans="1:3" x14ac:dyDescent="0.25">
      <c r="A22">
        <v>21</v>
      </c>
      <c r="B22">
        <v>1181.81</v>
      </c>
      <c r="C22">
        <f t="shared" si="0"/>
        <v>12.456505003849111</v>
      </c>
    </row>
    <row r="23" spans="1:3" x14ac:dyDescent="0.25">
      <c r="A23">
        <v>22</v>
      </c>
      <c r="B23">
        <v>1136.3599999999999</v>
      </c>
      <c r="C23">
        <f t="shared" si="0"/>
        <v>8.9576597382601939</v>
      </c>
    </row>
    <row r="24" spans="1:3" x14ac:dyDescent="0.25">
      <c r="A24">
        <v>23</v>
      </c>
      <c r="B24">
        <v>1093.5999999999999</v>
      </c>
      <c r="C24">
        <f t="shared" si="0"/>
        <v>5.6658968437259354</v>
      </c>
    </row>
    <row r="25" spans="1:3" x14ac:dyDescent="0.25">
      <c r="A25">
        <v>24</v>
      </c>
      <c r="B25">
        <v>1049.18</v>
      </c>
      <c r="C25">
        <f t="shared" si="0"/>
        <v>2.2463433410315674</v>
      </c>
    </row>
    <row r="26" spans="1:3" x14ac:dyDescent="0.25">
      <c r="A26">
        <v>25</v>
      </c>
      <c r="B26">
        <v>961.875</v>
      </c>
      <c r="C26">
        <f t="shared" si="0"/>
        <v>-4.4745958429561199</v>
      </c>
    </row>
    <row r="27" spans="1:3" x14ac:dyDescent="0.25">
      <c r="B27" t="s">
        <v>0</v>
      </c>
    </row>
    <row r="28" spans="1:3" x14ac:dyDescent="0.25">
      <c r="B28">
        <f>AVERAGE(B2:B26)</f>
        <v>1020.95072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9CD27-FB94-4477-A808-2569EBABF377}">
  <dimension ref="A1:E29"/>
  <sheetViews>
    <sheetView workbookViewId="0">
      <selection activeCell="I26" sqref="I26"/>
    </sheetView>
  </sheetViews>
  <sheetFormatPr defaultRowHeight="13.8" x14ac:dyDescent="0.25"/>
  <sheetData>
    <row r="1" spans="1:5" x14ac:dyDescent="0.25">
      <c r="B1" t="s">
        <v>7</v>
      </c>
      <c r="C1" t="s">
        <v>9</v>
      </c>
      <c r="E1" t="s">
        <v>3</v>
      </c>
    </row>
    <row r="2" spans="1:5" x14ac:dyDescent="0.25">
      <c r="A2">
        <v>0</v>
      </c>
      <c r="B2">
        <v>730.15899999999999</v>
      </c>
      <c r="C2">
        <f>(B2-1016)/1223*100</f>
        <v>-23.372117743254293</v>
      </c>
      <c r="E2" t="s">
        <v>10</v>
      </c>
    </row>
    <row r="3" spans="1:5" x14ac:dyDescent="0.25">
      <c r="A3">
        <v>1</v>
      </c>
      <c r="B3">
        <v>758.029</v>
      </c>
      <c r="C3">
        <f t="shared" ref="C3:C27" si="0">(B3-1016)/1223*100</f>
        <v>-21.09329517579722</v>
      </c>
      <c r="E3" t="s">
        <v>11</v>
      </c>
    </row>
    <row r="4" spans="1:5" x14ac:dyDescent="0.25">
      <c r="A4">
        <v>2</v>
      </c>
      <c r="B4">
        <v>785.89499999999998</v>
      </c>
      <c r="C4">
        <f t="shared" si="0"/>
        <v>-18.814799672935408</v>
      </c>
      <c r="E4" t="s">
        <v>12</v>
      </c>
    </row>
    <row r="5" spans="1:5" x14ac:dyDescent="0.25">
      <c r="A5">
        <v>3</v>
      </c>
      <c r="B5">
        <v>815.88800000000003</v>
      </c>
      <c r="C5">
        <f t="shared" si="0"/>
        <v>-16.362387571545376</v>
      </c>
    </row>
    <row r="6" spans="1:5" x14ac:dyDescent="0.25">
      <c r="A6">
        <v>4</v>
      </c>
      <c r="B6">
        <v>848.38499999999999</v>
      </c>
      <c r="C6">
        <f t="shared" si="0"/>
        <v>-13.705233033524122</v>
      </c>
    </row>
    <row r="7" spans="1:5" x14ac:dyDescent="0.25">
      <c r="A7">
        <v>5</v>
      </c>
      <c r="B7">
        <v>877.11699999999996</v>
      </c>
      <c r="C7">
        <f t="shared" si="0"/>
        <v>-11.355928045789046</v>
      </c>
    </row>
    <row r="8" spans="1:5" x14ac:dyDescent="0.25">
      <c r="A8">
        <v>6</v>
      </c>
      <c r="B8">
        <v>913.34199999999998</v>
      </c>
      <c r="C8">
        <f t="shared" si="0"/>
        <v>-8.3939493049877374</v>
      </c>
    </row>
    <row r="9" spans="1:5" x14ac:dyDescent="0.25">
      <c r="A9">
        <v>7</v>
      </c>
      <c r="B9">
        <v>950.94100000000003</v>
      </c>
      <c r="C9">
        <f t="shared" si="0"/>
        <v>-5.3196238757154513</v>
      </c>
    </row>
    <row r="10" spans="1:5" x14ac:dyDescent="0.25">
      <c r="A10">
        <v>8</v>
      </c>
      <c r="B10">
        <v>990.75400000000002</v>
      </c>
      <c r="C10">
        <f t="shared" si="0"/>
        <v>-2.0642681929681097</v>
      </c>
    </row>
    <row r="11" spans="1:5" x14ac:dyDescent="0.25">
      <c r="A11">
        <v>9</v>
      </c>
      <c r="B11">
        <v>1031.7</v>
      </c>
      <c r="C11">
        <f t="shared" si="0"/>
        <v>1.2837285363859399</v>
      </c>
    </row>
    <row r="12" spans="1:5" x14ac:dyDescent="0.25">
      <c r="A12">
        <v>10</v>
      </c>
      <c r="B12">
        <v>1076.58</v>
      </c>
      <c r="C12">
        <f t="shared" si="0"/>
        <v>4.9533932951757915</v>
      </c>
    </row>
    <row r="13" spans="1:5" x14ac:dyDescent="0.25">
      <c r="A13">
        <v>11</v>
      </c>
      <c r="B13">
        <v>1114.24</v>
      </c>
      <c r="C13">
        <f t="shared" si="0"/>
        <v>8.0327064595257571</v>
      </c>
    </row>
    <row r="14" spans="1:5" x14ac:dyDescent="0.25">
      <c r="A14">
        <v>12</v>
      </c>
      <c r="B14">
        <v>1152.73</v>
      </c>
      <c r="C14">
        <f t="shared" si="0"/>
        <v>11.179885527391662</v>
      </c>
    </row>
    <row r="15" spans="1:5" x14ac:dyDescent="0.25">
      <c r="A15">
        <v>13</v>
      </c>
      <c r="B15">
        <v>1187.1600000000001</v>
      </c>
      <c r="C15">
        <f t="shared" si="0"/>
        <v>13.995094031071142</v>
      </c>
    </row>
    <row r="16" spans="1:5" x14ac:dyDescent="0.25">
      <c r="A16">
        <v>14</v>
      </c>
      <c r="B16">
        <v>1211.8699999999999</v>
      </c>
      <c r="C16">
        <f t="shared" si="0"/>
        <v>16.015535568274725</v>
      </c>
    </row>
    <row r="17" spans="1:3" x14ac:dyDescent="0.25">
      <c r="A17">
        <v>15</v>
      </c>
      <c r="B17">
        <v>1223.07</v>
      </c>
      <c r="C17">
        <f t="shared" si="0"/>
        <v>16.931316434995907</v>
      </c>
    </row>
    <row r="18" spans="1:3" x14ac:dyDescent="0.25">
      <c r="A18">
        <v>16</v>
      </c>
      <c r="B18">
        <v>1218.1300000000001</v>
      </c>
      <c r="C18">
        <f t="shared" si="0"/>
        <v>16.527391659852832</v>
      </c>
    </row>
    <row r="19" spans="1:3" x14ac:dyDescent="0.25">
      <c r="A19">
        <v>17</v>
      </c>
      <c r="B19">
        <v>1200.5899999999999</v>
      </c>
      <c r="C19">
        <f t="shared" si="0"/>
        <v>15.093213409648399</v>
      </c>
    </row>
    <row r="20" spans="1:3" x14ac:dyDescent="0.25">
      <c r="A20">
        <v>18</v>
      </c>
      <c r="B20">
        <v>1176.1199999999999</v>
      </c>
      <c r="C20">
        <f t="shared" si="0"/>
        <v>13.092395748160252</v>
      </c>
    </row>
    <row r="21" spans="1:3" x14ac:dyDescent="0.25">
      <c r="A21">
        <v>19</v>
      </c>
      <c r="B21">
        <v>1142.32</v>
      </c>
      <c r="C21">
        <f t="shared" si="0"/>
        <v>10.328699918233845</v>
      </c>
    </row>
    <row r="22" spans="1:3" x14ac:dyDescent="0.25">
      <c r="A22">
        <v>20</v>
      </c>
      <c r="B22">
        <v>1103.26</v>
      </c>
      <c r="C22">
        <f t="shared" si="0"/>
        <v>7.1349141455437444</v>
      </c>
    </row>
    <row r="23" spans="1:3" x14ac:dyDescent="0.25">
      <c r="A23">
        <v>21</v>
      </c>
      <c r="B23">
        <v>1063.1600000000001</v>
      </c>
      <c r="C23">
        <f t="shared" si="0"/>
        <v>3.8560915780866791</v>
      </c>
    </row>
    <row r="24" spans="1:3" x14ac:dyDescent="0.25">
      <c r="A24">
        <v>22</v>
      </c>
      <c r="B24">
        <v>1023.25</v>
      </c>
      <c r="C24">
        <f t="shared" si="0"/>
        <v>0.59280457890433358</v>
      </c>
    </row>
    <row r="25" spans="1:3" x14ac:dyDescent="0.25">
      <c r="A25">
        <v>23</v>
      </c>
      <c r="B25">
        <v>984.81</v>
      </c>
      <c r="C25">
        <f t="shared" si="0"/>
        <v>-2.5502861815208546</v>
      </c>
    </row>
    <row r="26" spans="1:3" x14ac:dyDescent="0.25">
      <c r="A26">
        <v>24</v>
      </c>
      <c r="B26">
        <v>945.625</v>
      </c>
      <c r="C26">
        <f t="shared" si="0"/>
        <v>-5.7542927228127549</v>
      </c>
    </row>
    <row r="27" spans="1:3" x14ac:dyDescent="0.25">
      <c r="A27">
        <v>25</v>
      </c>
      <c r="B27">
        <v>911.02</v>
      </c>
      <c r="C27">
        <f t="shared" si="0"/>
        <v>-8.5838103025347507</v>
      </c>
    </row>
    <row r="28" spans="1:3" x14ac:dyDescent="0.25">
      <c r="B28" t="s">
        <v>8</v>
      </c>
    </row>
    <row r="29" spans="1:3" x14ac:dyDescent="0.25">
      <c r="B29">
        <f>AVERAGE(B2:B27)</f>
        <v>1016.7748076923076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BFDA-ABC5-4C17-BB82-A1D163BCCF5B}">
  <dimension ref="A1:E29"/>
  <sheetViews>
    <sheetView workbookViewId="0">
      <selection activeCell="A27" activeCellId="5" sqref="A2:XFD2 A7:XFD7 A12:XFD12 A17:XFD17 A22:XFD22 A27:XFD27"/>
    </sheetView>
  </sheetViews>
  <sheetFormatPr defaultRowHeight="13.8" x14ac:dyDescent="0.25"/>
  <sheetData>
    <row r="1" spans="1:5" x14ac:dyDescent="0.25">
      <c r="A1" t="s">
        <v>13</v>
      </c>
      <c r="B1" t="s">
        <v>7</v>
      </c>
      <c r="C1" t="s">
        <v>9</v>
      </c>
      <c r="E1" t="s">
        <v>3</v>
      </c>
    </row>
    <row r="2" spans="1:5" x14ac:dyDescent="0.25">
      <c r="A2">
        <v>0</v>
      </c>
      <c r="B2">
        <v>926.678</v>
      </c>
      <c r="C2">
        <f>(B2-1017)/1206*100</f>
        <v>-7.4893864013267004</v>
      </c>
      <c r="E2" t="s">
        <v>14</v>
      </c>
    </row>
    <row r="3" spans="1:5" x14ac:dyDescent="0.25">
      <c r="A3">
        <v>1</v>
      </c>
      <c r="B3">
        <v>963.66499999999996</v>
      </c>
      <c r="C3">
        <f t="shared" ref="C3:C27" si="0">(B3-1017)/1206*100</f>
        <v>-4.4224709784411305</v>
      </c>
      <c r="E3" t="s">
        <v>15</v>
      </c>
    </row>
    <row r="4" spans="1:5" x14ac:dyDescent="0.25">
      <c r="A4">
        <v>2</v>
      </c>
      <c r="B4">
        <v>1001.01</v>
      </c>
      <c r="C4">
        <f t="shared" si="0"/>
        <v>-1.3258706467661701</v>
      </c>
      <c r="E4" t="s">
        <v>6</v>
      </c>
    </row>
    <row r="5" spans="1:5" x14ac:dyDescent="0.25">
      <c r="A5">
        <v>3</v>
      </c>
      <c r="B5">
        <v>1037.95</v>
      </c>
      <c r="C5">
        <f t="shared" si="0"/>
        <v>1.7371475953565543</v>
      </c>
    </row>
    <row r="6" spans="1:5" x14ac:dyDescent="0.25">
      <c r="A6">
        <v>4</v>
      </c>
      <c r="B6">
        <v>1076.24</v>
      </c>
      <c r="C6">
        <f t="shared" si="0"/>
        <v>4.9121061359867335</v>
      </c>
    </row>
    <row r="7" spans="1:5" x14ac:dyDescent="0.25">
      <c r="A7">
        <v>5</v>
      </c>
      <c r="B7">
        <v>1111.6199999999999</v>
      </c>
      <c r="C7">
        <f t="shared" si="0"/>
        <v>7.8457711442785971</v>
      </c>
    </row>
    <row r="8" spans="1:5" x14ac:dyDescent="0.25">
      <c r="A8">
        <v>6</v>
      </c>
      <c r="B8">
        <v>1146.82</v>
      </c>
      <c r="C8">
        <f t="shared" si="0"/>
        <v>10.764510779436147</v>
      </c>
    </row>
    <row r="9" spans="1:5" x14ac:dyDescent="0.25">
      <c r="A9">
        <v>7</v>
      </c>
      <c r="B9">
        <v>1173.1500000000001</v>
      </c>
      <c r="C9">
        <f t="shared" si="0"/>
        <v>12.947761194029859</v>
      </c>
    </row>
    <row r="10" spans="1:5" x14ac:dyDescent="0.25">
      <c r="A10">
        <v>8</v>
      </c>
      <c r="B10">
        <v>1195.23</v>
      </c>
      <c r="C10">
        <f t="shared" si="0"/>
        <v>14.778606965174133</v>
      </c>
    </row>
    <row r="11" spans="1:5" x14ac:dyDescent="0.25">
      <c r="A11">
        <v>9</v>
      </c>
      <c r="B11">
        <v>1206.6300000000001</v>
      </c>
      <c r="C11">
        <f t="shared" si="0"/>
        <v>15.723880597014933</v>
      </c>
    </row>
    <row r="12" spans="1:5" x14ac:dyDescent="0.25">
      <c r="A12">
        <v>10</v>
      </c>
      <c r="B12">
        <v>1201.19</v>
      </c>
      <c r="C12">
        <f t="shared" si="0"/>
        <v>15.272802653399673</v>
      </c>
    </row>
    <row r="13" spans="1:5" x14ac:dyDescent="0.25">
      <c r="A13">
        <v>11</v>
      </c>
      <c r="B13">
        <v>1188.33</v>
      </c>
      <c r="C13">
        <f t="shared" si="0"/>
        <v>14.206467661691535</v>
      </c>
    </row>
    <row r="14" spans="1:5" x14ac:dyDescent="0.25">
      <c r="A14">
        <v>12</v>
      </c>
      <c r="B14">
        <v>1165.8699999999999</v>
      </c>
      <c r="C14">
        <f t="shared" si="0"/>
        <v>12.344112769485895</v>
      </c>
    </row>
    <row r="15" spans="1:5" x14ac:dyDescent="0.25">
      <c r="A15">
        <v>13</v>
      </c>
      <c r="B15">
        <v>1135.74</v>
      </c>
      <c r="C15">
        <f t="shared" si="0"/>
        <v>9.8457711442786078</v>
      </c>
    </row>
    <row r="16" spans="1:5" x14ac:dyDescent="0.25">
      <c r="A16">
        <v>14</v>
      </c>
      <c r="B16">
        <v>1087.94</v>
      </c>
      <c r="C16">
        <f t="shared" si="0"/>
        <v>5.8822553897180807</v>
      </c>
    </row>
    <row r="17" spans="1:3" x14ac:dyDescent="0.25">
      <c r="A17">
        <v>15</v>
      </c>
      <c r="B17">
        <v>1059.23</v>
      </c>
      <c r="C17">
        <f t="shared" si="0"/>
        <v>3.5016583747927044</v>
      </c>
    </row>
    <row r="18" spans="1:3" x14ac:dyDescent="0.25">
      <c r="A18">
        <v>16</v>
      </c>
      <c r="B18">
        <v>1026.95</v>
      </c>
      <c r="C18">
        <f t="shared" si="0"/>
        <v>0.82504145936982132</v>
      </c>
    </row>
    <row r="19" spans="1:3" x14ac:dyDescent="0.25">
      <c r="A19">
        <v>17</v>
      </c>
      <c r="B19">
        <v>991.24300000000005</v>
      </c>
      <c r="C19">
        <f t="shared" si="0"/>
        <v>-2.1357379767827487</v>
      </c>
    </row>
    <row r="20" spans="1:3" x14ac:dyDescent="0.25">
      <c r="A20">
        <v>18</v>
      </c>
      <c r="B20">
        <v>954.57600000000002</v>
      </c>
      <c r="C20">
        <f t="shared" si="0"/>
        <v>-5.1761194029850728</v>
      </c>
    </row>
    <row r="21" spans="1:3" x14ac:dyDescent="0.25">
      <c r="A21">
        <v>19</v>
      </c>
      <c r="B21">
        <v>921.58299999999997</v>
      </c>
      <c r="C21">
        <f t="shared" si="0"/>
        <v>-7.91185737976783</v>
      </c>
    </row>
    <row r="22" spans="1:3" x14ac:dyDescent="0.25">
      <c r="A22">
        <v>20</v>
      </c>
      <c r="B22">
        <v>888.37400000000002</v>
      </c>
      <c r="C22">
        <f t="shared" si="0"/>
        <v>-10.665505804311772</v>
      </c>
    </row>
    <row r="23" spans="1:3" x14ac:dyDescent="0.25">
      <c r="A23">
        <v>21</v>
      </c>
      <c r="B23">
        <v>858.63400000000001</v>
      </c>
      <c r="C23">
        <f t="shared" si="0"/>
        <v>-13.131509121061358</v>
      </c>
    </row>
    <row r="24" spans="1:3" x14ac:dyDescent="0.25">
      <c r="A24">
        <v>22</v>
      </c>
      <c r="B24">
        <v>817.94</v>
      </c>
      <c r="C24">
        <f t="shared" si="0"/>
        <v>-16.505804311774455</v>
      </c>
    </row>
    <row r="25" spans="1:3" x14ac:dyDescent="0.25">
      <c r="A25">
        <v>23</v>
      </c>
      <c r="B25">
        <v>794.93499999999995</v>
      </c>
      <c r="C25">
        <f t="shared" si="0"/>
        <v>-18.413349917081266</v>
      </c>
    </row>
    <row r="26" spans="1:3" x14ac:dyDescent="0.25">
      <c r="A26">
        <v>24</v>
      </c>
      <c r="B26">
        <v>773.67200000000003</v>
      </c>
      <c r="C26">
        <f t="shared" si="0"/>
        <v>-20.176451077943614</v>
      </c>
    </row>
    <row r="27" spans="1:3" x14ac:dyDescent="0.25">
      <c r="A27">
        <v>25</v>
      </c>
      <c r="B27">
        <v>753.90200000000004</v>
      </c>
      <c r="C27">
        <f t="shared" si="0"/>
        <v>-21.815754560530674</v>
      </c>
    </row>
    <row r="28" spans="1:3" x14ac:dyDescent="0.25">
      <c r="B28" t="s">
        <v>8</v>
      </c>
    </row>
    <row r="29" spans="1:3" x14ac:dyDescent="0.25">
      <c r="B29">
        <f>AVERAGE(B2:B27)</f>
        <v>1017.6577692307692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86881-26DA-4739-B768-34F765D76DF6}">
  <dimension ref="A1:E17"/>
  <sheetViews>
    <sheetView workbookViewId="0">
      <selection activeCell="H2" sqref="H2"/>
    </sheetView>
  </sheetViews>
  <sheetFormatPr defaultRowHeight="13.8" x14ac:dyDescent="0.25"/>
  <sheetData>
    <row r="1" spans="1:5" x14ac:dyDescent="0.25">
      <c r="A1" t="s">
        <v>13</v>
      </c>
      <c r="B1" t="s">
        <v>1</v>
      </c>
      <c r="C1" t="s">
        <v>2</v>
      </c>
      <c r="E1" t="s">
        <v>3</v>
      </c>
    </row>
    <row r="2" spans="1:5" x14ac:dyDescent="0.25">
      <c r="A2">
        <v>0</v>
      </c>
      <c r="B2">
        <v>926.678</v>
      </c>
      <c r="C2">
        <v>-7.4893864013267004</v>
      </c>
      <c r="E2" t="s">
        <v>14</v>
      </c>
    </row>
    <row r="3" spans="1:5" x14ac:dyDescent="0.25">
      <c r="A3">
        <v>5</v>
      </c>
      <c r="B3">
        <v>1111.6199999999999</v>
      </c>
      <c r="C3">
        <v>7.8457711442785971</v>
      </c>
    </row>
    <row r="4" spans="1:5" x14ac:dyDescent="0.25">
      <c r="A4">
        <v>10</v>
      </c>
      <c r="B4">
        <v>1201.19</v>
      </c>
      <c r="C4">
        <v>15.272802653399673</v>
      </c>
    </row>
    <row r="5" spans="1:5" x14ac:dyDescent="0.25">
      <c r="A5">
        <v>15</v>
      </c>
      <c r="B5">
        <v>1059.23</v>
      </c>
      <c r="C5">
        <v>3.5016583747927044</v>
      </c>
    </row>
    <row r="6" spans="1:5" x14ac:dyDescent="0.25">
      <c r="A6">
        <v>20</v>
      </c>
      <c r="B6">
        <v>888.37400000000002</v>
      </c>
      <c r="C6">
        <v>-10.665505804311772</v>
      </c>
    </row>
    <row r="7" spans="1:5" x14ac:dyDescent="0.25">
      <c r="A7">
        <v>25</v>
      </c>
      <c r="B7">
        <v>753.90200000000004</v>
      </c>
      <c r="C7">
        <v>-21.815754560530674</v>
      </c>
    </row>
    <row r="8" spans="1:5" x14ac:dyDescent="0.25">
      <c r="B8" t="s">
        <v>0</v>
      </c>
    </row>
    <row r="9" spans="1:5" x14ac:dyDescent="0.25">
      <c r="B9">
        <f>AVERAGE(B2:B7)</f>
        <v>990.16566666666665</v>
      </c>
    </row>
    <row r="12" spans="1:5" x14ac:dyDescent="0.25">
      <c r="A12">
        <v>0</v>
      </c>
      <c r="B12">
        <v>-7.4893864013267004</v>
      </c>
    </row>
    <row r="13" spans="1:5" x14ac:dyDescent="0.25">
      <c r="A13">
        <v>5</v>
      </c>
      <c r="B13">
        <v>7.8457711442785971</v>
      </c>
    </row>
    <row r="14" spans="1:5" x14ac:dyDescent="0.25">
      <c r="A14">
        <v>10</v>
      </c>
      <c r="B14">
        <v>15.272802653399673</v>
      </c>
    </row>
    <row r="15" spans="1:5" x14ac:dyDescent="0.25">
      <c r="A15">
        <v>15</v>
      </c>
      <c r="B15">
        <v>3.5016583747927044</v>
      </c>
    </row>
    <row r="16" spans="1:5" x14ac:dyDescent="0.25">
      <c r="A16">
        <v>20</v>
      </c>
      <c r="B16">
        <v>-10.665505804311772</v>
      </c>
    </row>
    <row r="17" spans="1:2" x14ac:dyDescent="0.25">
      <c r="A17">
        <v>25</v>
      </c>
      <c r="B17">
        <v>-21.815754560530674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2657-1302-43DB-A228-4AC27EE74E21}">
  <dimension ref="A2:B7"/>
  <sheetViews>
    <sheetView workbookViewId="0">
      <selection activeCell="B2" sqref="B2:B7"/>
    </sheetView>
  </sheetViews>
  <sheetFormatPr defaultRowHeight="13.8" x14ac:dyDescent="0.25"/>
  <sheetData>
    <row r="2" spans="1:2" x14ac:dyDescent="0.25">
      <c r="A2">
        <v>0</v>
      </c>
      <c r="B2">
        <v>919.66600000000005</v>
      </c>
    </row>
    <row r="3" spans="1:2" x14ac:dyDescent="0.25">
      <c r="A3">
        <v>150000</v>
      </c>
      <c r="B3">
        <v>1084.08</v>
      </c>
    </row>
    <row r="4" spans="1:2" x14ac:dyDescent="0.25">
      <c r="A4">
        <v>300000</v>
      </c>
      <c r="B4">
        <v>1199.3699999999999</v>
      </c>
    </row>
    <row r="5" spans="1:2" x14ac:dyDescent="0.25">
      <c r="A5">
        <v>450000</v>
      </c>
      <c r="B5">
        <v>1118.25</v>
      </c>
    </row>
    <row r="6" spans="1:2" x14ac:dyDescent="0.25">
      <c r="A6">
        <v>600000</v>
      </c>
      <c r="B6">
        <v>958.35500000000002</v>
      </c>
    </row>
    <row r="7" spans="1:2" x14ac:dyDescent="0.25">
      <c r="A7">
        <v>750000</v>
      </c>
      <c r="B7">
        <v>822.572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D4BC-5353-4151-A01E-70AD69A08A53}">
  <dimension ref="A1:E26"/>
  <sheetViews>
    <sheetView workbookViewId="0">
      <selection activeCell="E7" sqref="E7"/>
    </sheetView>
  </sheetViews>
  <sheetFormatPr defaultRowHeight="13.8" x14ac:dyDescent="0.25"/>
  <sheetData>
    <row r="1" spans="1:5" x14ac:dyDescent="0.25">
      <c r="A1">
        <v>0</v>
      </c>
      <c r="B1">
        <v>876.80899999999997</v>
      </c>
      <c r="D1">
        <v>0</v>
      </c>
      <c r="E1">
        <v>886.08500000000004</v>
      </c>
    </row>
    <row r="2" spans="1:5" x14ac:dyDescent="0.25">
      <c r="A2">
        <v>171520</v>
      </c>
      <c r="B2">
        <v>1129.58</v>
      </c>
      <c r="D2">
        <v>34304</v>
      </c>
      <c r="E2">
        <v>935.76700000000005</v>
      </c>
    </row>
    <row r="3" spans="1:5" x14ac:dyDescent="0.25">
      <c r="A3">
        <v>343040</v>
      </c>
      <c r="B3">
        <v>1025.55</v>
      </c>
      <c r="D3">
        <v>68608</v>
      </c>
      <c r="E3">
        <v>979.37900000000002</v>
      </c>
    </row>
    <row r="4" spans="1:5" x14ac:dyDescent="0.25">
      <c r="A4">
        <v>514560</v>
      </c>
      <c r="B4">
        <v>800.71</v>
      </c>
      <c r="D4">
        <v>102912</v>
      </c>
      <c r="E4">
        <v>1041.1199999999999</v>
      </c>
    </row>
    <row r="5" spans="1:5" x14ac:dyDescent="0.25">
      <c r="A5">
        <v>686080</v>
      </c>
      <c r="B5">
        <v>662.22900000000004</v>
      </c>
      <c r="D5">
        <v>137216</v>
      </c>
      <c r="E5">
        <v>1090.6400000000001</v>
      </c>
    </row>
    <row r="6" spans="1:5" x14ac:dyDescent="0.25">
      <c r="A6">
        <v>857600</v>
      </c>
      <c r="B6">
        <v>579.68600000000004</v>
      </c>
      <c r="D6">
        <v>171520</v>
      </c>
      <c r="E6">
        <v>1133.22</v>
      </c>
    </row>
    <row r="7" spans="1:5" x14ac:dyDescent="0.25">
      <c r="A7" t="s">
        <v>16</v>
      </c>
      <c r="D7">
        <v>205824</v>
      </c>
      <c r="E7">
        <v>1148.4000000000001</v>
      </c>
    </row>
    <row r="8" spans="1:5" x14ac:dyDescent="0.25">
      <c r="D8">
        <v>240128</v>
      </c>
      <c r="E8">
        <v>1131.3900000000001</v>
      </c>
    </row>
    <row r="9" spans="1:5" x14ac:dyDescent="0.25">
      <c r="D9">
        <v>274432</v>
      </c>
      <c r="E9">
        <v>1091.6199999999999</v>
      </c>
    </row>
    <row r="10" spans="1:5" x14ac:dyDescent="0.25">
      <c r="D10">
        <v>308736</v>
      </c>
      <c r="E10">
        <v>1047.68</v>
      </c>
    </row>
    <row r="11" spans="1:5" x14ac:dyDescent="0.25">
      <c r="D11">
        <v>343040</v>
      </c>
      <c r="E11">
        <v>999.63199999999995</v>
      </c>
    </row>
    <row r="12" spans="1:5" x14ac:dyDescent="0.25">
      <c r="D12">
        <v>377344</v>
      </c>
      <c r="E12">
        <v>953.76199999999994</v>
      </c>
    </row>
    <row r="13" spans="1:5" x14ac:dyDescent="0.25">
      <c r="D13">
        <v>411648</v>
      </c>
      <c r="E13">
        <v>906.45500000000004</v>
      </c>
    </row>
    <row r="14" spans="1:5" x14ac:dyDescent="0.25">
      <c r="D14">
        <v>445952</v>
      </c>
      <c r="E14">
        <v>861.38400000000001</v>
      </c>
    </row>
    <row r="15" spans="1:5" x14ac:dyDescent="0.25">
      <c r="D15">
        <v>480256</v>
      </c>
      <c r="E15">
        <v>820.12</v>
      </c>
    </row>
    <row r="16" spans="1:5" x14ac:dyDescent="0.25">
      <c r="D16">
        <v>514560</v>
      </c>
      <c r="E16">
        <v>782.50400000000002</v>
      </c>
    </row>
    <row r="17" spans="4:5" x14ac:dyDescent="0.25">
      <c r="D17">
        <v>548864</v>
      </c>
      <c r="E17">
        <v>750.81100000000004</v>
      </c>
    </row>
    <row r="18" spans="4:5" x14ac:dyDescent="0.25">
      <c r="D18">
        <v>583168</v>
      </c>
      <c r="E18">
        <v>721.75199999999995</v>
      </c>
    </row>
    <row r="19" spans="4:5" x14ac:dyDescent="0.25">
      <c r="D19">
        <v>617472</v>
      </c>
      <c r="E19">
        <v>695.923</v>
      </c>
    </row>
    <row r="20" spans="4:5" x14ac:dyDescent="0.25">
      <c r="D20">
        <v>651776</v>
      </c>
      <c r="E20">
        <v>674.06899999999996</v>
      </c>
    </row>
    <row r="21" spans="4:5" x14ac:dyDescent="0.25">
      <c r="D21">
        <v>686080</v>
      </c>
      <c r="E21">
        <v>654.00199999999995</v>
      </c>
    </row>
    <row r="22" spans="4:5" x14ac:dyDescent="0.25">
      <c r="D22">
        <v>720384</v>
      </c>
      <c r="E22">
        <v>635.274</v>
      </c>
    </row>
    <row r="23" spans="4:5" x14ac:dyDescent="0.25">
      <c r="D23">
        <v>754688</v>
      </c>
      <c r="E23">
        <v>619.54999999999995</v>
      </c>
    </row>
    <row r="24" spans="4:5" x14ac:dyDescent="0.25">
      <c r="D24">
        <v>788992</v>
      </c>
      <c r="E24">
        <v>605.447</v>
      </c>
    </row>
    <row r="25" spans="4:5" x14ac:dyDescent="0.25">
      <c r="D25">
        <v>823296</v>
      </c>
      <c r="E25">
        <v>592.22</v>
      </c>
    </row>
    <row r="26" spans="4:5" x14ac:dyDescent="0.25">
      <c r="D26">
        <v>857600</v>
      </c>
      <c r="E26">
        <v>580.88900000000001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9C09-0868-40DC-BE4D-D18E03992BB1}">
  <dimension ref="A1:F27"/>
  <sheetViews>
    <sheetView workbookViewId="0">
      <selection activeCell="F1" sqref="F1:F26"/>
    </sheetView>
  </sheetViews>
  <sheetFormatPr defaultRowHeight="13.8" x14ac:dyDescent="0.25"/>
  <sheetData>
    <row r="1" spans="1:6" x14ac:dyDescent="0.25">
      <c r="A1">
        <v>0</v>
      </c>
      <c r="B1">
        <v>5437.26</v>
      </c>
      <c r="D1">
        <v>0</v>
      </c>
      <c r="E1">
        <v>5608.24</v>
      </c>
      <c r="F1">
        <f>(E1-4996)/(5844-3752)</f>
        <v>0.29265774378585074</v>
      </c>
    </row>
    <row r="2" spans="1:6" x14ac:dyDescent="0.25">
      <c r="A2">
        <v>1</v>
      </c>
      <c r="B2">
        <v>5674.58</v>
      </c>
      <c r="D2">
        <v>1</v>
      </c>
      <c r="E2">
        <v>5690.46</v>
      </c>
      <c r="F2">
        <f t="shared" ref="F2:F26" si="0">(E2-4996)/(5844-3752)</f>
        <v>0.33195984703632891</v>
      </c>
    </row>
    <row r="3" spans="1:6" x14ac:dyDescent="0.25">
      <c r="A3">
        <v>2</v>
      </c>
      <c r="B3">
        <v>5190.68</v>
      </c>
      <c r="D3">
        <v>2</v>
      </c>
      <c r="E3">
        <v>5775.01</v>
      </c>
      <c r="F3">
        <f t="shared" si="0"/>
        <v>0.37237571701720851</v>
      </c>
    </row>
    <row r="4" spans="1:6" x14ac:dyDescent="0.25">
      <c r="A4">
        <v>3</v>
      </c>
      <c r="B4">
        <v>4585.05</v>
      </c>
      <c r="D4">
        <v>3</v>
      </c>
      <c r="E4">
        <v>5844.67</v>
      </c>
      <c r="F4">
        <f t="shared" si="0"/>
        <v>0.40567399617590827</v>
      </c>
    </row>
    <row r="5" spans="1:6" x14ac:dyDescent="0.25">
      <c r="A5">
        <v>4</v>
      </c>
      <c r="B5">
        <v>3984.76</v>
      </c>
      <c r="D5">
        <v>4</v>
      </c>
      <c r="E5">
        <v>5851.14</v>
      </c>
      <c r="F5">
        <f t="shared" si="0"/>
        <v>0.40876673040152978</v>
      </c>
    </row>
    <row r="6" spans="1:6" x14ac:dyDescent="0.25">
      <c r="A6">
        <v>5</v>
      </c>
      <c r="B6">
        <v>3517.96</v>
      </c>
      <c r="D6">
        <v>5</v>
      </c>
      <c r="E6">
        <v>5836.16</v>
      </c>
      <c r="F6">
        <f t="shared" si="0"/>
        <v>0.40160611854684508</v>
      </c>
    </row>
    <row r="7" spans="1:6" x14ac:dyDescent="0.25">
      <c r="D7">
        <v>6</v>
      </c>
      <c r="E7">
        <v>5769.42</v>
      </c>
      <c r="F7">
        <f t="shared" si="0"/>
        <v>0.36970363288718933</v>
      </c>
    </row>
    <row r="8" spans="1:6" x14ac:dyDescent="0.25">
      <c r="D8">
        <v>7</v>
      </c>
      <c r="E8">
        <v>5699.87</v>
      </c>
      <c r="F8">
        <f t="shared" si="0"/>
        <v>0.33645793499043974</v>
      </c>
    </row>
    <row r="9" spans="1:6" x14ac:dyDescent="0.25">
      <c r="D9">
        <v>8</v>
      </c>
      <c r="E9">
        <v>5600.25</v>
      </c>
      <c r="F9">
        <f t="shared" si="0"/>
        <v>0.28883843212237093</v>
      </c>
    </row>
    <row r="10" spans="1:6" x14ac:dyDescent="0.25">
      <c r="D10">
        <v>9</v>
      </c>
      <c r="E10">
        <v>5513.92</v>
      </c>
      <c r="F10">
        <f t="shared" si="0"/>
        <v>0.24757170172084134</v>
      </c>
    </row>
    <row r="11" spans="1:6" x14ac:dyDescent="0.25">
      <c r="D11">
        <v>10</v>
      </c>
      <c r="E11">
        <v>5403.41</v>
      </c>
      <c r="F11">
        <f t="shared" si="0"/>
        <v>0.19474665391969401</v>
      </c>
    </row>
    <row r="12" spans="1:6" x14ac:dyDescent="0.25">
      <c r="D12">
        <v>11</v>
      </c>
      <c r="E12">
        <v>5295.36</v>
      </c>
      <c r="F12">
        <f t="shared" si="0"/>
        <v>0.14309751434034401</v>
      </c>
    </row>
    <row r="13" spans="1:6" x14ac:dyDescent="0.25">
      <c r="D13">
        <v>12</v>
      </c>
      <c r="E13">
        <v>5186.1499999999996</v>
      </c>
      <c r="F13">
        <f t="shared" si="0"/>
        <v>9.0893881453154704E-2</v>
      </c>
    </row>
    <row r="14" spans="1:6" x14ac:dyDescent="0.25">
      <c r="D14">
        <v>13</v>
      </c>
      <c r="E14">
        <v>5070.37</v>
      </c>
      <c r="F14">
        <f t="shared" si="0"/>
        <v>3.5549713193116582E-2</v>
      </c>
    </row>
    <row r="15" spans="1:6" x14ac:dyDescent="0.25">
      <c r="D15">
        <v>14</v>
      </c>
      <c r="E15">
        <v>4953.33</v>
      </c>
      <c r="F15">
        <f t="shared" si="0"/>
        <v>-2.0396749521988562E-2</v>
      </c>
    </row>
    <row r="16" spans="1:6" x14ac:dyDescent="0.25">
      <c r="D16">
        <v>15</v>
      </c>
      <c r="E16">
        <v>4832.04</v>
      </c>
      <c r="F16">
        <f t="shared" si="0"/>
        <v>-7.8374760994263881E-2</v>
      </c>
    </row>
    <row r="17" spans="4:6" x14ac:dyDescent="0.25">
      <c r="D17">
        <v>16</v>
      </c>
      <c r="E17">
        <v>4699.09</v>
      </c>
      <c r="F17">
        <f t="shared" si="0"/>
        <v>-0.14192638623326953</v>
      </c>
    </row>
    <row r="18" spans="4:6" x14ac:dyDescent="0.25">
      <c r="D18">
        <v>17</v>
      </c>
      <c r="E18">
        <v>4577.0200000000004</v>
      </c>
      <c r="F18">
        <f t="shared" si="0"/>
        <v>-0.20027724665391949</v>
      </c>
    </row>
    <row r="19" spans="4:6" x14ac:dyDescent="0.25">
      <c r="D19">
        <v>18</v>
      </c>
      <c r="E19">
        <v>4449.38</v>
      </c>
      <c r="F19">
        <f t="shared" si="0"/>
        <v>-0.26129063097514338</v>
      </c>
    </row>
    <row r="20" spans="4:6" x14ac:dyDescent="0.25">
      <c r="D20">
        <v>19</v>
      </c>
      <c r="E20">
        <v>4333.75</v>
      </c>
      <c r="F20">
        <f t="shared" si="0"/>
        <v>-0.31656309751434036</v>
      </c>
    </row>
    <row r="21" spans="4:6" x14ac:dyDescent="0.25">
      <c r="D21">
        <v>20</v>
      </c>
      <c r="E21">
        <v>4228.97</v>
      </c>
      <c r="F21">
        <f t="shared" si="0"/>
        <v>-0.3666491395793498</v>
      </c>
    </row>
    <row r="22" spans="4:6" x14ac:dyDescent="0.25">
      <c r="D22">
        <v>21</v>
      </c>
      <c r="E22">
        <v>4125.29</v>
      </c>
      <c r="F22">
        <f t="shared" si="0"/>
        <v>-0.41620936902485661</v>
      </c>
    </row>
    <row r="23" spans="4:6" x14ac:dyDescent="0.25">
      <c r="D23">
        <v>22</v>
      </c>
      <c r="E23">
        <v>4031.26</v>
      </c>
      <c r="F23">
        <f t="shared" si="0"/>
        <v>-0.4611567877629062</v>
      </c>
    </row>
    <row r="24" spans="4:6" x14ac:dyDescent="0.25">
      <c r="D24">
        <v>23</v>
      </c>
      <c r="E24">
        <v>3935.99</v>
      </c>
      <c r="F24">
        <f t="shared" si="0"/>
        <v>-0.50669694072657756</v>
      </c>
    </row>
    <row r="25" spans="4:6" x14ac:dyDescent="0.25">
      <c r="D25">
        <v>24</v>
      </c>
      <c r="E25">
        <v>3845.59</v>
      </c>
      <c r="F25">
        <f t="shared" si="0"/>
        <v>-0.5499091778202676</v>
      </c>
    </row>
    <row r="26" spans="4:6" x14ac:dyDescent="0.25">
      <c r="D26">
        <v>25</v>
      </c>
      <c r="E26">
        <v>3752.5</v>
      </c>
      <c r="F26">
        <f t="shared" si="0"/>
        <v>-0.59440726577437863</v>
      </c>
    </row>
    <row r="27" spans="4:6" x14ac:dyDescent="0.25">
      <c r="E27">
        <f>AVERAGE(E1:E26)</f>
        <v>4996.4861538461528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step1</vt:lpstr>
      <vt:lpstr>00</vt:lpstr>
      <vt:lpstr>01</vt:lpstr>
      <vt:lpstr>02</vt:lpstr>
      <vt:lpstr>03</vt:lpstr>
      <vt:lpstr>03test</vt:lpstr>
      <vt:lpstr>Sheet2</vt:lpstr>
      <vt:lpstr>04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2019-03-10T07:10:55Z</dcterms:modified>
</cp:coreProperties>
</file>