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lanog\Desktop\"/>
    </mc:Choice>
  </mc:AlternateContent>
  <bookViews>
    <workbookView xWindow="0" yWindow="0" windowWidth="24000" windowHeight="14100"/>
  </bookViews>
  <sheets>
    <sheet name="result" sheetId="1" r:id="rId1"/>
    <sheet name="jar result" sheetId="2" r:id="rId2"/>
  </sheets>
  <definedNames>
    <definedName name="_xlnm._FilterDatabase" localSheetId="0" hidden="1">result!$A$1:$H$1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  <c r="A54" i="1"/>
  <c r="G54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  <c r="A28" i="1"/>
  <c r="G28" i="1" s="1"/>
  <c r="A80" i="1"/>
  <c r="G80" i="1" s="1"/>
  <c r="A3" i="1"/>
  <c r="H3" i="1" s="1"/>
  <c r="A29" i="1"/>
  <c r="G29" i="1" s="1"/>
  <c r="A55" i="1"/>
  <c r="G55" i="1" s="1"/>
  <c r="A81" i="1"/>
  <c r="G81" i="1" s="1"/>
  <c r="A4" i="1"/>
  <c r="H4" i="1" s="1"/>
  <c r="A30" i="1"/>
  <c r="G30" i="1" s="1"/>
  <c r="A56" i="1"/>
  <c r="G56" i="1" s="1"/>
  <c r="A82" i="1"/>
  <c r="G82" i="1" s="1"/>
  <c r="A5" i="1"/>
  <c r="H5" i="1" s="1"/>
  <c r="A31" i="1"/>
  <c r="G31" i="1" s="1"/>
  <c r="A57" i="1"/>
  <c r="G57" i="1" s="1"/>
  <c r="A83" i="1"/>
  <c r="G83" i="1" s="1"/>
  <c r="A6" i="1"/>
  <c r="H6" i="1" s="1"/>
  <c r="A32" i="1"/>
  <c r="G32" i="1" s="1"/>
  <c r="A58" i="1"/>
  <c r="G58" i="1" s="1"/>
  <c r="A84" i="1"/>
  <c r="G84" i="1" s="1"/>
  <c r="A7" i="1"/>
  <c r="H7" i="1" s="1"/>
  <c r="A33" i="1"/>
  <c r="G33" i="1" s="1"/>
  <c r="A59" i="1"/>
  <c r="G59" i="1" s="1"/>
  <c r="A85" i="1"/>
  <c r="G85" i="1" s="1"/>
  <c r="A8" i="1"/>
  <c r="H8" i="1" s="1"/>
  <c r="A34" i="1"/>
  <c r="G34" i="1" s="1"/>
  <c r="A60" i="1"/>
  <c r="G60" i="1" s="1"/>
  <c r="A86" i="1"/>
  <c r="G86" i="1" s="1"/>
  <c r="A9" i="1"/>
  <c r="H9" i="1" s="1"/>
  <c r="A35" i="1"/>
  <c r="G35" i="1" s="1"/>
  <c r="A61" i="1"/>
  <c r="G61" i="1" s="1"/>
  <c r="A87" i="1"/>
  <c r="G87" i="1" s="1"/>
  <c r="A10" i="1"/>
  <c r="H10" i="1" s="1"/>
  <c r="A36" i="1"/>
  <c r="G36" i="1" s="1"/>
  <c r="A62" i="1"/>
  <c r="G62" i="1" s="1"/>
  <c r="A88" i="1"/>
  <c r="G88" i="1" s="1"/>
  <c r="A11" i="1"/>
  <c r="H11" i="1" s="1"/>
  <c r="A37" i="1"/>
  <c r="G37" i="1" s="1"/>
  <c r="A63" i="1"/>
  <c r="G63" i="1" s="1"/>
  <c r="A89" i="1"/>
  <c r="G89" i="1" s="1"/>
  <c r="A12" i="1"/>
  <c r="H12" i="1" s="1"/>
  <c r="A38" i="1"/>
  <c r="G38" i="1" s="1"/>
  <c r="A64" i="1"/>
  <c r="G64" i="1" s="1"/>
  <c r="A90" i="1"/>
  <c r="G90" i="1" s="1"/>
  <c r="A13" i="1"/>
  <c r="H13" i="1" s="1"/>
  <c r="A39" i="1"/>
  <c r="G39" i="1" s="1"/>
  <c r="A65" i="1"/>
  <c r="G65" i="1" s="1"/>
  <c r="A91" i="1"/>
  <c r="G91" i="1" s="1"/>
  <c r="A14" i="1"/>
  <c r="H14" i="1" s="1"/>
  <c r="A40" i="1"/>
  <c r="G40" i="1" s="1"/>
  <c r="A66" i="1"/>
  <c r="G66" i="1" s="1"/>
  <c r="A92" i="1"/>
  <c r="G92" i="1" s="1"/>
  <c r="A15" i="1"/>
  <c r="H15" i="1" s="1"/>
  <c r="A41" i="1"/>
  <c r="G41" i="1" s="1"/>
  <c r="A67" i="1"/>
  <c r="G67" i="1" s="1"/>
  <c r="A93" i="1"/>
  <c r="G93" i="1" s="1"/>
  <c r="A16" i="1"/>
  <c r="H16" i="1" s="1"/>
  <c r="A42" i="1"/>
  <c r="G42" i="1" s="1"/>
  <c r="A68" i="1"/>
  <c r="G68" i="1" s="1"/>
  <c r="A94" i="1"/>
  <c r="G94" i="1" s="1"/>
  <c r="A17" i="1"/>
  <c r="H17" i="1" s="1"/>
  <c r="A43" i="1"/>
  <c r="G43" i="1" s="1"/>
  <c r="A69" i="1"/>
  <c r="G69" i="1" s="1"/>
  <c r="A95" i="1"/>
  <c r="G95" i="1" s="1"/>
  <c r="A18" i="1"/>
  <c r="H18" i="1" s="1"/>
  <c r="A44" i="1"/>
  <c r="G44" i="1" s="1"/>
  <c r="A70" i="1"/>
  <c r="G70" i="1" s="1"/>
  <c r="A96" i="1"/>
  <c r="G96" i="1" s="1"/>
  <c r="A19" i="1"/>
  <c r="H19" i="1" s="1"/>
  <c r="A45" i="1"/>
  <c r="G45" i="1" s="1"/>
  <c r="A71" i="1"/>
  <c r="G71" i="1" s="1"/>
  <c r="A97" i="1"/>
  <c r="G97" i="1" s="1"/>
  <c r="A20" i="1"/>
  <c r="H20" i="1" s="1"/>
  <c r="A46" i="1"/>
  <c r="G46" i="1" s="1"/>
  <c r="A72" i="1"/>
  <c r="G72" i="1" s="1"/>
  <c r="A98" i="1"/>
  <c r="G98" i="1" s="1"/>
  <c r="A21" i="1"/>
  <c r="H21" i="1" s="1"/>
  <c r="A47" i="1"/>
  <c r="G47" i="1" s="1"/>
  <c r="A73" i="1"/>
  <c r="G73" i="1" s="1"/>
  <c r="A99" i="1"/>
  <c r="G99" i="1" s="1"/>
  <c r="A22" i="1"/>
  <c r="H22" i="1" s="1"/>
  <c r="A48" i="1"/>
  <c r="G48" i="1" s="1"/>
  <c r="A74" i="1"/>
  <c r="G74" i="1" s="1"/>
  <c r="A100" i="1"/>
  <c r="G100" i="1" s="1"/>
  <c r="A23" i="1"/>
  <c r="H23" i="1" s="1"/>
  <c r="A49" i="1"/>
  <c r="G49" i="1" s="1"/>
  <c r="A75" i="1"/>
  <c r="G75" i="1" s="1"/>
  <c r="A101" i="1"/>
  <c r="G101" i="1" s="1"/>
  <c r="A24" i="1"/>
  <c r="H24" i="1" s="1"/>
  <c r="A50" i="1"/>
  <c r="G50" i="1" s="1"/>
  <c r="A76" i="1"/>
  <c r="G76" i="1" s="1"/>
  <c r="A102" i="1"/>
  <c r="G102" i="1" s="1"/>
  <c r="A25" i="1"/>
  <c r="H25" i="1" s="1"/>
  <c r="A51" i="1"/>
  <c r="G51" i="1" s="1"/>
  <c r="A77" i="1"/>
  <c r="G77" i="1" s="1"/>
  <c r="A103" i="1"/>
  <c r="G103" i="1" s="1"/>
  <c r="A26" i="1"/>
  <c r="H26" i="1" s="1"/>
  <c r="A52" i="1"/>
  <c r="G52" i="1" s="1"/>
  <c r="A78" i="1"/>
  <c r="G78" i="1" s="1"/>
  <c r="A104" i="1"/>
  <c r="G104" i="1" s="1"/>
  <c r="A27" i="1"/>
  <c r="H27" i="1" s="1"/>
  <c r="A53" i="1"/>
  <c r="G53" i="1" s="1"/>
  <c r="A79" i="1"/>
  <c r="G79" i="1" s="1"/>
  <c r="A105" i="1"/>
  <c r="G105" i="1" s="1"/>
  <c r="A2" i="1"/>
  <c r="G2" i="1" s="1"/>
  <c r="H48" i="1" l="1"/>
  <c r="H44" i="1"/>
  <c r="H40" i="1"/>
  <c r="H36" i="1"/>
  <c r="H32" i="1"/>
  <c r="H52" i="1"/>
  <c r="G26" i="1"/>
  <c r="G22" i="1"/>
  <c r="G18" i="1"/>
  <c r="G14" i="1"/>
  <c r="G10" i="1"/>
  <c r="G6" i="1"/>
  <c r="H51" i="1"/>
  <c r="H47" i="1"/>
  <c r="H43" i="1"/>
  <c r="H39" i="1"/>
  <c r="H35" i="1"/>
  <c r="H31" i="1"/>
  <c r="G25" i="1"/>
  <c r="G21" i="1"/>
  <c r="G17" i="1"/>
  <c r="G13" i="1"/>
  <c r="G9" i="1"/>
  <c r="G5" i="1"/>
  <c r="H50" i="1"/>
  <c r="H46" i="1"/>
  <c r="H42" i="1"/>
  <c r="H38" i="1"/>
  <c r="H34" i="1"/>
  <c r="H30" i="1"/>
  <c r="H2" i="1"/>
  <c r="G24" i="1"/>
  <c r="G20" i="1"/>
  <c r="G16" i="1"/>
  <c r="G12" i="1"/>
  <c r="G8" i="1"/>
  <c r="G4" i="1"/>
  <c r="H53" i="1"/>
  <c r="H49" i="1"/>
  <c r="H45" i="1"/>
  <c r="H41" i="1"/>
  <c r="H37" i="1"/>
  <c r="H33" i="1"/>
  <c r="H29" i="1"/>
  <c r="G27" i="1"/>
  <c r="G23" i="1"/>
  <c r="G19" i="1"/>
  <c r="G15" i="1"/>
  <c r="G11" i="1"/>
  <c r="G7" i="1"/>
  <c r="G3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28" i="1"/>
</calcChain>
</file>

<file path=xl/sharedStrings.xml><?xml version="1.0" encoding="utf-8"?>
<sst xmlns="http://schemas.openxmlformats.org/spreadsheetml/2006/main" count="227" uniqueCount="14">
  <si>
    <t>Precision</t>
  </si>
  <si>
    <t>Recall</t>
  </si>
  <si>
    <t>k</t>
  </si>
  <si>
    <t>cosine</t>
  </si>
  <si>
    <t>NaN</t>
  </si>
  <si>
    <t>squared_euclidean</t>
  </si>
  <si>
    <t>distance</t>
  </si>
  <si>
    <t>dim</t>
  </si>
  <si>
    <t>key</t>
  </si>
  <si>
    <t>rand</t>
  </si>
  <si>
    <t>jaccard</t>
  </si>
  <si>
    <t>precision</t>
  </si>
  <si>
    <t>recall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</si>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</sst>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center" wrapText="1"/>
    </xf>
    <xf numFmtId="0" fontId="19" fillId="0" borderId="0" xfId="0" applyFont="1"/>
    <xf numFmtId="0" fontId="18" fillId="33" borderId="0" xfId="0" applyFont="1" applyFill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8" fillId="35" borderId="0" xfId="0" applyFont="1" applyFill="1"/>
    <xf numFmtId="0" fontId="0" fillId="35" borderId="0" xfId="0" applyFill="1"/>
    <xf numFmtId="0" fontId="18" fillId="36" borderId="0" xfId="0" applyFont="1" applyFill="1"/>
    <xf numFmtId="0" fontId="0" fillId="36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 rand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result!$C$2:$C$14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result!$E$2:$E$14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0.79757999999999996</c:v>
                </c:pt>
                <c:pt idx="2">
                  <c:v>0.83638999999999997</c:v>
                </c:pt>
                <c:pt idx="3">
                  <c:v>0.85140000000000005</c:v>
                </c:pt>
                <c:pt idx="4">
                  <c:v>0.86328000000000005</c:v>
                </c:pt>
                <c:pt idx="5">
                  <c:v>0.83447000000000005</c:v>
                </c:pt>
                <c:pt idx="6">
                  <c:v>0.82384999999999997</c:v>
                </c:pt>
                <c:pt idx="7">
                  <c:v>0.81410000000000005</c:v>
                </c:pt>
                <c:pt idx="8">
                  <c:v>0.81284999999999996</c:v>
                </c:pt>
                <c:pt idx="9">
                  <c:v>0.81145</c:v>
                </c:pt>
                <c:pt idx="10">
                  <c:v>0.80901999999999996</c:v>
                </c:pt>
                <c:pt idx="11">
                  <c:v>0.80828</c:v>
                </c:pt>
                <c:pt idx="12">
                  <c:v>0.80803999999999998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40B5-B8FE-BECD4237FB4E}"/>
            </c:ext>
          </c:extLst>
        </c:ser>
        <c:ser>
          <c:idx val="1"/>
          <c:order val="1"/>
          <c:tx>
            <c:v>C jaccard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result!$F$2:$F$14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0.46311999999999998</c:v>
                </c:pt>
                <c:pt idx="2">
                  <c:v>0.50510999999999995</c:v>
                </c:pt>
                <c:pt idx="3">
                  <c:v>0.52444999999999997</c:v>
                </c:pt>
                <c:pt idx="4">
                  <c:v>0.42394999999999999</c:v>
                </c:pt>
                <c:pt idx="5">
                  <c:v>0.23973</c:v>
                </c:pt>
                <c:pt idx="6">
                  <c:v>0.12499</c:v>
                </c:pt>
                <c:pt idx="7">
                  <c:v>5.697E-2</c:v>
                </c:pt>
                <c:pt idx="8">
                  <c:v>4.4749999999999998E-2</c:v>
                </c:pt>
                <c:pt idx="9">
                  <c:v>3.422E-2</c:v>
                </c:pt>
                <c:pt idx="10">
                  <c:v>1.413E-2</c:v>
                </c:pt>
                <c:pt idx="11">
                  <c:v>6.9800000000000001E-3</c:v>
                </c:pt>
                <c:pt idx="12">
                  <c:v>5.0800000000000003E-3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9-40B5-B8FE-BECD4237FB4E}"/>
            </c:ext>
          </c:extLst>
        </c:ser>
        <c:ser>
          <c:idx val="4"/>
          <c:order val="4"/>
          <c:tx>
            <c:v>E rand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result!$E$15:$E$27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0.81896000000000002</c:v>
                </c:pt>
                <c:pt idx="2">
                  <c:v>0.86229999999999996</c:v>
                </c:pt>
                <c:pt idx="3">
                  <c:v>0.87778999999999996</c:v>
                </c:pt>
                <c:pt idx="4">
                  <c:v>0.83769000000000005</c:v>
                </c:pt>
                <c:pt idx="5">
                  <c:v>0.82926999999999995</c:v>
                </c:pt>
                <c:pt idx="6">
                  <c:v>0.81808999999999998</c:v>
                </c:pt>
                <c:pt idx="7">
                  <c:v>0.81196999999999997</c:v>
                </c:pt>
                <c:pt idx="8">
                  <c:v>0.81120999999999999</c:v>
                </c:pt>
                <c:pt idx="9">
                  <c:v>0.81064000000000003</c:v>
                </c:pt>
                <c:pt idx="10">
                  <c:v>0.80879999999999996</c:v>
                </c:pt>
                <c:pt idx="11">
                  <c:v>0.80828</c:v>
                </c:pt>
                <c:pt idx="12">
                  <c:v>0.80796999999999997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9-40B5-B8FE-BECD4237FB4E}"/>
            </c:ext>
          </c:extLst>
        </c:ser>
        <c:ser>
          <c:idx val="5"/>
          <c:order val="5"/>
          <c:tx>
            <c:v>E jaccard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result!$F$15:$F$27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0.46972999999999998</c:v>
                </c:pt>
                <c:pt idx="2">
                  <c:v>0.52824000000000004</c:v>
                </c:pt>
                <c:pt idx="3">
                  <c:v>0.55295000000000005</c:v>
                </c:pt>
                <c:pt idx="4">
                  <c:v>0.29514000000000001</c:v>
                </c:pt>
                <c:pt idx="5">
                  <c:v>0.18546000000000001</c:v>
                </c:pt>
                <c:pt idx="6">
                  <c:v>9.2119999999999994E-2</c:v>
                </c:pt>
                <c:pt idx="7">
                  <c:v>4.1919999999999999E-2</c:v>
                </c:pt>
                <c:pt idx="8">
                  <c:v>3.4689999999999999E-2</c:v>
                </c:pt>
                <c:pt idx="9">
                  <c:v>2.741E-2</c:v>
                </c:pt>
                <c:pt idx="10">
                  <c:v>1.2760000000000001E-2</c:v>
                </c:pt>
                <c:pt idx="11">
                  <c:v>6.96E-3</c:v>
                </c:pt>
                <c:pt idx="12">
                  <c:v>4.7200000000000002E-3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9-40B5-B8FE-BECD4237FB4E}"/>
            </c:ext>
          </c:extLst>
        </c:ser>
        <c:ser>
          <c:idx val="8"/>
          <c:order val="8"/>
          <c:tx>
            <c:v>C F</c:v>
          </c:tx>
          <c:spPr>
            <a:ln w="28575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val>
            <c:numRef>
              <c:f>result!$I$2:$I$14</c:f>
              <c:numCache>
                <c:formatCode>General</c:formatCode>
                <c:ptCount val="13"/>
                <c:pt idx="0">
                  <c:v>9.6930288825041414E-2</c:v>
                </c:pt>
                <c:pt idx="1">
                  <c:v>0.19616437899347874</c:v>
                </c:pt>
                <c:pt idx="2">
                  <c:v>0.21073844858922702</c:v>
                </c:pt>
                <c:pt idx="3">
                  <c:v>0.22014250579705133</c:v>
                </c:pt>
                <c:pt idx="4">
                  <c:v>0.24969287525624367</c:v>
                </c:pt>
                <c:pt idx="5">
                  <c:v>0.25248692874451828</c:v>
                </c:pt>
                <c:pt idx="6">
                  <c:v>0.38016667598975784</c:v>
                </c:pt>
                <c:pt idx="7">
                  <c:v>0.62560426540284331</c:v>
                </c:pt>
                <c:pt idx="8">
                  <c:v>0.41911472457573501</c:v>
                </c:pt>
                <c:pt idx="9">
                  <c:v>0.17528633200564037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9-40B5-B8FE-BECD4237FB4E}"/>
            </c:ext>
          </c:extLst>
        </c:ser>
        <c:ser>
          <c:idx val="9"/>
          <c:order val="9"/>
          <c:tx>
            <c:v>E F</c:v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val>
            <c:numRef>
              <c:f>result!$I$15:$I$27</c:f>
              <c:numCache>
                <c:formatCode>General</c:formatCode>
                <c:ptCount val="13"/>
                <c:pt idx="0">
                  <c:v>9.6930288825041414E-2</c:v>
                </c:pt>
                <c:pt idx="1">
                  <c:v>0.20226840097702842</c:v>
                </c:pt>
                <c:pt idx="2">
                  <c:v>0.21378644267871869</c:v>
                </c:pt>
                <c:pt idx="3">
                  <c:v>0.27732116676955848</c:v>
                </c:pt>
                <c:pt idx="4">
                  <c:v>0.2713600102639438</c:v>
                </c:pt>
                <c:pt idx="5">
                  <c:v>0.35109882581757762</c:v>
                </c:pt>
                <c:pt idx="6">
                  <c:v>0.32726797783269956</c:v>
                </c:pt>
                <c:pt idx="7">
                  <c:v>0.4435846448496189</c:v>
                </c:pt>
                <c:pt idx="8">
                  <c:v>0.44100613611514211</c:v>
                </c:pt>
                <c:pt idx="9">
                  <c:v>0.23267603384959187</c:v>
                </c:pt>
                <c:pt idx="10">
                  <c:v>6.5395095367847295E-2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9-40B5-B8FE-BECD4237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69072"/>
        <c:axId val="468565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 precision</c:v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result!$G$2:$G$14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5.0933651172030102E-2</c:v>
                      </c:pt>
                      <c:pt idx="1">
                        <c:v>0.110549962210667</c:v>
                      </c:pt>
                      <c:pt idx="2">
                        <c:v>0.121674718196457</c:v>
                      </c:pt>
                      <c:pt idx="3">
                        <c:v>0.12868469834051699</c:v>
                      </c:pt>
                      <c:pt idx="4">
                        <c:v>0.15577019207442599</c:v>
                      </c:pt>
                      <c:pt idx="5">
                        <c:v>0.16893006338231001</c:v>
                      </c:pt>
                      <c:pt idx="6">
                        <c:v>0.40790223065970499</c:v>
                      </c:pt>
                      <c:pt idx="7">
                        <c:v>0.70744680851063801</c:v>
                      </c:pt>
                      <c:pt idx="8">
                        <c:v>0.57171893147502895</c:v>
                      </c:pt>
                      <c:pt idx="9">
                        <c:v>0.70161290322580605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E9-40B5-B8FE-BECD4237FB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 recall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result!$H$2:$H$14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0.86968078350445399</c:v>
                      </c:pt>
                      <c:pt idx="2">
                        <c:v>0.78628533117766297</c:v>
                      </c:pt>
                      <c:pt idx="3">
                        <c:v>0.76098141095656102</c:v>
                      </c:pt>
                      <c:pt idx="4">
                        <c:v>0.62888073965626201</c:v>
                      </c:pt>
                      <c:pt idx="5">
                        <c:v>0.49960214523032598</c:v>
                      </c:pt>
                      <c:pt idx="6">
                        <c:v>0.3559627754543</c:v>
                      </c:pt>
                      <c:pt idx="7">
                        <c:v>0.56073446327683596</c:v>
                      </c:pt>
                      <c:pt idx="8">
                        <c:v>0.33081343091936299</c:v>
                      </c:pt>
                      <c:pt idx="9">
                        <c:v>0.10015408320492999</c:v>
                      </c:pt>
                      <c:pt idx="10">
                        <c:v>9.0909090909090898E-2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FE9-40B5-B8FE-BECD4237FB4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E precision</c:v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result!$G$15:$G$27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5.0933651172030102E-2</c:v>
                      </c:pt>
                      <c:pt idx="1">
                        <c:v>0.116069184465854</c:v>
                      </c:pt>
                      <c:pt idx="2">
                        <c:v>0.12509702475804099</c:v>
                      </c:pt>
                      <c:pt idx="3">
                        <c:v>0.17217079922102499</c:v>
                      </c:pt>
                      <c:pt idx="4">
                        <c:v>0.17744119133953501</c:v>
                      </c:pt>
                      <c:pt idx="5">
                        <c:v>0.27218449495943098</c:v>
                      </c:pt>
                      <c:pt idx="6">
                        <c:v>0.257238247863247</c:v>
                      </c:pt>
                      <c:pt idx="7">
                        <c:v>0.56547619047619002</c:v>
                      </c:pt>
                      <c:pt idx="8">
                        <c:v>0.52793040293040205</c:v>
                      </c:pt>
                      <c:pt idx="9">
                        <c:v>0.467741935483871</c:v>
                      </c:pt>
                      <c:pt idx="10">
                        <c:v>0.92307692307692302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FE9-40B5-B8FE-BECD4237FB4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E recall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result!$H$15:$H$27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0.78597768769745202</c:v>
                      </c:pt>
                      <c:pt idx="2">
                        <c:v>0.73457308062520399</c:v>
                      </c:pt>
                      <c:pt idx="3">
                        <c:v>0.71241867192000796</c:v>
                      </c:pt>
                      <c:pt idx="4">
                        <c:v>0.57649755521578605</c:v>
                      </c:pt>
                      <c:pt idx="5">
                        <c:v>0.49445633282499801</c:v>
                      </c:pt>
                      <c:pt idx="6">
                        <c:v>0.449690228556754</c:v>
                      </c:pt>
                      <c:pt idx="7">
                        <c:v>0.36492337645274098</c:v>
                      </c:pt>
                      <c:pt idx="8">
                        <c:v>0.37865947611710299</c:v>
                      </c:pt>
                      <c:pt idx="9">
                        <c:v>0.15485362095531499</c:v>
                      </c:pt>
                      <c:pt idx="10">
                        <c:v>3.38983050847457E-2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FE9-40B5-B8FE-BECD4237FB4E}"/>
                  </c:ext>
                </c:extLst>
              </c15:ser>
            </c15:filteredLineSeries>
          </c:ext>
        </c:extLst>
      </c:lineChart>
      <c:catAx>
        <c:axId val="4685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65464"/>
        <c:crosses val="autoZero"/>
        <c:auto val="1"/>
        <c:lblAlgn val="ctr"/>
        <c:lblOffset val="100"/>
        <c:noMultiLvlLbl val="0"/>
      </c:catAx>
      <c:valAx>
        <c:axId val="4685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94490570711331E-2"/>
          <c:y val="5.3206109652960035E-2"/>
          <c:w val="0.7012237354178277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 rand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result!$C$28:$C$40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result!$E$28:$E$40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0.80342000000000002</c:v>
                </c:pt>
                <c:pt idx="2">
                  <c:v>0.83664000000000005</c:v>
                </c:pt>
                <c:pt idx="3">
                  <c:v>0.85348000000000002</c:v>
                </c:pt>
                <c:pt idx="4">
                  <c:v>0.86012999999999995</c:v>
                </c:pt>
                <c:pt idx="5">
                  <c:v>0.84106999999999998</c:v>
                </c:pt>
                <c:pt idx="6">
                  <c:v>0.82930000000000004</c:v>
                </c:pt>
                <c:pt idx="7">
                  <c:v>0.81967999999999996</c:v>
                </c:pt>
                <c:pt idx="8">
                  <c:v>0.81647999999999998</c:v>
                </c:pt>
                <c:pt idx="9">
                  <c:v>0.81647000000000003</c:v>
                </c:pt>
                <c:pt idx="10">
                  <c:v>0.81111999999999995</c:v>
                </c:pt>
                <c:pt idx="11">
                  <c:v>0.80915000000000004</c:v>
                </c:pt>
                <c:pt idx="12">
                  <c:v>0.80827000000000004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1-4DC5-ADA3-5A0529801DC3}"/>
            </c:ext>
          </c:extLst>
        </c:ser>
        <c:ser>
          <c:idx val="1"/>
          <c:order val="1"/>
          <c:tx>
            <c:v>C jaccard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result!$C$28:$C$40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result!$F$28:$F$40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0.46894000000000002</c:v>
                </c:pt>
                <c:pt idx="2">
                  <c:v>0.50568999999999997</c:v>
                </c:pt>
                <c:pt idx="3">
                  <c:v>0.52829999999999999</c:v>
                </c:pt>
                <c:pt idx="4">
                  <c:v>0.38473000000000002</c:v>
                </c:pt>
                <c:pt idx="5">
                  <c:v>0.24187</c:v>
                </c:pt>
                <c:pt idx="6">
                  <c:v>0.15049999999999999</c:v>
                </c:pt>
                <c:pt idx="7">
                  <c:v>8.7359999999999993E-2</c:v>
                </c:pt>
                <c:pt idx="8">
                  <c:v>6.8870000000000001E-2</c:v>
                </c:pt>
                <c:pt idx="9">
                  <c:v>6.3769999999999993E-2</c:v>
                </c:pt>
                <c:pt idx="10">
                  <c:v>2.6589999999999999E-2</c:v>
                </c:pt>
                <c:pt idx="11">
                  <c:v>1.2359999999999999E-2</c:v>
                </c:pt>
                <c:pt idx="12">
                  <c:v>6.8700000000000002E-3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1-4DC5-ADA3-5A0529801DC3}"/>
            </c:ext>
          </c:extLst>
        </c:ser>
        <c:ser>
          <c:idx val="4"/>
          <c:order val="4"/>
          <c:tx>
            <c:v>E rand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result!$C$28:$C$40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result!$E$41:$E$53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0.78125999999999995</c:v>
                </c:pt>
                <c:pt idx="2">
                  <c:v>0.85053000000000001</c:v>
                </c:pt>
                <c:pt idx="3">
                  <c:v>0.87777000000000005</c:v>
                </c:pt>
                <c:pt idx="4">
                  <c:v>0.84104999999999996</c:v>
                </c:pt>
                <c:pt idx="5">
                  <c:v>0.83894999999999997</c:v>
                </c:pt>
                <c:pt idx="6">
                  <c:v>0.82721</c:v>
                </c:pt>
                <c:pt idx="7">
                  <c:v>0.81864000000000003</c:v>
                </c:pt>
                <c:pt idx="8">
                  <c:v>0.81542999999999999</c:v>
                </c:pt>
                <c:pt idx="9">
                  <c:v>0.81445999999999996</c:v>
                </c:pt>
                <c:pt idx="10">
                  <c:v>0.81032999999999999</c:v>
                </c:pt>
                <c:pt idx="11">
                  <c:v>0.80889</c:v>
                </c:pt>
                <c:pt idx="12">
                  <c:v>0.80854000000000004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51-4DC5-ADA3-5A0529801DC3}"/>
            </c:ext>
          </c:extLst>
        </c:ser>
        <c:ser>
          <c:idx val="5"/>
          <c:order val="5"/>
          <c:tx>
            <c:v>E jaccard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result!$C$28:$C$40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result!$F$41:$F$53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0.42499999999999999</c:v>
                </c:pt>
                <c:pt idx="2">
                  <c:v>0.50924999999999998</c:v>
                </c:pt>
                <c:pt idx="3">
                  <c:v>0.55530000000000002</c:v>
                </c:pt>
                <c:pt idx="4">
                  <c:v>0.29672999999999999</c:v>
                </c:pt>
                <c:pt idx="5">
                  <c:v>0.23052</c:v>
                </c:pt>
                <c:pt idx="6">
                  <c:v>0.14030999999999999</c:v>
                </c:pt>
                <c:pt idx="7">
                  <c:v>7.9000000000000001E-2</c:v>
                </c:pt>
                <c:pt idx="8">
                  <c:v>5.9830000000000001E-2</c:v>
                </c:pt>
                <c:pt idx="9">
                  <c:v>4.9630000000000001E-2</c:v>
                </c:pt>
                <c:pt idx="10">
                  <c:v>2.1649999999999999E-2</c:v>
                </c:pt>
                <c:pt idx="11">
                  <c:v>1.0540000000000001E-2</c:v>
                </c:pt>
                <c:pt idx="12">
                  <c:v>8.2699999999999996E-3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51-4DC5-ADA3-5A0529801DC3}"/>
            </c:ext>
          </c:extLst>
        </c:ser>
        <c:ser>
          <c:idx val="8"/>
          <c:order val="8"/>
          <c:tx>
            <c:v>C F</c:v>
          </c:tx>
          <c:spPr>
            <a:ln w="28575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val>
            <c:numRef>
              <c:f>result!$I$28:$I$40</c:f>
              <c:numCache>
                <c:formatCode>General</c:formatCode>
                <c:ptCount val="13"/>
                <c:pt idx="0">
                  <c:v>9.6930288825041414E-2</c:v>
                </c:pt>
                <c:pt idx="1">
                  <c:v>0.20205321885804131</c:v>
                </c:pt>
                <c:pt idx="2">
                  <c:v>0.21031837556099583</c:v>
                </c:pt>
                <c:pt idx="3">
                  <c:v>0.22162683530657276</c:v>
                </c:pt>
                <c:pt idx="4">
                  <c:v>0.28664939564111835</c:v>
                </c:pt>
                <c:pt idx="5">
                  <c:v>0.34814245308023389</c:v>
                </c:pt>
                <c:pt idx="6">
                  <c:v>0.45397189607331784</c:v>
                </c:pt>
                <c:pt idx="7">
                  <c:v>0.56977237381591939</c:v>
                </c:pt>
                <c:pt idx="8">
                  <c:v>0.48370422979797928</c:v>
                </c:pt>
                <c:pt idx="9">
                  <c:v>0.26666666666666639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51-4DC5-ADA3-5A0529801DC3}"/>
            </c:ext>
          </c:extLst>
        </c:ser>
        <c:ser>
          <c:idx val="9"/>
          <c:order val="9"/>
          <c:tx>
            <c:v>EF</c:v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val>
            <c:numRef>
              <c:f>result!$I$42:$I$53</c:f>
              <c:numCache>
                <c:formatCode>General</c:formatCode>
                <c:ptCount val="12"/>
                <c:pt idx="0">
                  <c:v>0.17879847383511699</c:v>
                </c:pt>
                <c:pt idx="1">
                  <c:v>0.2038261464835523</c:v>
                </c:pt>
                <c:pt idx="2">
                  <c:v>0.22046243066137403</c:v>
                </c:pt>
                <c:pt idx="3">
                  <c:v>0.28588969227785649</c:v>
                </c:pt>
                <c:pt idx="4">
                  <c:v>0.32702270162898084</c:v>
                </c:pt>
                <c:pt idx="5">
                  <c:v>0.29946624340314293</c:v>
                </c:pt>
                <c:pt idx="6">
                  <c:v>0.49033979221952728</c:v>
                </c:pt>
                <c:pt idx="7">
                  <c:v>0.55836341756919317</c:v>
                </c:pt>
                <c:pt idx="8">
                  <c:v>0.66403923200574388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51-4DC5-ADA3-5A052980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69072"/>
        <c:axId val="468565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 precision</c:v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result!$C$28:$C$40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300</c:v>
                      </c:pt>
                      <c:pt idx="7">
                        <c:v>500</c:v>
                      </c:pt>
                      <c:pt idx="8">
                        <c:v>700</c:v>
                      </c:pt>
                      <c:pt idx="9">
                        <c:v>1000</c:v>
                      </c:pt>
                      <c:pt idx="10">
                        <c:v>2500</c:v>
                      </c:pt>
                      <c:pt idx="11">
                        <c:v>5000</c:v>
                      </c:pt>
                      <c:pt idx="12">
                        <c:v>7500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result!$G$28:$G$40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5.0933651172030102E-2</c:v>
                      </c:pt>
                      <c:pt idx="1">
                        <c:v>0.115088880403886</c:v>
                      </c:pt>
                      <c:pt idx="2">
                        <c:v>0.124416944753429</c:v>
                      </c:pt>
                      <c:pt idx="3">
                        <c:v>0.12937710437710401</c:v>
                      </c:pt>
                      <c:pt idx="4">
                        <c:v>0.18460413668407</c:v>
                      </c:pt>
                      <c:pt idx="5">
                        <c:v>0.27889777388769499</c:v>
                      </c:pt>
                      <c:pt idx="6">
                        <c:v>0.42445129984896601</c:v>
                      </c:pt>
                      <c:pt idx="7">
                        <c:v>0.471014492753623</c:v>
                      </c:pt>
                      <c:pt idx="8">
                        <c:v>0.51111111111111096</c:v>
                      </c:pt>
                      <c:pt idx="9">
                        <c:v>0.33333333333333298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51-4DC5-ADA3-5A0529801D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 recall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result!$C$28:$C$40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300</c:v>
                      </c:pt>
                      <c:pt idx="7">
                        <c:v>500</c:v>
                      </c:pt>
                      <c:pt idx="8">
                        <c:v>700</c:v>
                      </c:pt>
                      <c:pt idx="9">
                        <c:v>1000</c:v>
                      </c:pt>
                      <c:pt idx="10">
                        <c:v>2500</c:v>
                      </c:pt>
                      <c:pt idx="11">
                        <c:v>5000</c:v>
                      </c:pt>
                      <c:pt idx="12">
                        <c:v>7500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result!$H$28:$H$40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0.82682515441272797</c:v>
                      </c:pt>
                      <c:pt idx="2">
                        <c:v>0.67939297784223296</c:v>
                      </c:pt>
                      <c:pt idx="3">
                        <c:v>0.77229912976922399</c:v>
                      </c:pt>
                      <c:pt idx="4">
                        <c:v>0.64095668049541998</c:v>
                      </c:pt>
                      <c:pt idx="5">
                        <c:v>0.46312769816758598</c:v>
                      </c:pt>
                      <c:pt idx="6">
                        <c:v>0.48790575059054497</c:v>
                      </c:pt>
                      <c:pt idx="7">
                        <c:v>0.72093023255813904</c:v>
                      </c:pt>
                      <c:pt idx="8">
                        <c:v>0.45908699397071401</c:v>
                      </c:pt>
                      <c:pt idx="9">
                        <c:v>0.22222222222222199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51-4DC5-ADA3-5A0529801D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E precision</c:v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result!$C$28:$C$40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300</c:v>
                      </c:pt>
                      <c:pt idx="7">
                        <c:v>500</c:v>
                      </c:pt>
                      <c:pt idx="8">
                        <c:v>700</c:v>
                      </c:pt>
                      <c:pt idx="9">
                        <c:v>1000</c:v>
                      </c:pt>
                      <c:pt idx="10">
                        <c:v>2500</c:v>
                      </c:pt>
                      <c:pt idx="11">
                        <c:v>5000</c:v>
                      </c:pt>
                      <c:pt idx="12">
                        <c:v>7500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result!$G$41:$G$53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5.0933651172030102E-2</c:v>
                      </c:pt>
                      <c:pt idx="1">
                        <c:v>0.102759058439996</c:v>
                      </c:pt>
                      <c:pt idx="2">
                        <c:v>0.118927380479268</c:v>
                      </c:pt>
                      <c:pt idx="3">
                        <c:v>0.13062886933854601</c:v>
                      </c:pt>
                      <c:pt idx="4">
                        <c:v>0.18804365896598901</c:v>
                      </c:pt>
                      <c:pt idx="5">
                        <c:v>0.245060209942562</c:v>
                      </c:pt>
                      <c:pt idx="6">
                        <c:v>0.397927774713488</c:v>
                      </c:pt>
                      <c:pt idx="7">
                        <c:v>0.44868421052631502</c:v>
                      </c:pt>
                      <c:pt idx="8">
                        <c:v>0.53333333333333299</c:v>
                      </c:pt>
                      <c:pt idx="9">
                        <c:v>0.76023391812865404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B51-4DC5-ADA3-5A0529801D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E recall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result!$C$28:$C$40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300</c:v>
                      </c:pt>
                      <c:pt idx="7">
                        <c:v>500</c:v>
                      </c:pt>
                      <c:pt idx="8">
                        <c:v>700</c:v>
                      </c:pt>
                      <c:pt idx="9">
                        <c:v>1000</c:v>
                      </c:pt>
                      <c:pt idx="10">
                        <c:v>2500</c:v>
                      </c:pt>
                      <c:pt idx="11">
                        <c:v>5000</c:v>
                      </c:pt>
                      <c:pt idx="12">
                        <c:v>7500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result!$H$41:$H$53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0.68762755516410101</c:v>
                      </c:pt>
                      <c:pt idx="2">
                        <c:v>0.71235664597196502</c:v>
                      </c:pt>
                      <c:pt idx="3">
                        <c:v>0.70593309499776402</c:v>
                      </c:pt>
                      <c:pt idx="4">
                        <c:v>0.59602171794122205</c:v>
                      </c:pt>
                      <c:pt idx="5">
                        <c:v>0.49136341558943503</c:v>
                      </c:pt>
                      <c:pt idx="6">
                        <c:v>0.240065477626343</c:v>
                      </c:pt>
                      <c:pt idx="7">
                        <c:v>0.54052149400986604</c:v>
                      </c:pt>
                      <c:pt idx="8">
                        <c:v>0.58585858585858497</c:v>
                      </c:pt>
                      <c:pt idx="9">
                        <c:v>0.58945386064030103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51-4DC5-ADA3-5A0529801DC3}"/>
                  </c:ext>
                </c:extLst>
              </c15:ser>
            </c15:filteredLineSeries>
          </c:ext>
        </c:extLst>
      </c:lineChart>
      <c:catAx>
        <c:axId val="4685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65464"/>
        <c:crosses val="autoZero"/>
        <c:auto val="1"/>
        <c:lblAlgn val="ctr"/>
        <c:lblOffset val="100"/>
        <c:noMultiLvlLbl val="0"/>
      </c:catAx>
      <c:valAx>
        <c:axId val="4685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94490570711331E-2"/>
          <c:y val="5.3206109652960035E-2"/>
          <c:w val="0.70122373541782779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result!$C$54:$C$66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result!$E$54:$E$66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0.79835</c:v>
                </c:pt>
                <c:pt idx="2">
                  <c:v>0.83716999999999997</c:v>
                </c:pt>
                <c:pt idx="3">
                  <c:v>0.84660000000000002</c:v>
                </c:pt>
                <c:pt idx="4">
                  <c:v>0.84679000000000004</c:v>
                </c:pt>
                <c:pt idx="5">
                  <c:v>0.85573999999999995</c:v>
                </c:pt>
                <c:pt idx="6">
                  <c:v>0.82564000000000004</c:v>
                </c:pt>
                <c:pt idx="7">
                  <c:v>0.81955</c:v>
                </c:pt>
                <c:pt idx="8">
                  <c:v>0.81681999999999999</c:v>
                </c:pt>
                <c:pt idx="9">
                  <c:v>0.81506000000000001</c:v>
                </c:pt>
                <c:pt idx="10">
                  <c:v>0.81057000000000001</c:v>
                </c:pt>
                <c:pt idx="11">
                  <c:v>0.80915000000000004</c:v>
                </c:pt>
                <c:pt idx="12">
                  <c:v>0.80827000000000004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4173-8374-DD16225F12E0}"/>
            </c:ext>
          </c:extLst>
        </c:ser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result!$C$54:$C$66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result!$F$54:$F$66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0.46206000000000003</c:v>
                </c:pt>
                <c:pt idx="2">
                  <c:v>0.50707999999999998</c:v>
                </c:pt>
                <c:pt idx="3">
                  <c:v>0.51968999999999999</c:v>
                </c:pt>
                <c:pt idx="4">
                  <c:v>0.37285000000000001</c:v>
                </c:pt>
                <c:pt idx="5">
                  <c:v>0.34038000000000002</c:v>
                </c:pt>
                <c:pt idx="6">
                  <c:v>0.14177999999999999</c:v>
                </c:pt>
                <c:pt idx="7">
                  <c:v>8.8349999999999998E-2</c:v>
                </c:pt>
                <c:pt idx="8">
                  <c:v>7.1440000000000003E-2</c:v>
                </c:pt>
                <c:pt idx="9">
                  <c:v>5.6030000000000003E-2</c:v>
                </c:pt>
                <c:pt idx="10">
                  <c:v>2.4109999999999999E-2</c:v>
                </c:pt>
                <c:pt idx="11">
                  <c:v>1.312E-2</c:v>
                </c:pt>
                <c:pt idx="12">
                  <c:v>7.4900000000000001E-3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4173-8374-DD16225F12E0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result!$C$54:$C$66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result!$G$54:$G$66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3-4173-8374-DD16225F12E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result!$C$54:$C$66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result!$H$54:$H$66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3-4173-8374-DD16225F12E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result!$C$54:$C$66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result!$E$67:$E$79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0.76183999999999996</c:v>
                </c:pt>
                <c:pt idx="2">
                  <c:v>0.85587000000000002</c:v>
                </c:pt>
                <c:pt idx="3">
                  <c:v>0.88051999999999997</c:v>
                </c:pt>
                <c:pt idx="4">
                  <c:v>0.84219999999999995</c:v>
                </c:pt>
                <c:pt idx="5">
                  <c:v>0.84606999999999999</c:v>
                </c:pt>
                <c:pt idx="6">
                  <c:v>0.83091999999999999</c:v>
                </c:pt>
                <c:pt idx="7">
                  <c:v>0.82038</c:v>
                </c:pt>
                <c:pt idx="8">
                  <c:v>0.81701000000000001</c:v>
                </c:pt>
                <c:pt idx="9">
                  <c:v>0.81593000000000004</c:v>
                </c:pt>
                <c:pt idx="10">
                  <c:v>0.81050999999999995</c:v>
                </c:pt>
                <c:pt idx="11">
                  <c:v>0.80959000000000003</c:v>
                </c:pt>
                <c:pt idx="12">
                  <c:v>0.80859999999999999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3-4173-8374-DD16225F12E0}"/>
            </c:ext>
          </c:extLst>
        </c:ser>
        <c:ser>
          <c:idx val="5"/>
          <c:order val="5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result!$C$54:$C$66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result!$F$67:$F$79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0.40740999999999999</c:v>
                </c:pt>
                <c:pt idx="2">
                  <c:v>0.52461000000000002</c:v>
                </c:pt>
                <c:pt idx="3">
                  <c:v>0.55949000000000004</c:v>
                </c:pt>
                <c:pt idx="4">
                  <c:v>0.31501000000000001</c:v>
                </c:pt>
                <c:pt idx="5">
                  <c:v>0.27087</c:v>
                </c:pt>
                <c:pt idx="6">
                  <c:v>0.17541000000000001</c:v>
                </c:pt>
                <c:pt idx="7">
                  <c:v>9.2719999999999997E-2</c:v>
                </c:pt>
                <c:pt idx="8">
                  <c:v>7.4120000000000005E-2</c:v>
                </c:pt>
                <c:pt idx="9">
                  <c:v>6.132E-2</c:v>
                </c:pt>
                <c:pt idx="10">
                  <c:v>2.5159999999999998E-2</c:v>
                </c:pt>
                <c:pt idx="11">
                  <c:v>1.7829999999999999E-2</c:v>
                </c:pt>
                <c:pt idx="12">
                  <c:v>1.098E-2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A3-4173-8374-DD16225F12E0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result!$C$54:$C$66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result!$G$67:$G$79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A3-4173-8374-DD16225F12E0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result!$C$54:$C$66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result!$H$67:$H$79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A3-4173-8374-DD16225F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69072"/>
        <c:axId val="468565464"/>
      </c:lineChart>
      <c:catAx>
        <c:axId val="4685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65464"/>
        <c:crosses val="autoZero"/>
        <c:auto val="1"/>
        <c:lblAlgn val="ctr"/>
        <c:lblOffset val="100"/>
        <c:noMultiLvlLbl val="0"/>
      </c:catAx>
      <c:valAx>
        <c:axId val="4685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94490570711331E-2"/>
          <c:y val="5.3206109652960035E-2"/>
          <c:w val="0.7012237354178277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 rand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result!$C$80:$C$92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result!$E$80:$E$92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0.79927999999999999</c:v>
                </c:pt>
                <c:pt idx="2">
                  <c:v>0.83396000000000003</c:v>
                </c:pt>
                <c:pt idx="3">
                  <c:v>0.84440000000000004</c:v>
                </c:pt>
                <c:pt idx="4">
                  <c:v>0.90056000000000003</c:v>
                </c:pt>
                <c:pt idx="5">
                  <c:v>0.85024</c:v>
                </c:pt>
                <c:pt idx="6">
                  <c:v>0.83076000000000005</c:v>
                </c:pt>
                <c:pt idx="7">
                  <c:v>0.81981999999999999</c:v>
                </c:pt>
                <c:pt idx="8">
                  <c:v>0.81774000000000002</c:v>
                </c:pt>
                <c:pt idx="9">
                  <c:v>0.81540000000000001</c:v>
                </c:pt>
                <c:pt idx="10">
                  <c:v>0.81069999999999998</c:v>
                </c:pt>
                <c:pt idx="11">
                  <c:v>0.80979999999999996</c:v>
                </c:pt>
                <c:pt idx="12">
                  <c:v>0.80872999999999995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4-4BFA-9D7C-44CAF407AB58}"/>
            </c:ext>
          </c:extLst>
        </c:ser>
        <c:ser>
          <c:idx val="1"/>
          <c:order val="1"/>
          <c:tx>
            <c:v>C jaccard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result!$C$80:$C$92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result!$F$80:$F$92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0.46233999999999997</c:v>
                </c:pt>
                <c:pt idx="2">
                  <c:v>0.50190000000000001</c:v>
                </c:pt>
                <c:pt idx="3">
                  <c:v>0.51817000000000002</c:v>
                </c:pt>
                <c:pt idx="4">
                  <c:v>0.56801000000000001</c:v>
                </c:pt>
                <c:pt idx="5">
                  <c:v>0.33045999999999998</c:v>
                </c:pt>
                <c:pt idx="6">
                  <c:v>0.16328999999999999</c:v>
                </c:pt>
                <c:pt idx="7">
                  <c:v>8.9779999999999999E-2</c:v>
                </c:pt>
                <c:pt idx="8">
                  <c:v>7.3950000000000002E-2</c:v>
                </c:pt>
                <c:pt idx="9">
                  <c:v>5.7329999999999999E-2</c:v>
                </c:pt>
                <c:pt idx="10">
                  <c:v>2.7119999999999998E-2</c:v>
                </c:pt>
                <c:pt idx="11">
                  <c:v>1.8079999999999999E-2</c:v>
                </c:pt>
                <c:pt idx="12">
                  <c:v>1.0070000000000001E-2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4-4BFA-9D7C-44CAF407AB58}"/>
            </c:ext>
          </c:extLst>
        </c:ser>
        <c:ser>
          <c:idx val="4"/>
          <c:order val="4"/>
          <c:tx>
            <c:v>E rand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result!$C$80:$C$92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result!$E$93:$E$105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0.76931000000000005</c:v>
                </c:pt>
                <c:pt idx="2">
                  <c:v>0.84848999999999997</c:v>
                </c:pt>
                <c:pt idx="3">
                  <c:v>0.86224000000000001</c:v>
                </c:pt>
                <c:pt idx="4">
                  <c:v>0.84865999999999997</c:v>
                </c:pt>
                <c:pt idx="5">
                  <c:v>0.84286000000000005</c:v>
                </c:pt>
                <c:pt idx="6">
                  <c:v>0.83543000000000001</c:v>
                </c:pt>
                <c:pt idx="7">
                  <c:v>0.82418999999999998</c:v>
                </c:pt>
                <c:pt idx="8">
                  <c:v>0.81932000000000005</c:v>
                </c:pt>
                <c:pt idx="9">
                  <c:v>0.81720999999999999</c:v>
                </c:pt>
                <c:pt idx="10">
                  <c:v>0.81279999999999997</c:v>
                </c:pt>
                <c:pt idx="11">
                  <c:v>0.81040999999999996</c:v>
                </c:pt>
                <c:pt idx="12">
                  <c:v>0.80947999999999998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4-4BFA-9D7C-44CAF407AB58}"/>
            </c:ext>
          </c:extLst>
        </c:ser>
        <c:ser>
          <c:idx val="5"/>
          <c:order val="5"/>
          <c:tx>
            <c:v>E jaccard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result!$C$80:$C$92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7500</c:v>
                </c:pt>
              </c:numCache>
            </c:numRef>
          </c:cat>
          <c:val>
            <c:numRef>
              <c:f>result!$F$93:$F$105</c:f>
              <c:numCache>
                <c:formatCode>General</c:formatCode>
                <c:ptCount val="13"/>
                <c:pt idx="0">
                  <c:v>0.19267000000000001</c:v>
                </c:pt>
                <c:pt idx="1">
                  <c:v>0.41327999999999998</c:v>
                </c:pt>
                <c:pt idx="2">
                  <c:v>0.50649999999999995</c:v>
                </c:pt>
                <c:pt idx="3">
                  <c:v>0.52653000000000005</c:v>
                </c:pt>
                <c:pt idx="4">
                  <c:v>0.36859999999999998</c:v>
                </c:pt>
                <c:pt idx="5">
                  <c:v>0.26047999999999999</c:v>
                </c:pt>
                <c:pt idx="6">
                  <c:v>0.19627</c:v>
                </c:pt>
                <c:pt idx="7">
                  <c:v>0.11842999999999999</c:v>
                </c:pt>
                <c:pt idx="8">
                  <c:v>8.9529999999999998E-2</c:v>
                </c:pt>
                <c:pt idx="9">
                  <c:v>7.2029999999999997E-2</c:v>
                </c:pt>
                <c:pt idx="10">
                  <c:v>3.7909999999999999E-2</c:v>
                </c:pt>
                <c:pt idx="11">
                  <c:v>2.9350000000000001E-2</c:v>
                </c:pt>
                <c:pt idx="12">
                  <c:v>2.1430000000000001E-2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54-4BFA-9D7C-44CAF407AB58}"/>
            </c:ext>
          </c:extLst>
        </c:ser>
        <c:ser>
          <c:idx val="8"/>
          <c:order val="8"/>
          <c:tx>
            <c:v>C F</c:v>
          </c:tx>
          <c:spPr>
            <a:ln w="28575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val>
            <c:numRef>
              <c:f>result!$I$80:$I$92</c:f>
              <c:numCache>
                <c:formatCode>General</c:formatCode>
                <c:ptCount val="13"/>
                <c:pt idx="0">
                  <c:v>9.6930288825041414E-2</c:v>
                </c:pt>
                <c:pt idx="1">
                  <c:v>0.19270945480973983</c:v>
                </c:pt>
                <c:pt idx="2">
                  <c:v>0.21757604494913776</c:v>
                </c:pt>
                <c:pt idx="3">
                  <c:v>0.22180864027630123</c:v>
                </c:pt>
                <c:pt idx="4">
                  <c:v>0.2953744730390846</c:v>
                </c:pt>
                <c:pt idx="5">
                  <c:v>0.35251805249955626</c:v>
                </c:pt>
                <c:pt idx="6">
                  <c:v>0.41151018317737198</c:v>
                </c:pt>
                <c:pt idx="7">
                  <c:v>0.24845424080804163</c:v>
                </c:pt>
                <c:pt idx="8">
                  <c:v>0.45161290322580566</c:v>
                </c:pt>
                <c:pt idx="9">
                  <c:v>0.66666666666666663</c:v>
                </c:pt>
                <c:pt idx="10">
                  <c:v>0.49999999999999956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54-4BFA-9D7C-44CAF407AB58}"/>
            </c:ext>
          </c:extLst>
        </c:ser>
        <c:ser>
          <c:idx val="9"/>
          <c:order val="9"/>
          <c:tx>
            <c:v>E F</c:v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val>
            <c:numRef>
              <c:f>result!$I$93:$I$105</c:f>
              <c:numCache>
                <c:formatCode>General</c:formatCode>
                <c:ptCount val="13"/>
                <c:pt idx="0">
                  <c:v>9.6930288825041414E-2</c:v>
                </c:pt>
                <c:pt idx="1">
                  <c:v>0.16778991968925891</c:v>
                </c:pt>
                <c:pt idx="2">
                  <c:v>0.1825385943765834</c:v>
                </c:pt>
                <c:pt idx="3">
                  <c:v>0.21439591475108369</c:v>
                </c:pt>
                <c:pt idx="4">
                  <c:v>0.29514333752097999</c:v>
                </c:pt>
                <c:pt idx="5">
                  <c:v>0.33793731240953145</c:v>
                </c:pt>
                <c:pt idx="6">
                  <c:v>0.29891324402526842</c:v>
                </c:pt>
                <c:pt idx="7">
                  <c:v>0.38643107911241242</c:v>
                </c:pt>
                <c:pt idx="8">
                  <c:v>0.38590553174168746</c:v>
                </c:pt>
                <c:pt idx="9">
                  <c:v>0.41351636998717767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54-4BFA-9D7C-44CAF407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69072"/>
        <c:axId val="468565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 precison</c:v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result!$C$80:$C$92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300</c:v>
                      </c:pt>
                      <c:pt idx="7">
                        <c:v>500</c:v>
                      </c:pt>
                      <c:pt idx="8">
                        <c:v>700</c:v>
                      </c:pt>
                      <c:pt idx="9">
                        <c:v>1000</c:v>
                      </c:pt>
                      <c:pt idx="10">
                        <c:v>2500</c:v>
                      </c:pt>
                      <c:pt idx="11">
                        <c:v>5000</c:v>
                      </c:pt>
                      <c:pt idx="12">
                        <c:v>7500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result!$G$80:$G$92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5.0933651172030102E-2</c:v>
                      </c:pt>
                      <c:pt idx="1">
                        <c:v>0.109959671497186</c:v>
                      </c:pt>
                      <c:pt idx="2">
                        <c:v>0.129250062883213</c:v>
                      </c:pt>
                      <c:pt idx="3">
                        <c:v>0.12935903182429401</c:v>
                      </c:pt>
                      <c:pt idx="4">
                        <c:v>0.18826129578756701</c:v>
                      </c:pt>
                      <c:pt idx="5">
                        <c:v>0.26796032688786398</c:v>
                      </c:pt>
                      <c:pt idx="6">
                        <c:v>0.347606441792842</c:v>
                      </c:pt>
                      <c:pt idx="7">
                        <c:v>0.14981785063752201</c:v>
                      </c:pt>
                      <c:pt idx="8">
                        <c:v>0.29166666666666602</c:v>
                      </c:pt>
                      <c:pt idx="9">
                        <c:v>0.5</c:v>
                      </c:pt>
                      <c:pt idx="10">
                        <c:v>0.33333333333333298</c:v>
                      </c:pt>
                      <c:pt idx="11">
                        <c:v>1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354-4BFA-9D7C-44CAF407AB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 recall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result!$C$80:$C$92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300</c:v>
                      </c:pt>
                      <c:pt idx="7">
                        <c:v>500</c:v>
                      </c:pt>
                      <c:pt idx="8">
                        <c:v>700</c:v>
                      </c:pt>
                      <c:pt idx="9">
                        <c:v>1000</c:v>
                      </c:pt>
                      <c:pt idx="10">
                        <c:v>2500</c:v>
                      </c:pt>
                      <c:pt idx="11">
                        <c:v>5000</c:v>
                      </c:pt>
                      <c:pt idx="12">
                        <c:v>7500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result!$H$80:$H$92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0.77877087187917304</c:v>
                      </c:pt>
                      <c:pt idx="2">
                        <c:v>0.68716796883259301</c:v>
                      </c:pt>
                      <c:pt idx="3">
                        <c:v>0.77738822053636703</c:v>
                      </c:pt>
                      <c:pt idx="4">
                        <c:v>0.68526026283905295</c:v>
                      </c:pt>
                      <c:pt idx="5">
                        <c:v>0.51504641659587502</c:v>
                      </c:pt>
                      <c:pt idx="6">
                        <c:v>0.50420242856319297</c:v>
                      </c:pt>
                      <c:pt idx="7">
                        <c:v>0.72727272727272696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54-4BFA-9D7C-44CAF407AB5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E precison</c:v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result!$C$80:$C$92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300</c:v>
                      </c:pt>
                      <c:pt idx="7">
                        <c:v>500</c:v>
                      </c:pt>
                      <c:pt idx="8">
                        <c:v>700</c:v>
                      </c:pt>
                      <c:pt idx="9">
                        <c:v>1000</c:v>
                      </c:pt>
                      <c:pt idx="10">
                        <c:v>2500</c:v>
                      </c:pt>
                      <c:pt idx="11">
                        <c:v>5000</c:v>
                      </c:pt>
                      <c:pt idx="12">
                        <c:v>7500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result!$G$93:$G$105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5.0933651172030102E-2</c:v>
                      </c:pt>
                      <c:pt idx="1">
                        <c:v>9.4541610560146802E-2</c:v>
                      </c:pt>
                      <c:pt idx="2">
                        <c:v>0.104874245701885</c:v>
                      </c:pt>
                      <c:pt idx="3">
                        <c:v>0.12623207221318899</c:v>
                      </c:pt>
                      <c:pt idx="4">
                        <c:v>0.190005170531059</c:v>
                      </c:pt>
                      <c:pt idx="5">
                        <c:v>0.25595220920156098</c:v>
                      </c:pt>
                      <c:pt idx="6">
                        <c:v>0.21359821121431</c:v>
                      </c:pt>
                      <c:pt idx="7">
                        <c:v>0.31700542005420002</c:v>
                      </c:pt>
                      <c:pt idx="8">
                        <c:v>0.29415551641379001</c:v>
                      </c:pt>
                      <c:pt idx="9">
                        <c:v>0.39926470588235202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354-4BFA-9D7C-44CAF407AB5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E recall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result!$C$80:$C$92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300</c:v>
                      </c:pt>
                      <c:pt idx="7">
                        <c:v>500</c:v>
                      </c:pt>
                      <c:pt idx="8">
                        <c:v>700</c:v>
                      </c:pt>
                      <c:pt idx="9">
                        <c:v>1000</c:v>
                      </c:pt>
                      <c:pt idx="10">
                        <c:v>2500</c:v>
                      </c:pt>
                      <c:pt idx="11">
                        <c:v>5000</c:v>
                      </c:pt>
                      <c:pt idx="12">
                        <c:v>7500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result!$H$93:$H$105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0.74498213884578302</c:v>
                      </c:pt>
                      <c:pt idx="2">
                        <c:v>0.70355273221355197</c:v>
                      </c:pt>
                      <c:pt idx="3">
                        <c:v>0.71092459050270396</c:v>
                      </c:pt>
                      <c:pt idx="4">
                        <c:v>0.66078402484890797</c:v>
                      </c:pt>
                      <c:pt idx="5">
                        <c:v>0.49719630150106903</c:v>
                      </c:pt>
                      <c:pt idx="6">
                        <c:v>0.49770620767840101</c:v>
                      </c:pt>
                      <c:pt idx="7">
                        <c:v>0.49479305603665003</c:v>
                      </c:pt>
                      <c:pt idx="8">
                        <c:v>0.56083574985564599</c:v>
                      </c:pt>
                      <c:pt idx="9">
                        <c:v>0.42882311486962599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354-4BFA-9D7C-44CAF407AB58}"/>
                  </c:ext>
                </c:extLst>
              </c15:ser>
            </c15:filteredLineSeries>
          </c:ext>
        </c:extLst>
      </c:lineChart>
      <c:catAx>
        <c:axId val="4685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65464"/>
        <c:crosses val="autoZero"/>
        <c:auto val="1"/>
        <c:lblAlgn val="ctr"/>
        <c:lblOffset val="100"/>
        <c:noMultiLvlLbl val="0"/>
      </c:catAx>
      <c:valAx>
        <c:axId val="4685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19050</xdr:rowOff>
    </xdr:from>
    <xdr:to>
      <xdr:col>16</xdr:col>
      <xdr:colOff>714374</xdr:colOff>
      <xdr:row>15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180975</xdr:rowOff>
    </xdr:from>
    <xdr:to>
      <xdr:col>16</xdr:col>
      <xdr:colOff>676275</xdr:colOff>
      <xdr:row>41</xdr:row>
      <xdr:rowOff>66675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56</xdr:row>
      <xdr:rowOff>57150</xdr:rowOff>
    </xdr:from>
    <xdr:to>
      <xdr:col>15</xdr:col>
      <xdr:colOff>714375</xdr:colOff>
      <xdr:row>70</xdr:row>
      <xdr:rowOff>133350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15</xdr:col>
      <xdr:colOff>676275</xdr:colOff>
      <xdr:row>94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>
      <selection activeCell="P97" sqref="P97"/>
    </sheetView>
  </sheetViews>
  <sheetFormatPr baseColWidth="10" defaultRowHeight="15" x14ac:dyDescent="0.25"/>
  <cols>
    <col min="1" max="1" width="11.42578125" style="3"/>
    <col min="2" max="2" width="18" bestFit="1" customWidth="1"/>
  </cols>
  <sheetData>
    <row r="1" spans="1:9" x14ac:dyDescent="0.25">
      <c r="A1" s="3" t="s">
        <v>8</v>
      </c>
      <c r="B1" s="2" t="s">
        <v>6</v>
      </c>
      <c r="C1" s="2" t="s">
        <v>2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 x14ac:dyDescent="0.25">
      <c r="A2" s="8" t="str">
        <f>B2&amp;C2&amp;D2</f>
        <v>cosine110</v>
      </c>
      <c r="B2" s="9" t="s">
        <v>3</v>
      </c>
      <c r="C2" s="9">
        <v>1</v>
      </c>
      <c r="D2" s="9">
        <v>10</v>
      </c>
      <c r="E2" s="9">
        <v>0.19267000000000001</v>
      </c>
      <c r="F2" s="9">
        <v>0.19267000000000001</v>
      </c>
      <c r="G2" s="9">
        <f>VLOOKUP(A2,'jar result'!$A$1:$F$81,5,0)</f>
        <v>5.0933651172030102E-2</v>
      </c>
      <c r="H2" s="9">
        <f>VLOOKUP(A2,'jar result'!$A$1:$F$81,6,0)</f>
        <v>1</v>
      </c>
      <c r="I2">
        <f>(2*G2*H2)/(G2+H2)</f>
        <v>9.6930288825041414E-2</v>
      </c>
    </row>
    <row r="3" spans="1:9" x14ac:dyDescent="0.25">
      <c r="A3" s="8" t="str">
        <f>B3&amp;C3&amp;D3</f>
        <v>cosine510</v>
      </c>
      <c r="B3" s="9" t="s">
        <v>3</v>
      </c>
      <c r="C3" s="9">
        <v>5</v>
      </c>
      <c r="D3" s="9">
        <v>10</v>
      </c>
      <c r="E3" s="9">
        <v>0.79757999999999996</v>
      </c>
      <c r="F3" s="9">
        <v>0.46311999999999998</v>
      </c>
      <c r="G3" s="9">
        <f>VLOOKUP(A3,'jar result'!$A$1:$F$81,5,0)</f>
        <v>0.110549962210667</v>
      </c>
      <c r="H3" s="9">
        <f>VLOOKUP(A3,'jar result'!$A$1:$F$81,6,0)</f>
        <v>0.86968078350445399</v>
      </c>
      <c r="I3">
        <f t="shared" ref="I3:I66" si="0">(2*G3*H3)/(G3+H3)</f>
        <v>0.19616437899347874</v>
      </c>
    </row>
    <row r="4" spans="1:9" x14ac:dyDescent="0.25">
      <c r="A4" s="8" t="str">
        <f>B4&amp;C4&amp;D4</f>
        <v>cosine1010</v>
      </c>
      <c r="B4" s="9" t="s">
        <v>3</v>
      </c>
      <c r="C4" s="9">
        <v>10</v>
      </c>
      <c r="D4" s="9">
        <v>10</v>
      </c>
      <c r="E4" s="9">
        <v>0.83638999999999997</v>
      </c>
      <c r="F4" s="9">
        <v>0.50510999999999995</v>
      </c>
      <c r="G4" s="9">
        <f>VLOOKUP(A4,'jar result'!$A$1:$F$81,5,0)</f>
        <v>0.121674718196457</v>
      </c>
      <c r="H4" s="9">
        <f>VLOOKUP(A4,'jar result'!$A$1:$F$81,6,0)</f>
        <v>0.78628533117766297</v>
      </c>
      <c r="I4">
        <f t="shared" si="0"/>
        <v>0.21073844858922702</v>
      </c>
    </row>
    <row r="5" spans="1:9" x14ac:dyDescent="0.25">
      <c r="A5" s="8" t="str">
        <f>B5&amp;C5&amp;D5</f>
        <v>cosine2010</v>
      </c>
      <c r="B5" s="9" t="s">
        <v>3</v>
      </c>
      <c r="C5" s="9">
        <v>20</v>
      </c>
      <c r="D5" s="9">
        <v>10</v>
      </c>
      <c r="E5" s="9">
        <v>0.85140000000000005</v>
      </c>
      <c r="F5" s="9">
        <v>0.52444999999999997</v>
      </c>
      <c r="G5" s="9">
        <f>VLOOKUP(A5,'jar result'!$A$1:$F$81,5,0)</f>
        <v>0.12868469834051699</v>
      </c>
      <c r="H5" s="9">
        <f>VLOOKUP(A5,'jar result'!$A$1:$F$81,6,0)</f>
        <v>0.76098141095656102</v>
      </c>
      <c r="I5">
        <f t="shared" si="0"/>
        <v>0.22014250579705133</v>
      </c>
    </row>
    <row r="6" spans="1:9" x14ac:dyDescent="0.25">
      <c r="A6" s="8" t="str">
        <f>B6&amp;C6&amp;D6</f>
        <v>cosine5010</v>
      </c>
      <c r="B6" s="9" t="s">
        <v>3</v>
      </c>
      <c r="C6" s="9">
        <v>50</v>
      </c>
      <c r="D6" s="9">
        <v>10</v>
      </c>
      <c r="E6" s="9">
        <v>0.86328000000000005</v>
      </c>
      <c r="F6" s="9">
        <v>0.42394999999999999</v>
      </c>
      <c r="G6" s="9">
        <f>VLOOKUP(A6,'jar result'!$A$1:$F$81,5,0)</f>
        <v>0.15577019207442599</v>
      </c>
      <c r="H6" s="9">
        <f>VLOOKUP(A6,'jar result'!$A$1:$F$81,6,0)</f>
        <v>0.62888073965626201</v>
      </c>
      <c r="I6">
        <f t="shared" si="0"/>
        <v>0.24969287525624367</v>
      </c>
    </row>
    <row r="7" spans="1:9" x14ac:dyDescent="0.25">
      <c r="A7" s="8" t="str">
        <f>B7&amp;C7&amp;D7</f>
        <v>cosine10010</v>
      </c>
      <c r="B7" s="9" t="s">
        <v>3</v>
      </c>
      <c r="C7" s="9">
        <v>100</v>
      </c>
      <c r="D7" s="9">
        <v>10</v>
      </c>
      <c r="E7" s="9">
        <v>0.83447000000000005</v>
      </c>
      <c r="F7" s="9">
        <v>0.23973</v>
      </c>
      <c r="G7" s="9">
        <f>VLOOKUP(A7,'jar result'!$A$1:$F$81,5,0)</f>
        <v>0.16893006338231001</v>
      </c>
      <c r="H7" s="9">
        <f>VLOOKUP(A7,'jar result'!$A$1:$F$81,6,0)</f>
        <v>0.49960214523032598</v>
      </c>
      <c r="I7">
        <f t="shared" si="0"/>
        <v>0.25248692874451828</v>
      </c>
    </row>
    <row r="8" spans="1:9" x14ac:dyDescent="0.25">
      <c r="A8" s="8" t="str">
        <f>B8&amp;C8&amp;D8</f>
        <v>cosine30010</v>
      </c>
      <c r="B8" s="9" t="s">
        <v>3</v>
      </c>
      <c r="C8" s="9">
        <v>300</v>
      </c>
      <c r="D8" s="9">
        <v>10</v>
      </c>
      <c r="E8" s="9">
        <v>0.82384999999999997</v>
      </c>
      <c r="F8" s="9">
        <v>0.12499</v>
      </c>
      <c r="G8" s="9">
        <f>VLOOKUP(A8,'jar result'!$A$1:$F$81,5,0)</f>
        <v>0.40790223065970499</v>
      </c>
      <c r="H8" s="9">
        <f>VLOOKUP(A8,'jar result'!$A$1:$F$81,6,0)</f>
        <v>0.3559627754543</v>
      </c>
      <c r="I8">
        <f t="shared" si="0"/>
        <v>0.38016667598975784</v>
      </c>
    </row>
    <row r="9" spans="1:9" x14ac:dyDescent="0.25">
      <c r="A9" s="8" t="str">
        <f>B9&amp;C9&amp;D9</f>
        <v>cosine50010</v>
      </c>
      <c r="B9" s="9" t="s">
        <v>3</v>
      </c>
      <c r="C9" s="9">
        <v>500</v>
      </c>
      <c r="D9" s="9">
        <v>10</v>
      </c>
      <c r="E9" s="9">
        <v>0.81410000000000005</v>
      </c>
      <c r="F9" s="9">
        <v>5.697E-2</v>
      </c>
      <c r="G9" s="9">
        <f>VLOOKUP(A9,'jar result'!$A$1:$F$81,5,0)</f>
        <v>0.70744680851063801</v>
      </c>
      <c r="H9" s="9">
        <f>VLOOKUP(A9,'jar result'!$A$1:$F$81,6,0)</f>
        <v>0.56073446327683596</v>
      </c>
      <c r="I9">
        <f t="shared" si="0"/>
        <v>0.62560426540284331</v>
      </c>
    </row>
    <row r="10" spans="1:9" x14ac:dyDescent="0.25">
      <c r="A10" s="8" t="str">
        <f>B10&amp;C10&amp;D10</f>
        <v>cosine70010</v>
      </c>
      <c r="B10" s="9" t="s">
        <v>3</v>
      </c>
      <c r="C10" s="9">
        <v>700</v>
      </c>
      <c r="D10" s="9">
        <v>10</v>
      </c>
      <c r="E10" s="9">
        <v>0.81284999999999996</v>
      </c>
      <c r="F10" s="9">
        <v>4.4749999999999998E-2</v>
      </c>
      <c r="G10" s="9">
        <f>VLOOKUP(A10,'jar result'!$A$1:$F$81,5,0)</f>
        <v>0.57171893147502895</v>
      </c>
      <c r="H10" s="9">
        <f>VLOOKUP(A10,'jar result'!$A$1:$F$81,6,0)</f>
        <v>0.33081343091936299</v>
      </c>
      <c r="I10">
        <f t="shared" si="0"/>
        <v>0.41911472457573501</v>
      </c>
    </row>
    <row r="11" spans="1:9" x14ac:dyDescent="0.25">
      <c r="A11" s="8" t="str">
        <f>B11&amp;C11&amp;D11</f>
        <v>cosine100010</v>
      </c>
      <c r="B11" s="9" t="s">
        <v>3</v>
      </c>
      <c r="C11" s="9">
        <v>1000</v>
      </c>
      <c r="D11" s="9">
        <v>10</v>
      </c>
      <c r="E11" s="9">
        <v>0.81145</v>
      </c>
      <c r="F11" s="9">
        <v>3.422E-2</v>
      </c>
      <c r="G11" s="9">
        <f>VLOOKUP(A11,'jar result'!$A$1:$F$81,5,0)</f>
        <v>0.70161290322580605</v>
      </c>
      <c r="H11" s="9">
        <f>VLOOKUP(A11,'jar result'!$A$1:$F$81,6,0)</f>
        <v>0.10015408320492999</v>
      </c>
      <c r="I11">
        <f t="shared" si="0"/>
        <v>0.17528633200564037</v>
      </c>
    </row>
    <row r="12" spans="1:9" x14ac:dyDescent="0.25">
      <c r="A12" s="8" t="str">
        <f>B12&amp;C12&amp;D12</f>
        <v>cosine250010</v>
      </c>
      <c r="B12" s="9" t="s">
        <v>3</v>
      </c>
      <c r="C12" s="9">
        <v>2500</v>
      </c>
      <c r="D12" s="9">
        <v>10</v>
      </c>
      <c r="E12" s="9">
        <v>0.80901999999999996</v>
      </c>
      <c r="F12" s="9">
        <v>1.413E-2</v>
      </c>
      <c r="G12" s="9">
        <f>VLOOKUP(A12,'jar result'!$A$1:$F$81,5,0)</f>
        <v>1</v>
      </c>
      <c r="H12" s="9">
        <f>VLOOKUP(A12,'jar result'!$A$1:$F$81,6,0)</f>
        <v>9.0909090909090898E-2</v>
      </c>
      <c r="I12">
        <f t="shared" si="0"/>
        <v>0.16666666666666666</v>
      </c>
    </row>
    <row r="13" spans="1:9" x14ac:dyDescent="0.25">
      <c r="A13" s="8" t="str">
        <f>B13&amp;C13&amp;D13</f>
        <v>cosine500010</v>
      </c>
      <c r="B13" s="9" t="s">
        <v>3</v>
      </c>
      <c r="C13" s="9">
        <v>5000</v>
      </c>
      <c r="D13" s="9">
        <v>10</v>
      </c>
      <c r="E13" s="9">
        <v>0.80828</v>
      </c>
      <c r="F13" s="9">
        <v>6.9800000000000001E-3</v>
      </c>
      <c r="G13" s="9" t="str">
        <f>VLOOKUP(A13,'jar result'!$A$1:$F$81,5,0)</f>
        <v>NaN</v>
      </c>
      <c r="H13" s="9" t="str">
        <f>VLOOKUP(A13,'jar result'!$A$1:$F$81,6,0)</f>
        <v>NaN</v>
      </c>
      <c r="I13" t="e">
        <f t="shared" si="0"/>
        <v>#VALUE!</v>
      </c>
    </row>
    <row r="14" spans="1:9" x14ac:dyDescent="0.25">
      <c r="A14" s="8" t="str">
        <f>B14&amp;C14&amp;D14</f>
        <v>cosine750010</v>
      </c>
      <c r="B14" s="9" t="s">
        <v>3</v>
      </c>
      <c r="C14" s="9">
        <v>7500</v>
      </c>
      <c r="D14" s="9">
        <v>10</v>
      </c>
      <c r="E14" s="9">
        <v>0.80803999999999998</v>
      </c>
      <c r="F14" s="9">
        <v>5.0800000000000003E-3</v>
      </c>
      <c r="G14" s="9" t="str">
        <f>VLOOKUP(A14,'jar result'!$A$1:$F$81,5,0)</f>
        <v>NaN</v>
      </c>
      <c r="H14" s="9" t="str">
        <f>VLOOKUP(A14,'jar result'!$A$1:$F$81,6,0)</f>
        <v>NaN</v>
      </c>
      <c r="I14" t="e">
        <f t="shared" si="0"/>
        <v>#VALUE!</v>
      </c>
    </row>
    <row r="15" spans="1:9" x14ac:dyDescent="0.25">
      <c r="A15" s="8" t="str">
        <f>B15&amp;C15&amp;D15</f>
        <v>squared_euclidean110</v>
      </c>
      <c r="B15" s="9" t="s">
        <v>5</v>
      </c>
      <c r="C15" s="9">
        <v>1</v>
      </c>
      <c r="D15" s="9">
        <v>10</v>
      </c>
      <c r="E15" s="9">
        <v>0.19267000000000001</v>
      </c>
      <c r="F15" s="9">
        <v>0.19267000000000001</v>
      </c>
      <c r="G15" s="9">
        <f>VLOOKUP(A15,'jar result'!$A$1:$F$81,5,0)</f>
        <v>5.0933651172030102E-2</v>
      </c>
      <c r="H15" s="9">
        <f>VLOOKUP(A15,'jar result'!$A$1:$F$81,6,0)</f>
        <v>1</v>
      </c>
      <c r="I15">
        <f t="shared" si="0"/>
        <v>9.6930288825041414E-2</v>
      </c>
    </row>
    <row r="16" spans="1:9" x14ac:dyDescent="0.25">
      <c r="A16" s="8" t="str">
        <f>B16&amp;C16&amp;D16</f>
        <v>squared_euclidean510</v>
      </c>
      <c r="B16" s="9" t="s">
        <v>5</v>
      </c>
      <c r="C16" s="9">
        <v>5</v>
      </c>
      <c r="D16" s="9">
        <v>10</v>
      </c>
      <c r="E16" s="9">
        <v>0.81896000000000002</v>
      </c>
      <c r="F16" s="9">
        <v>0.46972999999999998</v>
      </c>
      <c r="G16" s="9">
        <f>VLOOKUP(A16,'jar result'!$A$1:$F$81,5,0)</f>
        <v>0.116069184465854</v>
      </c>
      <c r="H16" s="9">
        <f>VLOOKUP(A16,'jar result'!$A$1:$F$81,6,0)</f>
        <v>0.78597768769745202</v>
      </c>
      <c r="I16">
        <f t="shared" si="0"/>
        <v>0.20226840097702842</v>
      </c>
    </row>
    <row r="17" spans="1:9" x14ac:dyDescent="0.25">
      <c r="A17" s="8" t="str">
        <f>B17&amp;C17&amp;D17</f>
        <v>squared_euclidean1010</v>
      </c>
      <c r="B17" s="9" t="s">
        <v>5</v>
      </c>
      <c r="C17" s="9">
        <v>10</v>
      </c>
      <c r="D17" s="9">
        <v>10</v>
      </c>
      <c r="E17" s="9">
        <v>0.86229999999999996</v>
      </c>
      <c r="F17" s="9">
        <v>0.52824000000000004</v>
      </c>
      <c r="G17" s="9">
        <f>VLOOKUP(A17,'jar result'!$A$1:$F$81,5,0)</f>
        <v>0.12509702475804099</v>
      </c>
      <c r="H17" s="9">
        <f>VLOOKUP(A17,'jar result'!$A$1:$F$81,6,0)</f>
        <v>0.73457308062520399</v>
      </c>
      <c r="I17">
        <f t="shared" si="0"/>
        <v>0.21378644267871869</v>
      </c>
    </row>
    <row r="18" spans="1:9" x14ac:dyDescent="0.25">
      <c r="A18" s="8" t="str">
        <f>B18&amp;C18&amp;D18</f>
        <v>squared_euclidean2010</v>
      </c>
      <c r="B18" s="9" t="s">
        <v>5</v>
      </c>
      <c r="C18" s="9">
        <v>20</v>
      </c>
      <c r="D18" s="9">
        <v>10</v>
      </c>
      <c r="E18" s="9">
        <v>0.87778999999999996</v>
      </c>
      <c r="F18" s="9">
        <v>0.55295000000000005</v>
      </c>
      <c r="G18" s="9">
        <f>VLOOKUP(A18,'jar result'!$A$1:$F$81,5,0)</f>
        <v>0.17217079922102499</v>
      </c>
      <c r="H18" s="9">
        <f>VLOOKUP(A18,'jar result'!$A$1:$F$81,6,0)</f>
        <v>0.71241867192000796</v>
      </c>
      <c r="I18">
        <f t="shared" si="0"/>
        <v>0.27732116676955848</v>
      </c>
    </row>
    <row r="19" spans="1:9" x14ac:dyDescent="0.25">
      <c r="A19" s="8" t="str">
        <f>B19&amp;C19&amp;D19</f>
        <v>squared_euclidean5010</v>
      </c>
      <c r="B19" s="9" t="s">
        <v>5</v>
      </c>
      <c r="C19" s="9">
        <v>50</v>
      </c>
      <c r="D19" s="9">
        <v>10</v>
      </c>
      <c r="E19" s="9">
        <v>0.83769000000000005</v>
      </c>
      <c r="F19" s="9">
        <v>0.29514000000000001</v>
      </c>
      <c r="G19" s="9">
        <f>VLOOKUP(A19,'jar result'!$A$1:$F$81,5,0)</f>
        <v>0.17744119133953501</v>
      </c>
      <c r="H19" s="9">
        <f>VLOOKUP(A19,'jar result'!$A$1:$F$81,6,0)</f>
        <v>0.57649755521578605</v>
      </c>
      <c r="I19">
        <f t="shared" si="0"/>
        <v>0.2713600102639438</v>
      </c>
    </row>
    <row r="20" spans="1:9" x14ac:dyDescent="0.25">
      <c r="A20" s="8" t="str">
        <f>B20&amp;C20&amp;D20</f>
        <v>squared_euclidean10010</v>
      </c>
      <c r="B20" s="9" t="s">
        <v>5</v>
      </c>
      <c r="C20" s="9">
        <v>100</v>
      </c>
      <c r="D20" s="9">
        <v>10</v>
      </c>
      <c r="E20" s="9">
        <v>0.82926999999999995</v>
      </c>
      <c r="F20" s="9">
        <v>0.18546000000000001</v>
      </c>
      <c r="G20" s="9">
        <f>VLOOKUP(A20,'jar result'!$A$1:$F$81,5,0)</f>
        <v>0.27218449495943098</v>
      </c>
      <c r="H20" s="9">
        <f>VLOOKUP(A20,'jar result'!$A$1:$F$81,6,0)</f>
        <v>0.49445633282499801</v>
      </c>
      <c r="I20">
        <f t="shared" si="0"/>
        <v>0.35109882581757762</v>
      </c>
    </row>
    <row r="21" spans="1:9" x14ac:dyDescent="0.25">
      <c r="A21" s="8" t="str">
        <f>B21&amp;C21&amp;D21</f>
        <v>squared_euclidean30010</v>
      </c>
      <c r="B21" s="9" t="s">
        <v>5</v>
      </c>
      <c r="C21" s="9">
        <v>300</v>
      </c>
      <c r="D21" s="9">
        <v>10</v>
      </c>
      <c r="E21" s="9">
        <v>0.81808999999999998</v>
      </c>
      <c r="F21" s="9">
        <v>9.2119999999999994E-2</v>
      </c>
      <c r="G21" s="9">
        <f>VLOOKUP(A21,'jar result'!$A$1:$F$81,5,0)</f>
        <v>0.257238247863247</v>
      </c>
      <c r="H21" s="9">
        <f>VLOOKUP(A21,'jar result'!$A$1:$F$81,6,0)</f>
        <v>0.449690228556754</v>
      </c>
      <c r="I21">
        <f t="shared" si="0"/>
        <v>0.32726797783269956</v>
      </c>
    </row>
    <row r="22" spans="1:9" x14ac:dyDescent="0.25">
      <c r="A22" s="8" t="str">
        <f>B22&amp;C22&amp;D22</f>
        <v>squared_euclidean50010</v>
      </c>
      <c r="B22" s="9" t="s">
        <v>5</v>
      </c>
      <c r="C22" s="9">
        <v>500</v>
      </c>
      <c r="D22" s="9">
        <v>10</v>
      </c>
      <c r="E22" s="9">
        <v>0.81196999999999997</v>
      </c>
      <c r="F22" s="9">
        <v>4.1919999999999999E-2</v>
      </c>
      <c r="G22" s="9">
        <f>VLOOKUP(A22,'jar result'!$A$1:$F$81,5,0)</f>
        <v>0.56547619047619002</v>
      </c>
      <c r="H22" s="9">
        <f>VLOOKUP(A22,'jar result'!$A$1:$F$81,6,0)</f>
        <v>0.36492337645274098</v>
      </c>
      <c r="I22">
        <f t="shared" si="0"/>
        <v>0.4435846448496189</v>
      </c>
    </row>
    <row r="23" spans="1:9" x14ac:dyDescent="0.25">
      <c r="A23" s="8" t="str">
        <f>B23&amp;C23&amp;D23</f>
        <v>squared_euclidean70010</v>
      </c>
      <c r="B23" s="9" t="s">
        <v>5</v>
      </c>
      <c r="C23" s="9">
        <v>700</v>
      </c>
      <c r="D23" s="9">
        <v>10</v>
      </c>
      <c r="E23" s="9">
        <v>0.81120999999999999</v>
      </c>
      <c r="F23" s="9">
        <v>3.4689999999999999E-2</v>
      </c>
      <c r="G23" s="9">
        <f>VLOOKUP(A23,'jar result'!$A$1:$F$81,5,0)</f>
        <v>0.52793040293040205</v>
      </c>
      <c r="H23" s="9">
        <f>VLOOKUP(A23,'jar result'!$A$1:$F$81,6,0)</f>
        <v>0.37865947611710299</v>
      </c>
      <c r="I23">
        <f t="shared" si="0"/>
        <v>0.44100613611514211</v>
      </c>
    </row>
    <row r="24" spans="1:9" x14ac:dyDescent="0.25">
      <c r="A24" s="8" t="str">
        <f>B24&amp;C24&amp;D24</f>
        <v>squared_euclidean100010</v>
      </c>
      <c r="B24" s="9" t="s">
        <v>5</v>
      </c>
      <c r="C24" s="9">
        <v>1000</v>
      </c>
      <c r="D24" s="9">
        <v>10</v>
      </c>
      <c r="E24" s="9">
        <v>0.81064000000000003</v>
      </c>
      <c r="F24" s="9">
        <v>2.741E-2</v>
      </c>
      <c r="G24" s="9">
        <f>VLOOKUP(A24,'jar result'!$A$1:$F$81,5,0)</f>
        <v>0.467741935483871</v>
      </c>
      <c r="H24" s="9">
        <f>VLOOKUP(A24,'jar result'!$A$1:$F$81,6,0)</f>
        <v>0.15485362095531499</v>
      </c>
      <c r="I24">
        <f t="shared" si="0"/>
        <v>0.23267603384959187</v>
      </c>
    </row>
    <row r="25" spans="1:9" x14ac:dyDescent="0.25">
      <c r="A25" s="8" t="str">
        <f>B25&amp;C25&amp;D25</f>
        <v>squared_euclidean250010</v>
      </c>
      <c r="B25" s="9" t="s">
        <v>5</v>
      </c>
      <c r="C25" s="9">
        <v>2500</v>
      </c>
      <c r="D25" s="9">
        <v>10</v>
      </c>
      <c r="E25" s="9">
        <v>0.80879999999999996</v>
      </c>
      <c r="F25" s="9">
        <v>1.2760000000000001E-2</v>
      </c>
      <c r="G25" s="9">
        <f>VLOOKUP(A25,'jar result'!$A$1:$F$81,5,0)</f>
        <v>0.92307692307692302</v>
      </c>
      <c r="H25" s="9">
        <f>VLOOKUP(A25,'jar result'!$A$1:$F$81,6,0)</f>
        <v>3.38983050847457E-2</v>
      </c>
      <c r="I25">
        <f t="shared" si="0"/>
        <v>6.5395095367847295E-2</v>
      </c>
    </row>
    <row r="26" spans="1:9" x14ac:dyDescent="0.25">
      <c r="A26" s="8" t="str">
        <f>B26&amp;C26&amp;D26</f>
        <v>squared_euclidean500010</v>
      </c>
      <c r="B26" s="9" t="s">
        <v>5</v>
      </c>
      <c r="C26" s="9">
        <v>5000</v>
      </c>
      <c r="D26" s="9">
        <v>10</v>
      </c>
      <c r="E26" s="9">
        <v>0.80828</v>
      </c>
      <c r="F26" s="9">
        <v>6.96E-3</v>
      </c>
      <c r="G26" s="9" t="str">
        <f>VLOOKUP(A26,'jar result'!$A$1:$F$81,5,0)</f>
        <v>NaN</v>
      </c>
      <c r="H26" s="9" t="str">
        <f>VLOOKUP(A26,'jar result'!$A$1:$F$81,6,0)</f>
        <v>NaN</v>
      </c>
      <c r="I26" t="e">
        <f t="shared" si="0"/>
        <v>#VALUE!</v>
      </c>
    </row>
    <row r="27" spans="1:9" x14ac:dyDescent="0.25">
      <c r="A27" s="8" t="str">
        <f>B27&amp;C27&amp;D27</f>
        <v>squared_euclidean750010</v>
      </c>
      <c r="B27" s="9" t="s">
        <v>5</v>
      </c>
      <c r="C27" s="9">
        <v>7500</v>
      </c>
      <c r="D27" s="9">
        <v>10</v>
      </c>
      <c r="E27" s="9">
        <v>0.80796999999999997</v>
      </c>
      <c r="F27" s="9">
        <v>4.7200000000000002E-3</v>
      </c>
      <c r="G27" s="9" t="str">
        <f>VLOOKUP(A27,'jar result'!$A$1:$F$81,5,0)</f>
        <v>NaN</v>
      </c>
      <c r="H27" s="9" t="str">
        <f>VLOOKUP(A27,'jar result'!$A$1:$F$81,6,0)</f>
        <v>NaN</v>
      </c>
      <c r="I27" t="e">
        <f t="shared" si="0"/>
        <v>#VALUE!</v>
      </c>
    </row>
    <row r="28" spans="1:9" x14ac:dyDescent="0.25">
      <c r="A28" s="12" t="str">
        <f>B28&amp;C28&amp;D28</f>
        <v>cosine1100</v>
      </c>
      <c r="B28" s="13" t="s">
        <v>3</v>
      </c>
      <c r="C28" s="13">
        <v>1</v>
      </c>
      <c r="D28" s="13">
        <v>100</v>
      </c>
      <c r="E28" s="13">
        <v>0.19267000000000001</v>
      </c>
      <c r="F28" s="13">
        <v>0.19267000000000001</v>
      </c>
      <c r="G28" s="13">
        <f>VLOOKUP(A28,'jar result'!$A$1:$F$81,5,0)</f>
        <v>5.0933651172030102E-2</v>
      </c>
      <c r="H28" s="13">
        <f>VLOOKUP(A28,'jar result'!$A$1:$F$81,6,0)</f>
        <v>1</v>
      </c>
      <c r="I28">
        <f t="shared" si="0"/>
        <v>9.6930288825041414E-2</v>
      </c>
    </row>
    <row r="29" spans="1:9" x14ac:dyDescent="0.25">
      <c r="A29" s="12" t="str">
        <f>B29&amp;C29&amp;D29</f>
        <v>cosine5100</v>
      </c>
      <c r="B29" s="13" t="s">
        <v>3</v>
      </c>
      <c r="C29" s="13">
        <v>5</v>
      </c>
      <c r="D29" s="13">
        <v>100</v>
      </c>
      <c r="E29" s="13">
        <v>0.80342000000000002</v>
      </c>
      <c r="F29" s="13">
        <v>0.46894000000000002</v>
      </c>
      <c r="G29" s="13">
        <f>VLOOKUP(A29,'jar result'!$A$1:$F$81,5,0)</f>
        <v>0.115088880403886</v>
      </c>
      <c r="H29" s="13">
        <f>VLOOKUP(A29,'jar result'!$A$1:$F$81,6,0)</f>
        <v>0.82682515441272797</v>
      </c>
      <c r="I29">
        <f t="shared" si="0"/>
        <v>0.20205321885804131</v>
      </c>
    </row>
    <row r="30" spans="1:9" x14ac:dyDescent="0.25">
      <c r="A30" s="12" t="str">
        <f>B30&amp;C30&amp;D30</f>
        <v>cosine10100</v>
      </c>
      <c r="B30" s="13" t="s">
        <v>3</v>
      </c>
      <c r="C30" s="13">
        <v>10</v>
      </c>
      <c r="D30" s="13">
        <v>100</v>
      </c>
      <c r="E30" s="13">
        <v>0.83664000000000005</v>
      </c>
      <c r="F30" s="13">
        <v>0.50568999999999997</v>
      </c>
      <c r="G30" s="13">
        <f>VLOOKUP(A30,'jar result'!$A$1:$F$81,5,0)</f>
        <v>0.124416944753429</v>
      </c>
      <c r="H30" s="13">
        <f>VLOOKUP(A30,'jar result'!$A$1:$F$81,6,0)</f>
        <v>0.67939297784223296</v>
      </c>
      <c r="I30">
        <f t="shared" si="0"/>
        <v>0.21031837556099583</v>
      </c>
    </row>
    <row r="31" spans="1:9" x14ac:dyDescent="0.25">
      <c r="A31" s="12" t="str">
        <f>B31&amp;C31&amp;D31</f>
        <v>cosine20100</v>
      </c>
      <c r="B31" s="13" t="s">
        <v>3</v>
      </c>
      <c r="C31" s="13">
        <v>20</v>
      </c>
      <c r="D31" s="13">
        <v>100</v>
      </c>
      <c r="E31" s="13">
        <v>0.85348000000000002</v>
      </c>
      <c r="F31" s="13">
        <v>0.52829999999999999</v>
      </c>
      <c r="G31" s="13">
        <f>VLOOKUP(A31,'jar result'!$A$1:$F$81,5,0)</f>
        <v>0.12937710437710401</v>
      </c>
      <c r="H31" s="13">
        <f>VLOOKUP(A31,'jar result'!$A$1:$F$81,6,0)</f>
        <v>0.77229912976922399</v>
      </c>
      <c r="I31">
        <f t="shared" si="0"/>
        <v>0.22162683530657276</v>
      </c>
    </row>
    <row r="32" spans="1:9" x14ac:dyDescent="0.25">
      <c r="A32" s="12" t="str">
        <f>B32&amp;C32&amp;D32</f>
        <v>cosine50100</v>
      </c>
      <c r="B32" s="13" t="s">
        <v>3</v>
      </c>
      <c r="C32" s="13">
        <v>50</v>
      </c>
      <c r="D32" s="13">
        <v>100</v>
      </c>
      <c r="E32" s="13">
        <v>0.86012999999999995</v>
      </c>
      <c r="F32" s="13">
        <v>0.38473000000000002</v>
      </c>
      <c r="G32" s="13">
        <f>VLOOKUP(A32,'jar result'!$A$1:$F$81,5,0)</f>
        <v>0.18460413668407</v>
      </c>
      <c r="H32" s="13">
        <f>VLOOKUP(A32,'jar result'!$A$1:$F$81,6,0)</f>
        <v>0.64095668049541998</v>
      </c>
      <c r="I32">
        <f t="shared" si="0"/>
        <v>0.28664939564111835</v>
      </c>
    </row>
    <row r="33" spans="1:9" x14ac:dyDescent="0.25">
      <c r="A33" s="12" t="str">
        <f>B33&amp;C33&amp;D33</f>
        <v>cosine100100</v>
      </c>
      <c r="B33" s="13" t="s">
        <v>3</v>
      </c>
      <c r="C33" s="13">
        <v>100</v>
      </c>
      <c r="D33" s="13">
        <v>100</v>
      </c>
      <c r="E33" s="13">
        <v>0.84106999999999998</v>
      </c>
      <c r="F33" s="13">
        <v>0.24187</v>
      </c>
      <c r="G33" s="13">
        <f>VLOOKUP(A33,'jar result'!$A$1:$F$81,5,0)</f>
        <v>0.27889777388769499</v>
      </c>
      <c r="H33" s="13">
        <f>VLOOKUP(A33,'jar result'!$A$1:$F$81,6,0)</f>
        <v>0.46312769816758598</v>
      </c>
      <c r="I33">
        <f t="shared" si="0"/>
        <v>0.34814245308023389</v>
      </c>
    </row>
    <row r="34" spans="1:9" x14ac:dyDescent="0.25">
      <c r="A34" s="12" t="str">
        <f>B34&amp;C34&amp;D34</f>
        <v>cosine300100</v>
      </c>
      <c r="B34" s="13" t="s">
        <v>3</v>
      </c>
      <c r="C34" s="13">
        <v>300</v>
      </c>
      <c r="D34" s="13">
        <v>100</v>
      </c>
      <c r="E34" s="13">
        <v>0.82930000000000004</v>
      </c>
      <c r="F34" s="13">
        <v>0.15049999999999999</v>
      </c>
      <c r="G34" s="13">
        <f>VLOOKUP(A34,'jar result'!$A$1:$F$81,5,0)</f>
        <v>0.42445129984896601</v>
      </c>
      <c r="H34" s="13">
        <f>VLOOKUP(A34,'jar result'!$A$1:$F$81,6,0)</f>
        <v>0.48790575059054497</v>
      </c>
      <c r="I34">
        <f t="shared" si="0"/>
        <v>0.45397189607331784</v>
      </c>
    </row>
    <row r="35" spans="1:9" x14ac:dyDescent="0.25">
      <c r="A35" s="12" t="str">
        <f>B35&amp;C35&amp;D35</f>
        <v>cosine500100</v>
      </c>
      <c r="B35" s="13" t="s">
        <v>3</v>
      </c>
      <c r="C35" s="13">
        <v>500</v>
      </c>
      <c r="D35" s="13">
        <v>100</v>
      </c>
      <c r="E35" s="13">
        <v>0.81967999999999996</v>
      </c>
      <c r="F35" s="13">
        <v>8.7359999999999993E-2</v>
      </c>
      <c r="G35" s="13">
        <f>VLOOKUP(A35,'jar result'!$A$1:$F$81,5,0)</f>
        <v>0.471014492753623</v>
      </c>
      <c r="H35" s="13">
        <f>VLOOKUP(A35,'jar result'!$A$1:$F$81,6,0)</f>
        <v>0.72093023255813904</v>
      </c>
      <c r="I35">
        <f t="shared" si="0"/>
        <v>0.56977237381591939</v>
      </c>
    </row>
    <row r="36" spans="1:9" x14ac:dyDescent="0.25">
      <c r="A36" s="12" t="str">
        <f>B36&amp;C36&amp;D36</f>
        <v>cosine700100</v>
      </c>
      <c r="B36" s="13" t="s">
        <v>3</v>
      </c>
      <c r="C36" s="13">
        <v>700</v>
      </c>
      <c r="D36" s="13">
        <v>100</v>
      </c>
      <c r="E36" s="13">
        <v>0.81647999999999998</v>
      </c>
      <c r="F36" s="13">
        <v>6.8870000000000001E-2</v>
      </c>
      <c r="G36" s="13">
        <f>VLOOKUP(A36,'jar result'!$A$1:$F$81,5,0)</f>
        <v>0.51111111111111096</v>
      </c>
      <c r="H36" s="13">
        <f>VLOOKUP(A36,'jar result'!$A$1:$F$81,6,0)</f>
        <v>0.45908699397071401</v>
      </c>
      <c r="I36">
        <f t="shared" si="0"/>
        <v>0.48370422979797928</v>
      </c>
    </row>
    <row r="37" spans="1:9" x14ac:dyDescent="0.25">
      <c r="A37" s="12" t="str">
        <f>B37&amp;C37&amp;D37</f>
        <v>cosine1000100</v>
      </c>
      <c r="B37" s="13" t="s">
        <v>3</v>
      </c>
      <c r="C37" s="13">
        <v>1000</v>
      </c>
      <c r="D37" s="13">
        <v>100</v>
      </c>
      <c r="E37" s="13">
        <v>0.81647000000000003</v>
      </c>
      <c r="F37" s="13">
        <v>6.3769999999999993E-2</v>
      </c>
      <c r="G37" s="13">
        <f>VLOOKUP(A37,'jar result'!$A$1:$F$81,5,0)</f>
        <v>0.33333333333333298</v>
      </c>
      <c r="H37" s="13">
        <f>VLOOKUP(A37,'jar result'!$A$1:$F$81,6,0)</f>
        <v>0.22222222222222199</v>
      </c>
      <c r="I37">
        <f t="shared" si="0"/>
        <v>0.26666666666666639</v>
      </c>
    </row>
    <row r="38" spans="1:9" x14ac:dyDescent="0.25">
      <c r="A38" s="12" t="str">
        <f>B38&amp;C38&amp;D38</f>
        <v>cosine2500100</v>
      </c>
      <c r="B38" s="13" t="s">
        <v>3</v>
      </c>
      <c r="C38" s="13">
        <v>2500</v>
      </c>
      <c r="D38" s="13">
        <v>100</v>
      </c>
      <c r="E38" s="13">
        <v>0.81111999999999995</v>
      </c>
      <c r="F38" s="13">
        <v>2.6589999999999999E-2</v>
      </c>
      <c r="G38" s="13" t="str">
        <f>VLOOKUP(A38,'jar result'!$A$1:$F$81,5,0)</f>
        <v>NaN</v>
      </c>
      <c r="H38" s="13" t="str">
        <f>VLOOKUP(A38,'jar result'!$A$1:$F$81,6,0)</f>
        <v>NaN</v>
      </c>
      <c r="I38" t="e">
        <f t="shared" si="0"/>
        <v>#VALUE!</v>
      </c>
    </row>
    <row r="39" spans="1:9" x14ac:dyDescent="0.25">
      <c r="A39" s="12" t="str">
        <f>B39&amp;C39&amp;D39</f>
        <v>cosine5000100</v>
      </c>
      <c r="B39" s="13" t="s">
        <v>3</v>
      </c>
      <c r="C39" s="13">
        <v>5000</v>
      </c>
      <c r="D39" s="13">
        <v>100</v>
      </c>
      <c r="E39" s="13">
        <v>0.80915000000000004</v>
      </c>
      <c r="F39" s="13">
        <v>1.2359999999999999E-2</v>
      </c>
      <c r="G39" s="13" t="str">
        <f>VLOOKUP(A39,'jar result'!$A$1:$F$81,5,0)</f>
        <v>NaN</v>
      </c>
      <c r="H39" s="13" t="str">
        <f>VLOOKUP(A39,'jar result'!$A$1:$F$81,6,0)</f>
        <v>NaN</v>
      </c>
      <c r="I39" t="e">
        <f t="shared" si="0"/>
        <v>#VALUE!</v>
      </c>
    </row>
    <row r="40" spans="1:9" x14ac:dyDescent="0.25">
      <c r="A40" s="12" t="str">
        <f>B40&amp;C40&amp;D40</f>
        <v>cosine7500100</v>
      </c>
      <c r="B40" s="13" t="s">
        <v>3</v>
      </c>
      <c r="C40" s="13">
        <v>7500</v>
      </c>
      <c r="D40" s="13">
        <v>100</v>
      </c>
      <c r="E40" s="13">
        <v>0.80827000000000004</v>
      </c>
      <c r="F40" s="13">
        <v>6.8700000000000002E-3</v>
      </c>
      <c r="G40" s="13" t="str">
        <f>VLOOKUP(A40,'jar result'!$A$1:$F$81,5,0)</f>
        <v>NaN</v>
      </c>
      <c r="H40" s="13" t="str">
        <f>VLOOKUP(A40,'jar result'!$A$1:$F$81,6,0)</f>
        <v>NaN</v>
      </c>
      <c r="I40" t="e">
        <f t="shared" si="0"/>
        <v>#VALUE!</v>
      </c>
    </row>
    <row r="41" spans="1:9" x14ac:dyDescent="0.25">
      <c r="A41" s="12" t="str">
        <f>B41&amp;C41&amp;D41</f>
        <v>squared_euclidean1100</v>
      </c>
      <c r="B41" s="13" t="s">
        <v>5</v>
      </c>
      <c r="C41" s="13">
        <v>1</v>
      </c>
      <c r="D41" s="13">
        <v>100</v>
      </c>
      <c r="E41" s="13">
        <v>0.19267000000000001</v>
      </c>
      <c r="F41" s="13">
        <v>0.19267000000000001</v>
      </c>
      <c r="G41" s="13">
        <f>VLOOKUP(A41,'jar result'!$A$1:$F$81,5,0)</f>
        <v>5.0933651172030102E-2</v>
      </c>
      <c r="H41" s="13">
        <f>VLOOKUP(A41,'jar result'!$A$1:$F$81,6,0)</f>
        <v>1</v>
      </c>
      <c r="I41">
        <f t="shared" si="0"/>
        <v>9.6930288825041414E-2</v>
      </c>
    </row>
    <row r="42" spans="1:9" x14ac:dyDescent="0.25">
      <c r="A42" s="12" t="str">
        <f>B42&amp;C42&amp;D42</f>
        <v>squared_euclidean5100</v>
      </c>
      <c r="B42" s="13" t="s">
        <v>5</v>
      </c>
      <c r="C42" s="13">
        <v>5</v>
      </c>
      <c r="D42" s="13">
        <v>100</v>
      </c>
      <c r="E42" s="13">
        <v>0.78125999999999995</v>
      </c>
      <c r="F42" s="13">
        <v>0.42499999999999999</v>
      </c>
      <c r="G42" s="13">
        <f>VLOOKUP(A42,'jar result'!$A$1:$F$81,5,0)</f>
        <v>0.102759058439996</v>
      </c>
      <c r="H42" s="13">
        <f>VLOOKUP(A42,'jar result'!$A$1:$F$81,6,0)</f>
        <v>0.68762755516410101</v>
      </c>
      <c r="I42">
        <f t="shared" si="0"/>
        <v>0.17879847383511699</v>
      </c>
    </row>
    <row r="43" spans="1:9" x14ac:dyDescent="0.25">
      <c r="A43" s="12" t="str">
        <f>B43&amp;C43&amp;D43</f>
        <v>squared_euclidean10100</v>
      </c>
      <c r="B43" s="13" t="s">
        <v>5</v>
      </c>
      <c r="C43" s="13">
        <v>10</v>
      </c>
      <c r="D43" s="13">
        <v>100</v>
      </c>
      <c r="E43" s="13">
        <v>0.85053000000000001</v>
      </c>
      <c r="F43" s="13">
        <v>0.50924999999999998</v>
      </c>
      <c r="G43" s="13">
        <f>VLOOKUP(A43,'jar result'!$A$1:$F$81,5,0)</f>
        <v>0.118927380479268</v>
      </c>
      <c r="H43" s="13">
        <f>VLOOKUP(A43,'jar result'!$A$1:$F$81,6,0)</f>
        <v>0.71235664597196502</v>
      </c>
      <c r="I43">
        <f t="shared" si="0"/>
        <v>0.2038261464835523</v>
      </c>
    </row>
    <row r="44" spans="1:9" x14ac:dyDescent="0.25">
      <c r="A44" s="12" t="str">
        <f>B44&amp;C44&amp;D44</f>
        <v>squared_euclidean20100</v>
      </c>
      <c r="B44" s="13" t="s">
        <v>5</v>
      </c>
      <c r="C44" s="13">
        <v>20</v>
      </c>
      <c r="D44" s="13">
        <v>100</v>
      </c>
      <c r="E44" s="13">
        <v>0.87777000000000005</v>
      </c>
      <c r="F44" s="13">
        <v>0.55530000000000002</v>
      </c>
      <c r="G44" s="13">
        <f>VLOOKUP(A44,'jar result'!$A$1:$F$81,5,0)</f>
        <v>0.13062886933854601</v>
      </c>
      <c r="H44" s="13">
        <f>VLOOKUP(A44,'jar result'!$A$1:$F$81,6,0)</f>
        <v>0.70593309499776402</v>
      </c>
      <c r="I44">
        <f t="shared" si="0"/>
        <v>0.22046243066137403</v>
      </c>
    </row>
    <row r="45" spans="1:9" x14ac:dyDescent="0.25">
      <c r="A45" s="12" t="str">
        <f>B45&amp;C45&amp;D45</f>
        <v>squared_euclidean50100</v>
      </c>
      <c r="B45" s="13" t="s">
        <v>5</v>
      </c>
      <c r="C45" s="13">
        <v>50</v>
      </c>
      <c r="D45" s="13">
        <v>100</v>
      </c>
      <c r="E45" s="13">
        <v>0.84104999999999996</v>
      </c>
      <c r="F45" s="13">
        <v>0.29672999999999999</v>
      </c>
      <c r="G45" s="13">
        <f>VLOOKUP(A45,'jar result'!$A$1:$F$81,5,0)</f>
        <v>0.18804365896598901</v>
      </c>
      <c r="H45" s="13">
        <f>VLOOKUP(A45,'jar result'!$A$1:$F$81,6,0)</f>
        <v>0.59602171794122205</v>
      </c>
      <c r="I45">
        <f t="shared" si="0"/>
        <v>0.28588969227785649</v>
      </c>
    </row>
    <row r="46" spans="1:9" x14ac:dyDescent="0.25">
      <c r="A46" s="12" t="str">
        <f>B46&amp;C46&amp;D46</f>
        <v>squared_euclidean100100</v>
      </c>
      <c r="B46" s="13" t="s">
        <v>5</v>
      </c>
      <c r="C46" s="13">
        <v>100</v>
      </c>
      <c r="D46" s="13">
        <v>100</v>
      </c>
      <c r="E46" s="13">
        <v>0.83894999999999997</v>
      </c>
      <c r="F46" s="13">
        <v>0.23052</v>
      </c>
      <c r="G46" s="13">
        <f>VLOOKUP(A46,'jar result'!$A$1:$F$81,5,0)</f>
        <v>0.245060209942562</v>
      </c>
      <c r="H46" s="13">
        <f>VLOOKUP(A46,'jar result'!$A$1:$F$81,6,0)</f>
        <v>0.49136341558943503</v>
      </c>
      <c r="I46">
        <f t="shared" si="0"/>
        <v>0.32702270162898084</v>
      </c>
    </row>
    <row r="47" spans="1:9" x14ac:dyDescent="0.25">
      <c r="A47" s="12" t="str">
        <f>B47&amp;C47&amp;D47</f>
        <v>squared_euclidean300100</v>
      </c>
      <c r="B47" s="13" t="s">
        <v>5</v>
      </c>
      <c r="C47" s="13">
        <v>300</v>
      </c>
      <c r="D47" s="13">
        <v>100</v>
      </c>
      <c r="E47" s="13">
        <v>0.82721</v>
      </c>
      <c r="F47" s="13">
        <v>0.14030999999999999</v>
      </c>
      <c r="G47" s="13">
        <f>VLOOKUP(A47,'jar result'!$A$1:$F$81,5,0)</f>
        <v>0.397927774713488</v>
      </c>
      <c r="H47" s="13">
        <f>VLOOKUP(A47,'jar result'!$A$1:$F$81,6,0)</f>
        <v>0.240065477626343</v>
      </c>
      <c r="I47">
        <f t="shared" si="0"/>
        <v>0.29946624340314293</v>
      </c>
    </row>
    <row r="48" spans="1:9" x14ac:dyDescent="0.25">
      <c r="A48" s="12" t="str">
        <f>B48&amp;C48&amp;D48</f>
        <v>squared_euclidean500100</v>
      </c>
      <c r="B48" s="13" t="s">
        <v>5</v>
      </c>
      <c r="C48" s="13">
        <v>500</v>
      </c>
      <c r="D48" s="13">
        <v>100</v>
      </c>
      <c r="E48" s="13">
        <v>0.81864000000000003</v>
      </c>
      <c r="F48" s="13">
        <v>7.9000000000000001E-2</v>
      </c>
      <c r="G48" s="13">
        <f>VLOOKUP(A48,'jar result'!$A$1:$F$81,5,0)</f>
        <v>0.44868421052631502</v>
      </c>
      <c r="H48" s="13">
        <f>VLOOKUP(A48,'jar result'!$A$1:$F$81,6,0)</f>
        <v>0.54052149400986604</v>
      </c>
      <c r="I48">
        <f t="shared" si="0"/>
        <v>0.49033979221952728</v>
      </c>
    </row>
    <row r="49" spans="1:9" x14ac:dyDescent="0.25">
      <c r="A49" s="12" t="str">
        <f>B49&amp;C49&amp;D49</f>
        <v>squared_euclidean700100</v>
      </c>
      <c r="B49" s="13" t="s">
        <v>5</v>
      </c>
      <c r="C49" s="13">
        <v>700</v>
      </c>
      <c r="D49" s="13">
        <v>100</v>
      </c>
      <c r="E49" s="13">
        <v>0.81542999999999999</v>
      </c>
      <c r="F49" s="13">
        <v>5.9830000000000001E-2</v>
      </c>
      <c r="G49" s="13">
        <f>VLOOKUP(A49,'jar result'!$A$1:$F$81,5,0)</f>
        <v>0.53333333333333299</v>
      </c>
      <c r="H49" s="13">
        <f>VLOOKUP(A49,'jar result'!$A$1:$F$81,6,0)</f>
        <v>0.58585858585858497</v>
      </c>
      <c r="I49">
        <f t="shared" si="0"/>
        <v>0.55836341756919317</v>
      </c>
    </row>
    <row r="50" spans="1:9" x14ac:dyDescent="0.25">
      <c r="A50" s="12" t="str">
        <f>B50&amp;C50&amp;D50</f>
        <v>squared_euclidean1000100</v>
      </c>
      <c r="B50" s="13" t="s">
        <v>5</v>
      </c>
      <c r="C50" s="13">
        <v>1000</v>
      </c>
      <c r="D50" s="13">
        <v>100</v>
      </c>
      <c r="E50" s="13">
        <v>0.81445999999999996</v>
      </c>
      <c r="F50" s="13">
        <v>4.9630000000000001E-2</v>
      </c>
      <c r="G50" s="13">
        <f>VLOOKUP(A50,'jar result'!$A$1:$F$81,5,0)</f>
        <v>0.76023391812865404</v>
      </c>
      <c r="H50" s="13">
        <f>VLOOKUP(A50,'jar result'!$A$1:$F$81,6,0)</f>
        <v>0.58945386064030103</v>
      </c>
      <c r="I50">
        <f t="shared" si="0"/>
        <v>0.66403923200574388</v>
      </c>
    </row>
    <row r="51" spans="1:9" x14ac:dyDescent="0.25">
      <c r="A51" s="12" t="str">
        <f>B51&amp;C51&amp;D51</f>
        <v>squared_euclidean2500100</v>
      </c>
      <c r="B51" s="13" t="s">
        <v>5</v>
      </c>
      <c r="C51" s="13">
        <v>2500</v>
      </c>
      <c r="D51" s="13">
        <v>100</v>
      </c>
      <c r="E51" s="13">
        <v>0.81032999999999999</v>
      </c>
      <c r="F51" s="13">
        <v>2.1649999999999999E-2</v>
      </c>
      <c r="G51" s="13" t="str">
        <f>VLOOKUP(A51,'jar result'!$A$1:$F$81,5,0)</f>
        <v>NaN</v>
      </c>
      <c r="H51" s="13" t="str">
        <f>VLOOKUP(A51,'jar result'!$A$1:$F$81,6,0)</f>
        <v>NaN</v>
      </c>
      <c r="I51" t="e">
        <f t="shared" si="0"/>
        <v>#VALUE!</v>
      </c>
    </row>
    <row r="52" spans="1:9" x14ac:dyDescent="0.25">
      <c r="A52" s="12" t="str">
        <f>B52&amp;C52&amp;D52</f>
        <v>squared_euclidean5000100</v>
      </c>
      <c r="B52" s="13" t="s">
        <v>5</v>
      </c>
      <c r="C52" s="13">
        <v>5000</v>
      </c>
      <c r="D52" s="13">
        <v>100</v>
      </c>
      <c r="E52" s="13">
        <v>0.80889</v>
      </c>
      <c r="F52" s="13">
        <v>1.0540000000000001E-2</v>
      </c>
      <c r="G52" s="13" t="str">
        <f>VLOOKUP(A52,'jar result'!$A$1:$F$81,5,0)</f>
        <v>NaN</v>
      </c>
      <c r="H52" s="13" t="str">
        <f>VLOOKUP(A52,'jar result'!$A$1:$F$81,6,0)</f>
        <v>NaN</v>
      </c>
      <c r="I52" t="e">
        <f t="shared" si="0"/>
        <v>#VALUE!</v>
      </c>
    </row>
    <row r="53" spans="1:9" x14ac:dyDescent="0.25">
      <c r="A53" s="12" t="str">
        <f>B53&amp;C53&amp;D53</f>
        <v>squared_euclidean7500100</v>
      </c>
      <c r="B53" s="13" t="s">
        <v>5</v>
      </c>
      <c r="C53" s="13">
        <v>7500</v>
      </c>
      <c r="D53" s="13">
        <v>100</v>
      </c>
      <c r="E53" s="13">
        <v>0.80854000000000004</v>
      </c>
      <c r="F53" s="13">
        <v>8.2699999999999996E-3</v>
      </c>
      <c r="G53" s="13" t="str">
        <f>VLOOKUP(A53,'jar result'!$A$1:$F$81,5,0)</f>
        <v>NaN</v>
      </c>
      <c r="H53" s="13" t="str">
        <f>VLOOKUP(A53,'jar result'!$A$1:$F$81,6,0)</f>
        <v>NaN</v>
      </c>
      <c r="I53" t="e">
        <f t="shared" si="0"/>
        <v>#VALUE!</v>
      </c>
    </row>
    <row r="54" spans="1:9" x14ac:dyDescent="0.25">
      <c r="A54" s="10" t="str">
        <f>B54&amp;C54&amp;D54</f>
        <v>cosine1250</v>
      </c>
      <c r="B54" s="11" t="s">
        <v>3</v>
      </c>
      <c r="C54" s="11">
        <v>1</v>
      </c>
      <c r="D54" s="11">
        <v>250</v>
      </c>
      <c r="E54" s="11">
        <v>0.19267000000000001</v>
      </c>
      <c r="F54" s="11">
        <v>0.19267000000000001</v>
      </c>
      <c r="G54" s="11" t="e">
        <f>VLOOKUP(A54,'jar result'!$A$1:$F$81,5,0)</f>
        <v>#N/A</v>
      </c>
      <c r="H54" s="11" t="e">
        <f>VLOOKUP(A54,'jar result'!$A$1:$F$81,6,0)</f>
        <v>#N/A</v>
      </c>
      <c r="I54" t="e">
        <f t="shared" si="0"/>
        <v>#N/A</v>
      </c>
    </row>
    <row r="55" spans="1:9" x14ac:dyDescent="0.25">
      <c r="A55" s="10" t="str">
        <f>B55&amp;C55&amp;D55</f>
        <v>cosine5250</v>
      </c>
      <c r="B55" s="11" t="s">
        <v>3</v>
      </c>
      <c r="C55" s="11">
        <v>5</v>
      </c>
      <c r="D55" s="11">
        <v>250</v>
      </c>
      <c r="E55" s="11">
        <v>0.79835</v>
      </c>
      <c r="F55" s="11">
        <v>0.46206000000000003</v>
      </c>
      <c r="G55" s="11" t="e">
        <f>VLOOKUP(A55,'jar result'!$A$1:$F$81,5,0)</f>
        <v>#N/A</v>
      </c>
      <c r="H55" s="11" t="e">
        <f>VLOOKUP(A55,'jar result'!$A$1:$F$81,6,0)</f>
        <v>#N/A</v>
      </c>
      <c r="I55" t="e">
        <f t="shared" si="0"/>
        <v>#N/A</v>
      </c>
    </row>
    <row r="56" spans="1:9" x14ac:dyDescent="0.25">
      <c r="A56" s="10" t="str">
        <f>B56&amp;C56&amp;D56</f>
        <v>cosine10250</v>
      </c>
      <c r="B56" s="11" t="s">
        <v>3</v>
      </c>
      <c r="C56" s="11">
        <v>10</v>
      </c>
      <c r="D56" s="11">
        <v>250</v>
      </c>
      <c r="E56" s="11">
        <v>0.83716999999999997</v>
      </c>
      <c r="F56" s="11">
        <v>0.50707999999999998</v>
      </c>
      <c r="G56" s="11" t="e">
        <f>VLOOKUP(A56,'jar result'!$A$1:$F$81,5,0)</f>
        <v>#N/A</v>
      </c>
      <c r="H56" s="11" t="e">
        <f>VLOOKUP(A56,'jar result'!$A$1:$F$81,6,0)</f>
        <v>#N/A</v>
      </c>
      <c r="I56" t="e">
        <f t="shared" si="0"/>
        <v>#N/A</v>
      </c>
    </row>
    <row r="57" spans="1:9" x14ac:dyDescent="0.25">
      <c r="A57" s="10" t="str">
        <f>B57&amp;C57&amp;D57</f>
        <v>cosine20250</v>
      </c>
      <c r="B57" s="11" t="s">
        <v>3</v>
      </c>
      <c r="C57" s="11">
        <v>20</v>
      </c>
      <c r="D57" s="11">
        <v>250</v>
      </c>
      <c r="E57" s="11">
        <v>0.84660000000000002</v>
      </c>
      <c r="F57" s="11">
        <v>0.51968999999999999</v>
      </c>
      <c r="G57" s="11" t="e">
        <f>VLOOKUP(A57,'jar result'!$A$1:$F$81,5,0)</f>
        <v>#N/A</v>
      </c>
      <c r="H57" s="11" t="e">
        <f>VLOOKUP(A57,'jar result'!$A$1:$F$81,6,0)</f>
        <v>#N/A</v>
      </c>
      <c r="I57" t="e">
        <f t="shared" si="0"/>
        <v>#N/A</v>
      </c>
    </row>
    <row r="58" spans="1:9" x14ac:dyDescent="0.25">
      <c r="A58" s="10" t="str">
        <f>B58&amp;C58&amp;D58</f>
        <v>cosine50250</v>
      </c>
      <c r="B58" s="11" t="s">
        <v>3</v>
      </c>
      <c r="C58" s="11">
        <v>50</v>
      </c>
      <c r="D58" s="11">
        <v>250</v>
      </c>
      <c r="E58" s="11">
        <v>0.84679000000000004</v>
      </c>
      <c r="F58" s="11">
        <v>0.37285000000000001</v>
      </c>
      <c r="G58" s="11" t="e">
        <f>VLOOKUP(A58,'jar result'!$A$1:$F$81,5,0)</f>
        <v>#N/A</v>
      </c>
      <c r="H58" s="11" t="e">
        <f>VLOOKUP(A58,'jar result'!$A$1:$F$81,6,0)</f>
        <v>#N/A</v>
      </c>
      <c r="I58" t="e">
        <f t="shared" si="0"/>
        <v>#N/A</v>
      </c>
    </row>
    <row r="59" spans="1:9" x14ac:dyDescent="0.25">
      <c r="A59" s="10" t="str">
        <f>B59&amp;C59&amp;D59</f>
        <v>cosine100250</v>
      </c>
      <c r="B59" s="11" t="s">
        <v>3</v>
      </c>
      <c r="C59" s="11">
        <v>100</v>
      </c>
      <c r="D59" s="11">
        <v>250</v>
      </c>
      <c r="E59" s="11">
        <v>0.85573999999999995</v>
      </c>
      <c r="F59" s="11">
        <v>0.34038000000000002</v>
      </c>
      <c r="G59" s="11" t="e">
        <f>VLOOKUP(A59,'jar result'!$A$1:$F$81,5,0)</f>
        <v>#N/A</v>
      </c>
      <c r="H59" s="11" t="e">
        <f>VLOOKUP(A59,'jar result'!$A$1:$F$81,6,0)</f>
        <v>#N/A</v>
      </c>
      <c r="I59" t="e">
        <f t="shared" si="0"/>
        <v>#N/A</v>
      </c>
    </row>
    <row r="60" spans="1:9" x14ac:dyDescent="0.25">
      <c r="A60" s="10" t="str">
        <f>B60&amp;C60&amp;D60</f>
        <v>cosine300250</v>
      </c>
      <c r="B60" s="11" t="s">
        <v>3</v>
      </c>
      <c r="C60" s="11">
        <v>300</v>
      </c>
      <c r="D60" s="11">
        <v>250</v>
      </c>
      <c r="E60" s="11">
        <v>0.82564000000000004</v>
      </c>
      <c r="F60" s="11">
        <v>0.14177999999999999</v>
      </c>
      <c r="G60" s="11" t="e">
        <f>VLOOKUP(A60,'jar result'!$A$1:$F$81,5,0)</f>
        <v>#N/A</v>
      </c>
      <c r="H60" s="11" t="e">
        <f>VLOOKUP(A60,'jar result'!$A$1:$F$81,6,0)</f>
        <v>#N/A</v>
      </c>
      <c r="I60" t="e">
        <f t="shared" si="0"/>
        <v>#N/A</v>
      </c>
    </row>
    <row r="61" spans="1:9" x14ac:dyDescent="0.25">
      <c r="A61" s="10" t="str">
        <f>B61&amp;C61&amp;D61</f>
        <v>cosine500250</v>
      </c>
      <c r="B61" s="11" t="s">
        <v>3</v>
      </c>
      <c r="C61" s="11">
        <v>500</v>
      </c>
      <c r="D61" s="11">
        <v>250</v>
      </c>
      <c r="E61" s="11">
        <v>0.81955</v>
      </c>
      <c r="F61" s="11">
        <v>8.8349999999999998E-2</v>
      </c>
      <c r="G61" s="11" t="e">
        <f>VLOOKUP(A61,'jar result'!$A$1:$F$81,5,0)</f>
        <v>#N/A</v>
      </c>
      <c r="H61" s="11" t="e">
        <f>VLOOKUP(A61,'jar result'!$A$1:$F$81,6,0)</f>
        <v>#N/A</v>
      </c>
      <c r="I61" t="e">
        <f t="shared" si="0"/>
        <v>#N/A</v>
      </c>
    </row>
    <row r="62" spans="1:9" x14ac:dyDescent="0.25">
      <c r="A62" s="10" t="str">
        <f>B62&amp;C62&amp;D62</f>
        <v>cosine700250</v>
      </c>
      <c r="B62" s="11" t="s">
        <v>3</v>
      </c>
      <c r="C62" s="11">
        <v>700</v>
      </c>
      <c r="D62" s="11">
        <v>250</v>
      </c>
      <c r="E62" s="11">
        <v>0.81681999999999999</v>
      </c>
      <c r="F62" s="11">
        <v>7.1440000000000003E-2</v>
      </c>
      <c r="G62" s="11" t="e">
        <f>VLOOKUP(A62,'jar result'!$A$1:$F$81,5,0)</f>
        <v>#N/A</v>
      </c>
      <c r="H62" s="11" t="e">
        <f>VLOOKUP(A62,'jar result'!$A$1:$F$81,6,0)</f>
        <v>#N/A</v>
      </c>
      <c r="I62" t="e">
        <f t="shared" si="0"/>
        <v>#N/A</v>
      </c>
    </row>
    <row r="63" spans="1:9" x14ac:dyDescent="0.25">
      <c r="A63" s="10" t="str">
        <f>B63&amp;C63&amp;D63</f>
        <v>cosine1000250</v>
      </c>
      <c r="B63" s="11" t="s">
        <v>3</v>
      </c>
      <c r="C63" s="11">
        <v>1000</v>
      </c>
      <c r="D63" s="11">
        <v>250</v>
      </c>
      <c r="E63" s="11">
        <v>0.81506000000000001</v>
      </c>
      <c r="F63" s="11">
        <v>5.6030000000000003E-2</v>
      </c>
      <c r="G63" s="11" t="e">
        <f>VLOOKUP(A63,'jar result'!$A$1:$F$81,5,0)</f>
        <v>#N/A</v>
      </c>
      <c r="H63" s="11" t="e">
        <f>VLOOKUP(A63,'jar result'!$A$1:$F$81,6,0)</f>
        <v>#N/A</v>
      </c>
      <c r="I63" t="e">
        <f t="shared" si="0"/>
        <v>#N/A</v>
      </c>
    </row>
    <row r="64" spans="1:9" x14ac:dyDescent="0.25">
      <c r="A64" s="10" t="str">
        <f>B64&amp;C64&amp;D64</f>
        <v>cosine2500250</v>
      </c>
      <c r="B64" s="11" t="s">
        <v>3</v>
      </c>
      <c r="C64" s="11">
        <v>2500</v>
      </c>
      <c r="D64" s="11">
        <v>250</v>
      </c>
      <c r="E64" s="11">
        <v>0.81057000000000001</v>
      </c>
      <c r="F64" s="11">
        <v>2.4109999999999999E-2</v>
      </c>
      <c r="G64" s="11" t="e">
        <f>VLOOKUP(A64,'jar result'!$A$1:$F$81,5,0)</f>
        <v>#N/A</v>
      </c>
      <c r="H64" s="11" t="e">
        <f>VLOOKUP(A64,'jar result'!$A$1:$F$81,6,0)</f>
        <v>#N/A</v>
      </c>
      <c r="I64" t="e">
        <f t="shared" si="0"/>
        <v>#N/A</v>
      </c>
    </row>
    <row r="65" spans="1:9" x14ac:dyDescent="0.25">
      <c r="A65" s="10" t="str">
        <f>B65&amp;C65&amp;D65</f>
        <v>cosine5000250</v>
      </c>
      <c r="B65" s="11" t="s">
        <v>3</v>
      </c>
      <c r="C65" s="11">
        <v>5000</v>
      </c>
      <c r="D65" s="11">
        <v>250</v>
      </c>
      <c r="E65" s="11">
        <v>0.80915000000000004</v>
      </c>
      <c r="F65" s="11">
        <v>1.312E-2</v>
      </c>
      <c r="G65" s="11" t="e">
        <f>VLOOKUP(A65,'jar result'!$A$1:$F$81,5,0)</f>
        <v>#N/A</v>
      </c>
      <c r="H65" s="11" t="e">
        <f>VLOOKUP(A65,'jar result'!$A$1:$F$81,6,0)</f>
        <v>#N/A</v>
      </c>
      <c r="I65" t="e">
        <f t="shared" si="0"/>
        <v>#N/A</v>
      </c>
    </row>
    <row r="66" spans="1:9" x14ac:dyDescent="0.25">
      <c r="A66" s="10" t="str">
        <f>B66&amp;C66&amp;D66</f>
        <v>cosine7500250</v>
      </c>
      <c r="B66" s="11" t="s">
        <v>3</v>
      </c>
      <c r="C66" s="11">
        <v>7500</v>
      </c>
      <c r="D66" s="11">
        <v>250</v>
      </c>
      <c r="E66" s="11">
        <v>0.80827000000000004</v>
      </c>
      <c r="F66" s="11">
        <v>7.4900000000000001E-3</v>
      </c>
      <c r="G66" s="11" t="e">
        <f>VLOOKUP(A66,'jar result'!$A$1:$F$81,5,0)</f>
        <v>#N/A</v>
      </c>
      <c r="H66" s="11" t="e">
        <f>VLOOKUP(A66,'jar result'!$A$1:$F$81,6,0)</f>
        <v>#N/A</v>
      </c>
      <c r="I66" t="e">
        <f t="shared" si="0"/>
        <v>#N/A</v>
      </c>
    </row>
    <row r="67" spans="1:9" x14ac:dyDescent="0.25">
      <c r="A67" s="10" t="str">
        <f>B67&amp;C67&amp;D67</f>
        <v>squared_euclidean1250</v>
      </c>
      <c r="B67" s="11" t="s">
        <v>5</v>
      </c>
      <c r="C67" s="11">
        <v>1</v>
      </c>
      <c r="D67" s="11">
        <v>250</v>
      </c>
      <c r="E67" s="11">
        <v>0.19267000000000001</v>
      </c>
      <c r="F67" s="11">
        <v>0.19267000000000001</v>
      </c>
      <c r="G67" s="11" t="e">
        <f>VLOOKUP(A67,'jar result'!$A$1:$F$81,5,0)</f>
        <v>#N/A</v>
      </c>
      <c r="H67" s="11" t="e">
        <f>VLOOKUP(A67,'jar result'!$A$1:$F$81,6,0)</f>
        <v>#N/A</v>
      </c>
      <c r="I67" t="e">
        <f t="shared" ref="I67:I105" si="1">(2*G67*H67)/(G67+H67)</f>
        <v>#N/A</v>
      </c>
    </row>
    <row r="68" spans="1:9" x14ac:dyDescent="0.25">
      <c r="A68" s="10" t="str">
        <f>B68&amp;C68&amp;D68</f>
        <v>squared_euclidean5250</v>
      </c>
      <c r="B68" s="11" t="s">
        <v>5</v>
      </c>
      <c r="C68" s="11">
        <v>5</v>
      </c>
      <c r="D68" s="11">
        <v>250</v>
      </c>
      <c r="E68" s="11">
        <v>0.76183999999999996</v>
      </c>
      <c r="F68" s="11">
        <v>0.40740999999999999</v>
      </c>
      <c r="G68" s="11" t="e">
        <f>VLOOKUP(A68,'jar result'!$A$1:$F$81,5,0)</f>
        <v>#N/A</v>
      </c>
      <c r="H68" s="11" t="e">
        <f>VLOOKUP(A68,'jar result'!$A$1:$F$81,6,0)</f>
        <v>#N/A</v>
      </c>
      <c r="I68" t="e">
        <f t="shared" si="1"/>
        <v>#N/A</v>
      </c>
    </row>
    <row r="69" spans="1:9" x14ac:dyDescent="0.25">
      <c r="A69" s="10" t="str">
        <f>B69&amp;C69&amp;D69</f>
        <v>squared_euclidean10250</v>
      </c>
      <c r="B69" s="11" t="s">
        <v>5</v>
      </c>
      <c r="C69" s="11">
        <v>10</v>
      </c>
      <c r="D69" s="11">
        <v>250</v>
      </c>
      <c r="E69" s="11">
        <v>0.85587000000000002</v>
      </c>
      <c r="F69" s="11">
        <v>0.52461000000000002</v>
      </c>
      <c r="G69" s="11" t="e">
        <f>VLOOKUP(A69,'jar result'!$A$1:$F$81,5,0)</f>
        <v>#N/A</v>
      </c>
      <c r="H69" s="11" t="e">
        <f>VLOOKUP(A69,'jar result'!$A$1:$F$81,6,0)</f>
        <v>#N/A</v>
      </c>
      <c r="I69" t="e">
        <f t="shared" si="1"/>
        <v>#N/A</v>
      </c>
    </row>
    <row r="70" spans="1:9" x14ac:dyDescent="0.25">
      <c r="A70" s="10" t="str">
        <f>B70&amp;C70&amp;D70</f>
        <v>squared_euclidean20250</v>
      </c>
      <c r="B70" s="11" t="s">
        <v>5</v>
      </c>
      <c r="C70" s="11">
        <v>20</v>
      </c>
      <c r="D70" s="11">
        <v>250</v>
      </c>
      <c r="E70" s="11">
        <v>0.88051999999999997</v>
      </c>
      <c r="F70" s="11">
        <v>0.55949000000000004</v>
      </c>
      <c r="G70" s="11" t="e">
        <f>VLOOKUP(A70,'jar result'!$A$1:$F$81,5,0)</f>
        <v>#N/A</v>
      </c>
      <c r="H70" s="11" t="e">
        <f>VLOOKUP(A70,'jar result'!$A$1:$F$81,6,0)</f>
        <v>#N/A</v>
      </c>
      <c r="I70" t="e">
        <f t="shared" si="1"/>
        <v>#N/A</v>
      </c>
    </row>
    <row r="71" spans="1:9" x14ac:dyDescent="0.25">
      <c r="A71" s="10" t="str">
        <f>B71&amp;C71&amp;D71</f>
        <v>squared_euclidean50250</v>
      </c>
      <c r="B71" s="11" t="s">
        <v>5</v>
      </c>
      <c r="C71" s="11">
        <v>50</v>
      </c>
      <c r="D71" s="11">
        <v>250</v>
      </c>
      <c r="E71" s="11">
        <v>0.84219999999999995</v>
      </c>
      <c r="F71" s="11">
        <v>0.31501000000000001</v>
      </c>
      <c r="G71" s="11" t="e">
        <f>VLOOKUP(A71,'jar result'!$A$1:$F$81,5,0)</f>
        <v>#N/A</v>
      </c>
      <c r="H71" s="11" t="e">
        <f>VLOOKUP(A71,'jar result'!$A$1:$F$81,6,0)</f>
        <v>#N/A</v>
      </c>
      <c r="I71" t="e">
        <f t="shared" si="1"/>
        <v>#N/A</v>
      </c>
    </row>
    <row r="72" spans="1:9" x14ac:dyDescent="0.25">
      <c r="A72" s="10" t="str">
        <f>B72&amp;C72&amp;D72</f>
        <v>squared_euclidean100250</v>
      </c>
      <c r="B72" s="11" t="s">
        <v>5</v>
      </c>
      <c r="C72" s="11">
        <v>100</v>
      </c>
      <c r="D72" s="11">
        <v>250</v>
      </c>
      <c r="E72" s="11">
        <v>0.84606999999999999</v>
      </c>
      <c r="F72" s="11">
        <v>0.27087</v>
      </c>
      <c r="G72" s="11" t="e">
        <f>VLOOKUP(A72,'jar result'!$A$1:$F$81,5,0)</f>
        <v>#N/A</v>
      </c>
      <c r="H72" s="11" t="e">
        <f>VLOOKUP(A72,'jar result'!$A$1:$F$81,6,0)</f>
        <v>#N/A</v>
      </c>
      <c r="I72" t="e">
        <f t="shared" si="1"/>
        <v>#N/A</v>
      </c>
    </row>
    <row r="73" spans="1:9" x14ac:dyDescent="0.25">
      <c r="A73" s="10" t="str">
        <f>B73&amp;C73&amp;D73</f>
        <v>squared_euclidean300250</v>
      </c>
      <c r="B73" s="11" t="s">
        <v>5</v>
      </c>
      <c r="C73" s="11">
        <v>300</v>
      </c>
      <c r="D73" s="11">
        <v>250</v>
      </c>
      <c r="E73" s="11">
        <v>0.83091999999999999</v>
      </c>
      <c r="F73" s="11">
        <v>0.17541000000000001</v>
      </c>
      <c r="G73" s="11" t="e">
        <f>VLOOKUP(A73,'jar result'!$A$1:$F$81,5,0)</f>
        <v>#N/A</v>
      </c>
      <c r="H73" s="11" t="e">
        <f>VLOOKUP(A73,'jar result'!$A$1:$F$81,6,0)</f>
        <v>#N/A</v>
      </c>
      <c r="I73" t="e">
        <f t="shared" si="1"/>
        <v>#N/A</v>
      </c>
    </row>
    <row r="74" spans="1:9" x14ac:dyDescent="0.25">
      <c r="A74" s="10" t="str">
        <f>B74&amp;C74&amp;D74</f>
        <v>squared_euclidean500250</v>
      </c>
      <c r="B74" s="11" t="s">
        <v>5</v>
      </c>
      <c r="C74" s="11">
        <v>500</v>
      </c>
      <c r="D74" s="11">
        <v>250</v>
      </c>
      <c r="E74" s="11">
        <v>0.82038</v>
      </c>
      <c r="F74" s="11">
        <v>9.2719999999999997E-2</v>
      </c>
      <c r="G74" s="11" t="e">
        <f>VLOOKUP(A74,'jar result'!$A$1:$F$81,5,0)</f>
        <v>#N/A</v>
      </c>
      <c r="H74" s="11" t="e">
        <f>VLOOKUP(A74,'jar result'!$A$1:$F$81,6,0)</f>
        <v>#N/A</v>
      </c>
      <c r="I74" t="e">
        <f t="shared" si="1"/>
        <v>#N/A</v>
      </c>
    </row>
    <row r="75" spans="1:9" x14ac:dyDescent="0.25">
      <c r="A75" s="10" t="str">
        <f>B75&amp;C75&amp;D75</f>
        <v>squared_euclidean700250</v>
      </c>
      <c r="B75" s="11" t="s">
        <v>5</v>
      </c>
      <c r="C75" s="11">
        <v>700</v>
      </c>
      <c r="D75" s="11">
        <v>250</v>
      </c>
      <c r="E75" s="11">
        <v>0.81701000000000001</v>
      </c>
      <c r="F75" s="11">
        <v>7.4120000000000005E-2</v>
      </c>
      <c r="G75" s="11" t="e">
        <f>VLOOKUP(A75,'jar result'!$A$1:$F$81,5,0)</f>
        <v>#N/A</v>
      </c>
      <c r="H75" s="11" t="e">
        <f>VLOOKUP(A75,'jar result'!$A$1:$F$81,6,0)</f>
        <v>#N/A</v>
      </c>
      <c r="I75" t="e">
        <f t="shared" si="1"/>
        <v>#N/A</v>
      </c>
    </row>
    <row r="76" spans="1:9" x14ac:dyDescent="0.25">
      <c r="A76" s="10" t="str">
        <f>B76&amp;C76&amp;D76</f>
        <v>squared_euclidean1000250</v>
      </c>
      <c r="B76" s="11" t="s">
        <v>5</v>
      </c>
      <c r="C76" s="11">
        <v>1000</v>
      </c>
      <c r="D76" s="11">
        <v>250</v>
      </c>
      <c r="E76" s="11">
        <v>0.81593000000000004</v>
      </c>
      <c r="F76" s="11">
        <v>6.132E-2</v>
      </c>
      <c r="G76" s="11" t="e">
        <f>VLOOKUP(A76,'jar result'!$A$1:$F$81,5,0)</f>
        <v>#N/A</v>
      </c>
      <c r="H76" s="11" t="e">
        <f>VLOOKUP(A76,'jar result'!$A$1:$F$81,6,0)</f>
        <v>#N/A</v>
      </c>
      <c r="I76" t="e">
        <f t="shared" si="1"/>
        <v>#N/A</v>
      </c>
    </row>
    <row r="77" spans="1:9" x14ac:dyDescent="0.25">
      <c r="A77" s="10" t="str">
        <f>B77&amp;C77&amp;D77</f>
        <v>squared_euclidean2500250</v>
      </c>
      <c r="B77" s="11" t="s">
        <v>5</v>
      </c>
      <c r="C77" s="11">
        <v>2500</v>
      </c>
      <c r="D77" s="11">
        <v>250</v>
      </c>
      <c r="E77" s="11">
        <v>0.81050999999999995</v>
      </c>
      <c r="F77" s="11">
        <v>2.5159999999999998E-2</v>
      </c>
      <c r="G77" s="11" t="e">
        <f>VLOOKUP(A77,'jar result'!$A$1:$F$81,5,0)</f>
        <v>#N/A</v>
      </c>
      <c r="H77" s="11" t="e">
        <f>VLOOKUP(A77,'jar result'!$A$1:$F$81,6,0)</f>
        <v>#N/A</v>
      </c>
      <c r="I77" t="e">
        <f t="shared" si="1"/>
        <v>#N/A</v>
      </c>
    </row>
    <row r="78" spans="1:9" x14ac:dyDescent="0.25">
      <c r="A78" s="10" t="str">
        <f>B78&amp;C78&amp;D78</f>
        <v>squared_euclidean5000250</v>
      </c>
      <c r="B78" s="11" t="s">
        <v>5</v>
      </c>
      <c r="C78" s="11">
        <v>5000</v>
      </c>
      <c r="D78" s="11">
        <v>250</v>
      </c>
      <c r="E78" s="11">
        <v>0.80959000000000003</v>
      </c>
      <c r="F78" s="11">
        <v>1.7829999999999999E-2</v>
      </c>
      <c r="G78" s="11" t="e">
        <f>VLOOKUP(A78,'jar result'!$A$1:$F$81,5,0)</f>
        <v>#N/A</v>
      </c>
      <c r="H78" s="11" t="e">
        <f>VLOOKUP(A78,'jar result'!$A$1:$F$81,6,0)</f>
        <v>#N/A</v>
      </c>
      <c r="I78" t="e">
        <f t="shared" si="1"/>
        <v>#N/A</v>
      </c>
    </row>
    <row r="79" spans="1:9" x14ac:dyDescent="0.25">
      <c r="A79" s="10" t="str">
        <f>B79&amp;C79&amp;D79</f>
        <v>squared_euclidean7500250</v>
      </c>
      <c r="B79" s="11" t="s">
        <v>5</v>
      </c>
      <c r="C79" s="11">
        <v>7500</v>
      </c>
      <c r="D79" s="11">
        <v>250</v>
      </c>
      <c r="E79" s="11">
        <v>0.80859999999999999</v>
      </c>
      <c r="F79" s="11">
        <v>1.098E-2</v>
      </c>
      <c r="G79" s="11" t="e">
        <f>VLOOKUP(A79,'jar result'!$A$1:$F$81,5,0)</f>
        <v>#N/A</v>
      </c>
      <c r="H79" s="11" t="e">
        <f>VLOOKUP(A79,'jar result'!$A$1:$F$81,6,0)</f>
        <v>#N/A</v>
      </c>
      <c r="I79" t="e">
        <f t="shared" si="1"/>
        <v>#N/A</v>
      </c>
    </row>
    <row r="80" spans="1:9" x14ac:dyDescent="0.25">
      <c r="A80" s="6" t="str">
        <f>B80&amp;C80&amp;D80</f>
        <v>cosine1500</v>
      </c>
      <c r="B80" s="7" t="s">
        <v>3</v>
      </c>
      <c r="C80" s="7">
        <v>1</v>
      </c>
      <c r="D80" s="7">
        <v>500</v>
      </c>
      <c r="E80" s="7">
        <v>0.19267000000000001</v>
      </c>
      <c r="F80" s="7">
        <v>0.19267000000000001</v>
      </c>
      <c r="G80" s="7">
        <f>VLOOKUP(A80,'jar result'!$A$1:$F$81,5,0)</f>
        <v>5.0933651172030102E-2</v>
      </c>
      <c r="H80" s="7">
        <f>VLOOKUP(A80,'jar result'!$A$1:$F$81,6,0)</f>
        <v>1</v>
      </c>
      <c r="I80">
        <f t="shared" si="1"/>
        <v>9.6930288825041414E-2</v>
      </c>
    </row>
    <row r="81" spans="1:9" x14ac:dyDescent="0.25">
      <c r="A81" s="6" t="str">
        <f>B81&amp;C81&amp;D81</f>
        <v>cosine5500</v>
      </c>
      <c r="B81" s="7" t="s">
        <v>3</v>
      </c>
      <c r="C81" s="7">
        <v>5</v>
      </c>
      <c r="D81" s="7">
        <v>500</v>
      </c>
      <c r="E81" s="7">
        <v>0.79927999999999999</v>
      </c>
      <c r="F81" s="7">
        <v>0.46233999999999997</v>
      </c>
      <c r="G81" s="7">
        <f>VLOOKUP(A81,'jar result'!$A$1:$F$81,5,0)</f>
        <v>0.109959671497186</v>
      </c>
      <c r="H81" s="7">
        <f>VLOOKUP(A81,'jar result'!$A$1:$F$81,6,0)</f>
        <v>0.77877087187917304</v>
      </c>
      <c r="I81">
        <f t="shared" si="1"/>
        <v>0.19270945480973983</v>
      </c>
    </row>
    <row r="82" spans="1:9" x14ac:dyDescent="0.25">
      <c r="A82" s="6" t="str">
        <f>B82&amp;C82&amp;D82</f>
        <v>cosine10500</v>
      </c>
      <c r="B82" s="7" t="s">
        <v>3</v>
      </c>
      <c r="C82" s="7">
        <v>10</v>
      </c>
      <c r="D82" s="7">
        <v>500</v>
      </c>
      <c r="E82" s="7">
        <v>0.83396000000000003</v>
      </c>
      <c r="F82" s="7">
        <v>0.50190000000000001</v>
      </c>
      <c r="G82" s="7">
        <f>VLOOKUP(A82,'jar result'!$A$1:$F$81,5,0)</f>
        <v>0.129250062883213</v>
      </c>
      <c r="H82" s="7">
        <f>VLOOKUP(A82,'jar result'!$A$1:$F$81,6,0)</f>
        <v>0.68716796883259301</v>
      </c>
      <c r="I82">
        <f t="shared" si="1"/>
        <v>0.21757604494913776</v>
      </c>
    </row>
    <row r="83" spans="1:9" x14ac:dyDescent="0.25">
      <c r="A83" s="6" t="str">
        <f>B83&amp;C83&amp;D83</f>
        <v>cosine20500</v>
      </c>
      <c r="B83" s="7" t="s">
        <v>3</v>
      </c>
      <c r="C83" s="7">
        <v>20</v>
      </c>
      <c r="D83" s="7">
        <v>500</v>
      </c>
      <c r="E83" s="7">
        <v>0.84440000000000004</v>
      </c>
      <c r="F83" s="7">
        <v>0.51817000000000002</v>
      </c>
      <c r="G83" s="7">
        <f>VLOOKUP(A83,'jar result'!$A$1:$F$81,5,0)</f>
        <v>0.12935903182429401</v>
      </c>
      <c r="H83" s="7">
        <f>VLOOKUP(A83,'jar result'!$A$1:$F$81,6,0)</f>
        <v>0.77738822053636703</v>
      </c>
      <c r="I83">
        <f t="shared" si="1"/>
        <v>0.22180864027630123</v>
      </c>
    </row>
    <row r="84" spans="1:9" x14ac:dyDescent="0.25">
      <c r="A84" s="6" t="str">
        <f>B84&amp;C84&amp;D84</f>
        <v>cosine50500</v>
      </c>
      <c r="B84" s="7" t="s">
        <v>3</v>
      </c>
      <c r="C84" s="7">
        <v>50</v>
      </c>
      <c r="D84" s="7">
        <v>500</v>
      </c>
      <c r="E84" s="7">
        <v>0.90056000000000003</v>
      </c>
      <c r="F84" s="7">
        <v>0.56801000000000001</v>
      </c>
      <c r="G84" s="7">
        <f>VLOOKUP(A84,'jar result'!$A$1:$F$81,5,0)</f>
        <v>0.18826129578756701</v>
      </c>
      <c r="H84" s="7">
        <f>VLOOKUP(A84,'jar result'!$A$1:$F$81,6,0)</f>
        <v>0.68526026283905295</v>
      </c>
      <c r="I84">
        <f t="shared" si="1"/>
        <v>0.2953744730390846</v>
      </c>
    </row>
    <row r="85" spans="1:9" x14ac:dyDescent="0.25">
      <c r="A85" s="6" t="str">
        <f>B85&amp;C85&amp;D85</f>
        <v>cosine100500</v>
      </c>
      <c r="B85" s="7" t="s">
        <v>3</v>
      </c>
      <c r="C85" s="7">
        <v>100</v>
      </c>
      <c r="D85" s="7">
        <v>500</v>
      </c>
      <c r="E85" s="7">
        <v>0.85024</v>
      </c>
      <c r="F85" s="7">
        <v>0.33045999999999998</v>
      </c>
      <c r="G85" s="7">
        <f>VLOOKUP(A85,'jar result'!$A$1:$F$81,5,0)</f>
        <v>0.26796032688786398</v>
      </c>
      <c r="H85" s="7">
        <f>VLOOKUP(A85,'jar result'!$A$1:$F$81,6,0)</f>
        <v>0.51504641659587502</v>
      </c>
      <c r="I85">
        <f t="shared" si="1"/>
        <v>0.35251805249955626</v>
      </c>
    </row>
    <row r="86" spans="1:9" x14ac:dyDescent="0.25">
      <c r="A86" s="6" t="str">
        <f>B86&amp;C86&amp;D86</f>
        <v>cosine300500</v>
      </c>
      <c r="B86" s="7" t="s">
        <v>3</v>
      </c>
      <c r="C86" s="7">
        <v>300</v>
      </c>
      <c r="D86" s="7">
        <v>500</v>
      </c>
      <c r="E86" s="7">
        <v>0.83076000000000005</v>
      </c>
      <c r="F86" s="7">
        <v>0.16328999999999999</v>
      </c>
      <c r="G86" s="7">
        <f>VLOOKUP(A86,'jar result'!$A$1:$F$81,5,0)</f>
        <v>0.347606441792842</v>
      </c>
      <c r="H86" s="7">
        <f>VLOOKUP(A86,'jar result'!$A$1:$F$81,6,0)</f>
        <v>0.50420242856319297</v>
      </c>
      <c r="I86">
        <f t="shared" si="1"/>
        <v>0.41151018317737198</v>
      </c>
    </row>
    <row r="87" spans="1:9" x14ac:dyDescent="0.25">
      <c r="A87" s="6" t="str">
        <f>B87&amp;C87&amp;D87</f>
        <v>cosine500500</v>
      </c>
      <c r="B87" s="7" t="s">
        <v>3</v>
      </c>
      <c r="C87" s="7">
        <v>500</v>
      </c>
      <c r="D87" s="7">
        <v>500</v>
      </c>
      <c r="E87" s="7">
        <v>0.81981999999999999</v>
      </c>
      <c r="F87" s="7">
        <v>8.9779999999999999E-2</v>
      </c>
      <c r="G87" s="7">
        <f>VLOOKUP(A87,'jar result'!$A$1:$F$81,5,0)</f>
        <v>0.14981785063752201</v>
      </c>
      <c r="H87" s="7">
        <f>VLOOKUP(A87,'jar result'!$A$1:$F$81,6,0)</f>
        <v>0.72727272727272696</v>
      </c>
      <c r="I87">
        <f t="shared" si="1"/>
        <v>0.24845424080804163</v>
      </c>
    </row>
    <row r="88" spans="1:9" x14ac:dyDescent="0.25">
      <c r="A88" s="6" t="str">
        <f>B88&amp;C88&amp;D88</f>
        <v>cosine700500</v>
      </c>
      <c r="B88" s="7" t="s">
        <v>3</v>
      </c>
      <c r="C88" s="7">
        <v>700</v>
      </c>
      <c r="D88" s="7">
        <v>500</v>
      </c>
      <c r="E88" s="7">
        <v>0.81774000000000002</v>
      </c>
      <c r="F88" s="7">
        <v>7.3950000000000002E-2</v>
      </c>
      <c r="G88" s="7">
        <f>VLOOKUP(A88,'jar result'!$A$1:$F$81,5,0)</f>
        <v>0.29166666666666602</v>
      </c>
      <c r="H88" s="7">
        <f>VLOOKUP(A88,'jar result'!$A$1:$F$81,6,0)</f>
        <v>1</v>
      </c>
      <c r="I88">
        <f t="shared" si="1"/>
        <v>0.45161290322580566</v>
      </c>
    </row>
    <row r="89" spans="1:9" x14ac:dyDescent="0.25">
      <c r="A89" s="6" t="str">
        <f>B89&amp;C89&amp;D89</f>
        <v>cosine1000500</v>
      </c>
      <c r="B89" s="7" t="s">
        <v>3</v>
      </c>
      <c r="C89" s="7">
        <v>1000</v>
      </c>
      <c r="D89" s="7">
        <v>500</v>
      </c>
      <c r="E89" s="7">
        <v>0.81540000000000001</v>
      </c>
      <c r="F89" s="7">
        <v>5.7329999999999999E-2</v>
      </c>
      <c r="G89" s="7">
        <f>VLOOKUP(A89,'jar result'!$A$1:$F$81,5,0)</f>
        <v>0.5</v>
      </c>
      <c r="H89" s="7">
        <f>VLOOKUP(A89,'jar result'!$A$1:$F$81,6,0)</f>
        <v>1</v>
      </c>
      <c r="I89">
        <f t="shared" si="1"/>
        <v>0.66666666666666663</v>
      </c>
    </row>
    <row r="90" spans="1:9" x14ac:dyDescent="0.25">
      <c r="A90" s="6" t="str">
        <f>B90&amp;C90&amp;D90</f>
        <v>cosine2500500</v>
      </c>
      <c r="B90" s="7" t="s">
        <v>3</v>
      </c>
      <c r="C90" s="7">
        <v>2500</v>
      </c>
      <c r="D90" s="7">
        <v>500</v>
      </c>
      <c r="E90" s="7">
        <v>0.81069999999999998</v>
      </c>
      <c r="F90" s="7">
        <v>2.7119999999999998E-2</v>
      </c>
      <c r="G90" s="7">
        <f>VLOOKUP(A90,'jar result'!$A$1:$F$81,5,0)</f>
        <v>0.33333333333333298</v>
      </c>
      <c r="H90" s="7">
        <f>VLOOKUP(A90,'jar result'!$A$1:$F$81,6,0)</f>
        <v>1</v>
      </c>
      <c r="I90">
        <f t="shared" si="1"/>
        <v>0.49999999999999956</v>
      </c>
    </row>
    <row r="91" spans="1:9" x14ac:dyDescent="0.25">
      <c r="A91" s="6" t="str">
        <f>B91&amp;C91&amp;D91</f>
        <v>cosine5000500</v>
      </c>
      <c r="B91" s="7" t="s">
        <v>3</v>
      </c>
      <c r="C91" s="7">
        <v>5000</v>
      </c>
      <c r="D91" s="7">
        <v>500</v>
      </c>
      <c r="E91" s="7">
        <v>0.80979999999999996</v>
      </c>
      <c r="F91" s="7">
        <v>1.8079999999999999E-2</v>
      </c>
      <c r="G91" s="7">
        <f>VLOOKUP(A91,'jar result'!$A$1:$F$81,5,0)</f>
        <v>1</v>
      </c>
      <c r="H91" s="7">
        <f>VLOOKUP(A91,'jar result'!$A$1:$F$81,6,0)</f>
        <v>1</v>
      </c>
      <c r="I91">
        <f t="shared" si="1"/>
        <v>1</v>
      </c>
    </row>
    <row r="92" spans="1:9" x14ac:dyDescent="0.25">
      <c r="A92" s="6" t="str">
        <f>B92&amp;C92&amp;D92</f>
        <v>cosine7500500</v>
      </c>
      <c r="B92" s="7" t="s">
        <v>3</v>
      </c>
      <c r="C92" s="7">
        <v>7500</v>
      </c>
      <c r="D92" s="7">
        <v>500</v>
      </c>
      <c r="E92" s="7">
        <v>0.80872999999999995</v>
      </c>
      <c r="F92" s="7">
        <v>1.0070000000000001E-2</v>
      </c>
      <c r="G92" s="7" t="str">
        <f>VLOOKUP(A92,'jar result'!$A$1:$F$81,5,0)</f>
        <v>NaN</v>
      </c>
      <c r="H92" s="7" t="str">
        <f>VLOOKUP(A92,'jar result'!$A$1:$F$81,6,0)</f>
        <v>NaN</v>
      </c>
      <c r="I92" t="e">
        <f t="shared" si="1"/>
        <v>#VALUE!</v>
      </c>
    </row>
    <row r="93" spans="1:9" x14ac:dyDescent="0.25">
      <c r="A93" s="6" t="str">
        <f>B93&amp;C93&amp;D93</f>
        <v>squared_euclidean1500</v>
      </c>
      <c r="B93" s="7" t="s">
        <v>5</v>
      </c>
      <c r="C93" s="7">
        <v>1</v>
      </c>
      <c r="D93" s="7">
        <v>500</v>
      </c>
      <c r="E93" s="7">
        <v>0.19267000000000001</v>
      </c>
      <c r="F93" s="7">
        <v>0.19267000000000001</v>
      </c>
      <c r="G93" s="7">
        <f>VLOOKUP(A93,'jar result'!$A$1:$F$81,5,0)</f>
        <v>5.0933651172030102E-2</v>
      </c>
      <c r="H93" s="7">
        <f>VLOOKUP(A93,'jar result'!$A$1:$F$81,6,0)</f>
        <v>1</v>
      </c>
      <c r="I93">
        <f t="shared" si="1"/>
        <v>9.6930288825041414E-2</v>
      </c>
    </row>
    <row r="94" spans="1:9" x14ac:dyDescent="0.25">
      <c r="A94" s="6" t="str">
        <f>B94&amp;C94&amp;D94</f>
        <v>squared_euclidean5500</v>
      </c>
      <c r="B94" s="7" t="s">
        <v>5</v>
      </c>
      <c r="C94" s="7">
        <v>5</v>
      </c>
      <c r="D94" s="7">
        <v>500</v>
      </c>
      <c r="E94" s="7">
        <v>0.76931000000000005</v>
      </c>
      <c r="F94" s="7">
        <v>0.41327999999999998</v>
      </c>
      <c r="G94" s="7">
        <f>VLOOKUP(A94,'jar result'!$A$1:$F$81,5,0)</f>
        <v>9.4541610560146802E-2</v>
      </c>
      <c r="H94" s="7">
        <f>VLOOKUP(A94,'jar result'!$A$1:$F$81,6,0)</f>
        <v>0.74498213884578302</v>
      </c>
      <c r="I94">
        <f t="shared" si="1"/>
        <v>0.16778991968925891</v>
      </c>
    </row>
    <row r="95" spans="1:9" x14ac:dyDescent="0.25">
      <c r="A95" s="6" t="str">
        <f>B95&amp;C95&amp;D95</f>
        <v>squared_euclidean10500</v>
      </c>
      <c r="B95" s="7" t="s">
        <v>5</v>
      </c>
      <c r="C95" s="7">
        <v>10</v>
      </c>
      <c r="D95" s="7">
        <v>500</v>
      </c>
      <c r="E95" s="7">
        <v>0.84848999999999997</v>
      </c>
      <c r="F95" s="7">
        <v>0.50649999999999995</v>
      </c>
      <c r="G95" s="7">
        <f>VLOOKUP(A95,'jar result'!$A$1:$F$81,5,0)</f>
        <v>0.104874245701885</v>
      </c>
      <c r="H95" s="7">
        <f>VLOOKUP(A95,'jar result'!$A$1:$F$81,6,0)</f>
        <v>0.70355273221355197</v>
      </c>
      <c r="I95">
        <f t="shared" si="1"/>
        <v>0.1825385943765834</v>
      </c>
    </row>
    <row r="96" spans="1:9" x14ac:dyDescent="0.25">
      <c r="A96" s="6" t="str">
        <f>B96&amp;C96&amp;D96</f>
        <v>squared_euclidean20500</v>
      </c>
      <c r="B96" s="7" t="s">
        <v>5</v>
      </c>
      <c r="C96" s="7">
        <v>20</v>
      </c>
      <c r="D96" s="7">
        <v>500</v>
      </c>
      <c r="E96" s="7">
        <v>0.86224000000000001</v>
      </c>
      <c r="F96" s="7">
        <v>0.52653000000000005</v>
      </c>
      <c r="G96" s="7">
        <f>VLOOKUP(A96,'jar result'!$A$1:$F$81,5,0)</f>
        <v>0.12623207221318899</v>
      </c>
      <c r="H96" s="7">
        <f>VLOOKUP(A96,'jar result'!$A$1:$F$81,6,0)</f>
        <v>0.71092459050270396</v>
      </c>
      <c r="I96">
        <f t="shared" si="1"/>
        <v>0.21439591475108369</v>
      </c>
    </row>
    <row r="97" spans="1:9" x14ac:dyDescent="0.25">
      <c r="A97" s="6" t="str">
        <f>B97&amp;C97&amp;D97</f>
        <v>squared_euclidean50500</v>
      </c>
      <c r="B97" s="7" t="s">
        <v>5</v>
      </c>
      <c r="C97" s="7">
        <v>50</v>
      </c>
      <c r="D97" s="7">
        <v>500</v>
      </c>
      <c r="E97" s="7">
        <v>0.84865999999999997</v>
      </c>
      <c r="F97" s="7">
        <v>0.36859999999999998</v>
      </c>
      <c r="G97" s="7">
        <f>VLOOKUP(A97,'jar result'!$A$1:$F$81,5,0)</f>
        <v>0.190005170531059</v>
      </c>
      <c r="H97" s="7">
        <f>VLOOKUP(A97,'jar result'!$A$1:$F$81,6,0)</f>
        <v>0.66078402484890797</v>
      </c>
      <c r="I97">
        <f t="shared" si="1"/>
        <v>0.29514333752097999</v>
      </c>
    </row>
    <row r="98" spans="1:9" x14ac:dyDescent="0.25">
      <c r="A98" s="6" t="str">
        <f>B98&amp;C98&amp;D98</f>
        <v>squared_euclidean100500</v>
      </c>
      <c r="B98" s="7" t="s">
        <v>5</v>
      </c>
      <c r="C98" s="7">
        <v>100</v>
      </c>
      <c r="D98" s="7">
        <v>500</v>
      </c>
      <c r="E98" s="7">
        <v>0.84286000000000005</v>
      </c>
      <c r="F98" s="7">
        <v>0.26047999999999999</v>
      </c>
      <c r="G98" s="7">
        <f>VLOOKUP(A98,'jar result'!$A$1:$F$81,5,0)</f>
        <v>0.25595220920156098</v>
      </c>
      <c r="H98" s="7">
        <f>VLOOKUP(A98,'jar result'!$A$1:$F$81,6,0)</f>
        <v>0.49719630150106903</v>
      </c>
      <c r="I98">
        <f t="shared" si="1"/>
        <v>0.33793731240953145</v>
      </c>
    </row>
    <row r="99" spans="1:9" x14ac:dyDescent="0.25">
      <c r="A99" s="6" t="str">
        <f>B99&amp;C99&amp;D99</f>
        <v>squared_euclidean300500</v>
      </c>
      <c r="B99" s="7" t="s">
        <v>5</v>
      </c>
      <c r="C99" s="7">
        <v>300</v>
      </c>
      <c r="D99" s="7">
        <v>500</v>
      </c>
      <c r="E99" s="7">
        <v>0.83543000000000001</v>
      </c>
      <c r="F99" s="7">
        <v>0.19627</v>
      </c>
      <c r="G99" s="7">
        <f>VLOOKUP(A99,'jar result'!$A$1:$F$81,5,0)</f>
        <v>0.21359821121431</v>
      </c>
      <c r="H99" s="7">
        <f>VLOOKUP(A99,'jar result'!$A$1:$F$81,6,0)</f>
        <v>0.49770620767840101</v>
      </c>
      <c r="I99">
        <f t="shared" si="1"/>
        <v>0.29891324402526842</v>
      </c>
    </row>
    <row r="100" spans="1:9" x14ac:dyDescent="0.25">
      <c r="A100" s="6" t="str">
        <f>B100&amp;C100&amp;D100</f>
        <v>squared_euclidean500500</v>
      </c>
      <c r="B100" s="7" t="s">
        <v>5</v>
      </c>
      <c r="C100" s="7">
        <v>500</v>
      </c>
      <c r="D100" s="7">
        <v>500</v>
      </c>
      <c r="E100" s="7">
        <v>0.82418999999999998</v>
      </c>
      <c r="F100" s="7">
        <v>0.11842999999999999</v>
      </c>
      <c r="G100" s="7">
        <f>VLOOKUP(A100,'jar result'!$A$1:$F$81,5,0)</f>
        <v>0.31700542005420002</v>
      </c>
      <c r="H100" s="7">
        <f>VLOOKUP(A100,'jar result'!$A$1:$F$81,6,0)</f>
        <v>0.49479305603665003</v>
      </c>
      <c r="I100">
        <f t="shared" si="1"/>
        <v>0.38643107911241242</v>
      </c>
    </row>
    <row r="101" spans="1:9" x14ac:dyDescent="0.25">
      <c r="A101" s="6" t="str">
        <f>B101&amp;C101&amp;D101</f>
        <v>squared_euclidean700500</v>
      </c>
      <c r="B101" s="7" t="s">
        <v>5</v>
      </c>
      <c r="C101" s="7">
        <v>700</v>
      </c>
      <c r="D101" s="7">
        <v>500</v>
      </c>
      <c r="E101" s="7">
        <v>0.81932000000000005</v>
      </c>
      <c r="F101" s="7">
        <v>8.9529999999999998E-2</v>
      </c>
      <c r="G101" s="7">
        <f>VLOOKUP(A101,'jar result'!$A$1:$F$81,5,0)</f>
        <v>0.29415551641379001</v>
      </c>
      <c r="H101" s="7">
        <f>VLOOKUP(A101,'jar result'!$A$1:$F$81,6,0)</f>
        <v>0.56083574985564599</v>
      </c>
      <c r="I101">
        <f t="shared" si="1"/>
        <v>0.38590553174168746</v>
      </c>
    </row>
    <row r="102" spans="1:9" x14ac:dyDescent="0.25">
      <c r="A102" s="6" t="str">
        <f>B102&amp;C102&amp;D102</f>
        <v>squared_euclidean1000500</v>
      </c>
      <c r="B102" s="7" t="s">
        <v>5</v>
      </c>
      <c r="C102" s="7">
        <v>1000</v>
      </c>
      <c r="D102" s="7">
        <v>500</v>
      </c>
      <c r="E102" s="7">
        <v>0.81720999999999999</v>
      </c>
      <c r="F102" s="7">
        <v>7.2029999999999997E-2</v>
      </c>
      <c r="G102" s="7">
        <f>VLOOKUP(A102,'jar result'!$A$1:$F$81,5,0)</f>
        <v>0.39926470588235202</v>
      </c>
      <c r="H102" s="7">
        <f>VLOOKUP(A102,'jar result'!$A$1:$F$81,6,0)</f>
        <v>0.42882311486962599</v>
      </c>
      <c r="I102">
        <f t="shared" si="1"/>
        <v>0.41351636998717767</v>
      </c>
    </row>
    <row r="103" spans="1:9" x14ac:dyDescent="0.25">
      <c r="A103" s="6" t="str">
        <f>B103&amp;C103&amp;D103</f>
        <v>squared_euclidean2500500</v>
      </c>
      <c r="B103" s="7" t="s">
        <v>5</v>
      </c>
      <c r="C103" s="7">
        <v>2500</v>
      </c>
      <c r="D103" s="7">
        <v>500</v>
      </c>
      <c r="E103" s="7">
        <v>0.81279999999999997</v>
      </c>
      <c r="F103" s="7">
        <v>3.7909999999999999E-2</v>
      </c>
      <c r="G103" s="7" t="str">
        <f>VLOOKUP(A103,'jar result'!$A$1:$F$81,5,0)</f>
        <v>NaN</v>
      </c>
      <c r="H103" s="7" t="str">
        <f>VLOOKUP(A103,'jar result'!$A$1:$F$81,6,0)</f>
        <v>NaN</v>
      </c>
      <c r="I103" t="e">
        <f t="shared" si="1"/>
        <v>#VALUE!</v>
      </c>
    </row>
    <row r="104" spans="1:9" x14ac:dyDescent="0.25">
      <c r="A104" s="6" t="str">
        <f>B104&amp;C104&amp;D104</f>
        <v>squared_euclidean5000500</v>
      </c>
      <c r="B104" s="7" t="s">
        <v>5</v>
      </c>
      <c r="C104" s="7">
        <v>5000</v>
      </c>
      <c r="D104" s="7">
        <v>500</v>
      </c>
      <c r="E104" s="7">
        <v>0.81040999999999996</v>
      </c>
      <c r="F104" s="7">
        <v>2.9350000000000001E-2</v>
      </c>
      <c r="G104" s="7" t="str">
        <f>VLOOKUP(A104,'jar result'!$A$1:$F$81,5,0)</f>
        <v>NaN</v>
      </c>
      <c r="H104" s="7" t="str">
        <f>VLOOKUP(A104,'jar result'!$A$1:$F$81,6,0)</f>
        <v>NaN</v>
      </c>
      <c r="I104" t="e">
        <f t="shared" si="1"/>
        <v>#VALUE!</v>
      </c>
    </row>
    <row r="105" spans="1:9" x14ac:dyDescent="0.25">
      <c r="A105" s="6" t="str">
        <f>B105&amp;C105&amp;D105</f>
        <v>squared_euclidean7500500</v>
      </c>
      <c r="B105" s="7" t="s">
        <v>5</v>
      </c>
      <c r="C105" s="7">
        <v>7500</v>
      </c>
      <c r="D105" s="7">
        <v>500</v>
      </c>
      <c r="E105" s="7">
        <v>0.80947999999999998</v>
      </c>
      <c r="F105" s="7">
        <v>2.1430000000000001E-2</v>
      </c>
      <c r="G105" s="7" t="str">
        <f>VLOOKUP(A105,'jar result'!$A$1:$F$81,5,0)</f>
        <v>NaN</v>
      </c>
      <c r="H105" s="7" t="str">
        <f>VLOOKUP(A105,'jar result'!$A$1:$F$81,6,0)</f>
        <v>NaN</v>
      </c>
      <c r="I105" t="e">
        <f t="shared" si="1"/>
        <v>#VALUE!</v>
      </c>
    </row>
  </sheetData>
  <autoFilter ref="A1:H1">
    <sortState ref="A2:H105">
      <sortCondition ref="D1"/>
    </sortState>
  </autoFilter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35" sqref="F35"/>
    </sheetView>
  </sheetViews>
  <sheetFormatPr baseColWidth="10" defaultRowHeight="15" x14ac:dyDescent="0.25"/>
  <cols>
    <col min="1" max="1" width="25.140625" style="3" bestFit="1" customWidth="1"/>
    <col min="2" max="2" width="18" bestFit="1" customWidth="1"/>
    <col min="3" max="3" width="5" bestFit="1" customWidth="1"/>
    <col min="4" max="4" width="10.5703125" bestFit="1" customWidth="1"/>
    <col min="5" max="5" width="21.28515625" customWidth="1"/>
    <col min="6" max="6" width="19.7109375" bestFit="1" customWidth="1"/>
  </cols>
  <sheetData>
    <row r="1" spans="1:6" x14ac:dyDescent="0.25">
      <c r="A1" s="5" t="s">
        <v>8</v>
      </c>
      <c r="B1" s="2" t="s">
        <v>6</v>
      </c>
      <c r="C1" s="2" t="s">
        <v>2</v>
      </c>
      <c r="D1" s="2" t="s">
        <v>7</v>
      </c>
      <c r="E1" s="4" t="s">
        <v>0</v>
      </c>
      <c r="F1" s="2" t="s">
        <v>1</v>
      </c>
    </row>
    <row r="2" spans="1:6" x14ac:dyDescent="0.25">
      <c r="A2" s="3" t="str">
        <f>B2&amp;C2&amp;D2</f>
        <v>cosine1000100</v>
      </c>
      <c r="B2" t="s">
        <v>3</v>
      </c>
      <c r="C2">
        <v>1000</v>
      </c>
      <c r="D2">
        <v>100</v>
      </c>
      <c r="E2" s="1">
        <v>0.33333333333333298</v>
      </c>
      <c r="F2">
        <v>0.22222222222222199</v>
      </c>
    </row>
    <row r="3" spans="1:6" x14ac:dyDescent="0.25">
      <c r="A3" s="3" t="str">
        <f t="shared" ref="A3:A66" si="0">B3&amp;C3&amp;D3</f>
        <v>cosine100010</v>
      </c>
      <c r="B3" t="s">
        <v>3</v>
      </c>
      <c r="C3">
        <v>1000</v>
      </c>
      <c r="D3">
        <v>10</v>
      </c>
      <c r="E3" s="1">
        <v>0.70161290322580605</v>
      </c>
      <c r="F3">
        <v>0.10015408320492999</v>
      </c>
    </row>
    <row r="4" spans="1:6" x14ac:dyDescent="0.25">
      <c r="A4" s="3" t="str">
        <f t="shared" si="0"/>
        <v>cosine1000500</v>
      </c>
      <c r="B4" t="s">
        <v>3</v>
      </c>
      <c r="C4">
        <v>1000</v>
      </c>
      <c r="D4">
        <v>500</v>
      </c>
      <c r="E4" s="1">
        <v>0.5</v>
      </c>
      <c r="F4">
        <v>1</v>
      </c>
    </row>
    <row r="5" spans="1:6" x14ac:dyDescent="0.25">
      <c r="A5" s="3" t="str">
        <f t="shared" si="0"/>
        <v>cosine100100</v>
      </c>
      <c r="B5" t="s">
        <v>3</v>
      </c>
      <c r="C5">
        <v>100</v>
      </c>
      <c r="D5">
        <v>100</v>
      </c>
      <c r="E5" s="1">
        <v>0.27889777388769499</v>
      </c>
      <c r="F5">
        <v>0.46312769816758598</v>
      </c>
    </row>
    <row r="6" spans="1:6" x14ac:dyDescent="0.25">
      <c r="A6" s="3" t="str">
        <f t="shared" si="0"/>
        <v>cosine10010</v>
      </c>
      <c r="B6" t="s">
        <v>3</v>
      </c>
      <c r="C6">
        <v>100</v>
      </c>
      <c r="D6">
        <v>10</v>
      </c>
      <c r="E6" s="1">
        <v>0.16893006338231001</v>
      </c>
      <c r="F6">
        <v>0.49960214523032598</v>
      </c>
    </row>
    <row r="7" spans="1:6" x14ac:dyDescent="0.25">
      <c r="A7" s="3" t="str">
        <f t="shared" si="0"/>
        <v>cosine100500</v>
      </c>
      <c r="B7" t="s">
        <v>3</v>
      </c>
      <c r="C7">
        <v>100</v>
      </c>
      <c r="D7">
        <v>500</v>
      </c>
      <c r="E7" s="1">
        <v>0.26796032688786398</v>
      </c>
      <c r="F7">
        <v>0.51504641659587502</v>
      </c>
    </row>
    <row r="8" spans="1:6" x14ac:dyDescent="0.25">
      <c r="A8" s="3" t="str">
        <f t="shared" si="0"/>
        <v>cosine10100</v>
      </c>
      <c r="B8" t="s">
        <v>3</v>
      </c>
      <c r="C8">
        <v>10</v>
      </c>
      <c r="D8">
        <v>100</v>
      </c>
      <c r="E8" s="1">
        <v>0.124416944753429</v>
      </c>
      <c r="F8">
        <v>0.67939297784223296</v>
      </c>
    </row>
    <row r="9" spans="1:6" x14ac:dyDescent="0.25">
      <c r="A9" s="3" t="str">
        <f t="shared" si="0"/>
        <v>cosine1010</v>
      </c>
      <c r="B9" t="s">
        <v>3</v>
      </c>
      <c r="C9">
        <v>10</v>
      </c>
      <c r="D9">
        <v>10</v>
      </c>
      <c r="E9" s="1">
        <v>0.121674718196457</v>
      </c>
      <c r="F9">
        <v>0.78628533117766297</v>
      </c>
    </row>
    <row r="10" spans="1:6" x14ac:dyDescent="0.25">
      <c r="A10" s="3" t="str">
        <f t="shared" si="0"/>
        <v>cosine10500</v>
      </c>
      <c r="B10" t="s">
        <v>3</v>
      </c>
      <c r="C10">
        <v>10</v>
      </c>
      <c r="D10">
        <v>500</v>
      </c>
      <c r="E10" s="1">
        <v>0.129250062883213</v>
      </c>
      <c r="F10">
        <v>0.68716796883259301</v>
      </c>
    </row>
    <row r="11" spans="1:6" x14ac:dyDescent="0.25">
      <c r="A11" s="3" t="str">
        <f t="shared" si="0"/>
        <v>cosine1100</v>
      </c>
      <c r="B11" t="s">
        <v>3</v>
      </c>
      <c r="C11">
        <v>1</v>
      </c>
      <c r="D11">
        <v>100</v>
      </c>
      <c r="E11" s="1">
        <v>5.0933651172030102E-2</v>
      </c>
      <c r="F11">
        <v>1</v>
      </c>
    </row>
    <row r="12" spans="1:6" x14ac:dyDescent="0.25">
      <c r="A12" s="3" t="str">
        <f t="shared" si="0"/>
        <v>cosine110</v>
      </c>
      <c r="B12" t="s">
        <v>3</v>
      </c>
      <c r="C12">
        <v>1</v>
      </c>
      <c r="D12">
        <v>10</v>
      </c>
      <c r="E12" s="1">
        <v>5.0933651172030102E-2</v>
      </c>
      <c r="F12">
        <v>1</v>
      </c>
    </row>
    <row r="13" spans="1:6" x14ac:dyDescent="0.25">
      <c r="A13" s="3" t="str">
        <f t="shared" si="0"/>
        <v>cosine1500</v>
      </c>
      <c r="B13" t="s">
        <v>3</v>
      </c>
      <c r="C13">
        <v>1</v>
      </c>
      <c r="D13">
        <v>500</v>
      </c>
      <c r="E13" s="1">
        <v>5.0933651172030102E-2</v>
      </c>
      <c r="F13">
        <v>1</v>
      </c>
    </row>
    <row r="14" spans="1:6" x14ac:dyDescent="0.25">
      <c r="A14" s="3" t="str">
        <f t="shared" si="0"/>
        <v>cosine200100</v>
      </c>
      <c r="B14" t="s">
        <v>3</v>
      </c>
      <c r="C14">
        <v>200</v>
      </c>
      <c r="D14">
        <v>100</v>
      </c>
      <c r="E14" s="1">
        <v>0.386360338312009</v>
      </c>
      <c r="F14">
        <v>0.52420913348707598</v>
      </c>
    </row>
    <row r="15" spans="1:6" x14ac:dyDescent="0.25">
      <c r="A15" s="3" t="str">
        <f t="shared" si="0"/>
        <v>cosine20100</v>
      </c>
      <c r="B15" t="s">
        <v>3</v>
      </c>
      <c r="C15">
        <v>20</v>
      </c>
      <c r="D15">
        <v>100</v>
      </c>
      <c r="E15" s="1">
        <v>0.12937710437710401</v>
      </c>
      <c r="F15">
        <v>0.77229912976922399</v>
      </c>
    </row>
    <row r="16" spans="1:6" x14ac:dyDescent="0.25">
      <c r="A16" s="3" t="str">
        <f t="shared" si="0"/>
        <v>cosine2010</v>
      </c>
      <c r="B16" t="s">
        <v>3</v>
      </c>
      <c r="C16">
        <v>20</v>
      </c>
      <c r="D16">
        <v>10</v>
      </c>
      <c r="E16" s="1">
        <v>0.12868469834051699</v>
      </c>
      <c r="F16">
        <v>0.76098141095656102</v>
      </c>
    </row>
    <row r="17" spans="1:6" x14ac:dyDescent="0.25">
      <c r="A17" s="3" t="str">
        <f t="shared" si="0"/>
        <v>cosine20500</v>
      </c>
      <c r="B17" t="s">
        <v>3</v>
      </c>
      <c r="C17">
        <v>20</v>
      </c>
      <c r="D17">
        <v>500</v>
      </c>
      <c r="E17" s="1">
        <v>0.12935903182429401</v>
      </c>
      <c r="F17">
        <v>0.77738822053636703</v>
      </c>
    </row>
    <row r="18" spans="1:6" x14ac:dyDescent="0.25">
      <c r="A18" s="3" t="str">
        <f t="shared" si="0"/>
        <v>cosine2500100</v>
      </c>
      <c r="B18" t="s">
        <v>3</v>
      </c>
      <c r="C18">
        <v>2500</v>
      </c>
      <c r="D18">
        <v>100</v>
      </c>
      <c r="E18" s="1" t="s">
        <v>4</v>
      </c>
      <c r="F18" t="s">
        <v>4</v>
      </c>
    </row>
    <row r="19" spans="1:6" x14ac:dyDescent="0.25">
      <c r="A19" s="3" t="str">
        <f t="shared" si="0"/>
        <v>cosine250010</v>
      </c>
      <c r="B19" t="s">
        <v>3</v>
      </c>
      <c r="C19">
        <v>2500</v>
      </c>
      <c r="D19">
        <v>10</v>
      </c>
      <c r="E19" s="1">
        <v>1</v>
      </c>
      <c r="F19">
        <v>9.0909090909090898E-2</v>
      </c>
    </row>
    <row r="20" spans="1:6" x14ac:dyDescent="0.25">
      <c r="A20" s="3" t="str">
        <f t="shared" si="0"/>
        <v>cosine2500500</v>
      </c>
      <c r="B20" t="s">
        <v>3</v>
      </c>
      <c r="C20">
        <v>2500</v>
      </c>
      <c r="D20">
        <v>500</v>
      </c>
      <c r="E20" s="1">
        <v>0.33333333333333298</v>
      </c>
      <c r="F20">
        <v>1</v>
      </c>
    </row>
    <row r="21" spans="1:6" x14ac:dyDescent="0.25">
      <c r="A21" s="3" t="str">
        <f t="shared" si="0"/>
        <v>cosine300100</v>
      </c>
      <c r="B21" t="s">
        <v>3</v>
      </c>
      <c r="C21">
        <v>300</v>
      </c>
      <c r="D21">
        <v>100</v>
      </c>
      <c r="E21" s="1">
        <v>0.42445129984896601</v>
      </c>
      <c r="F21">
        <v>0.48790575059054497</v>
      </c>
    </row>
    <row r="22" spans="1:6" x14ac:dyDescent="0.25">
      <c r="A22" s="3" t="str">
        <f t="shared" si="0"/>
        <v>cosine30010</v>
      </c>
      <c r="B22" t="s">
        <v>3</v>
      </c>
      <c r="C22">
        <v>300</v>
      </c>
      <c r="D22">
        <v>10</v>
      </c>
      <c r="E22" s="1">
        <v>0.40790223065970499</v>
      </c>
      <c r="F22">
        <v>0.3559627754543</v>
      </c>
    </row>
    <row r="23" spans="1:6" x14ac:dyDescent="0.25">
      <c r="A23" s="3" t="str">
        <f t="shared" si="0"/>
        <v>cosine300500</v>
      </c>
      <c r="B23" t="s">
        <v>3</v>
      </c>
      <c r="C23">
        <v>300</v>
      </c>
      <c r="D23">
        <v>500</v>
      </c>
      <c r="E23" s="1">
        <v>0.347606441792842</v>
      </c>
      <c r="F23">
        <v>0.50420242856319297</v>
      </c>
    </row>
    <row r="24" spans="1:6" x14ac:dyDescent="0.25">
      <c r="A24" s="3" t="str">
        <f t="shared" si="0"/>
        <v>cosine5000100</v>
      </c>
      <c r="B24" t="s">
        <v>3</v>
      </c>
      <c r="C24">
        <v>5000</v>
      </c>
      <c r="D24">
        <v>100</v>
      </c>
      <c r="E24" s="1" t="s">
        <v>4</v>
      </c>
      <c r="F24" t="s">
        <v>4</v>
      </c>
    </row>
    <row r="25" spans="1:6" x14ac:dyDescent="0.25">
      <c r="A25" s="3" t="str">
        <f t="shared" si="0"/>
        <v>cosine500010</v>
      </c>
      <c r="B25" t="s">
        <v>3</v>
      </c>
      <c r="C25">
        <v>5000</v>
      </c>
      <c r="D25">
        <v>10</v>
      </c>
      <c r="E25" s="1" t="s">
        <v>4</v>
      </c>
      <c r="F25" t="s">
        <v>4</v>
      </c>
    </row>
    <row r="26" spans="1:6" x14ac:dyDescent="0.25">
      <c r="A26" s="3" t="str">
        <f t="shared" si="0"/>
        <v>cosine5000500</v>
      </c>
      <c r="B26" t="s">
        <v>3</v>
      </c>
      <c r="C26">
        <v>5000</v>
      </c>
      <c r="D26">
        <v>500</v>
      </c>
      <c r="E26" s="1">
        <v>1</v>
      </c>
      <c r="F26">
        <v>1</v>
      </c>
    </row>
    <row r="27" spans="1:6" x14ac:dyDescent="0.25">
      <c r="A27" s="3" t="str">
        <f t="shared" si="0"/>
        <v>cosine500100</v>
      </c>
      <c r="B27" t="s">
        <v>3</v>
      </c>
      <c r="C27">
        <v>500</v>
      </c>
      <c r="D27">
        <v>100</v>
      </c>
      <c r="E27" s="1">
        <v>0.471014492753623</v>
      </c>
      <c r="F27">
        <v>0.72093023255813904</v>
      </c>
    </row>
    <row r="28" spans="1:6" x14ac:dyDescent="0.25">
      <c r="A28" s="3" t="str">
        <f t="shared" si="0"/>
        <v>cosine50010</v>
      </c>
      <c r="B28" t="s">
        <v>3</v>
      </c>
      <c r="C28">
        <v>500</v>
      </c>
      <c r="D28">
        <v>10</v>
      </c>
      <c r="E28" s="1">
        <v>0.70744680851063801</v>
      </c>
      <c r="F28">
        <v>0.56073446327683596</v>
      </c>
    </row>
    <row r="29" spans="1:6" x14ac:dyDescent="0.25">
      <c r="A29" s="3" t="str">
        <f t="shared" si="0"/>
        <v>cosine500500</v>
      </c>
      <c r="B29" t="s">
        <v>3</v>
      </c>
      <c r="C29">
        <v>500</v>
      </c>
      <c r="D29">
        <v>500</v>
      </c>
      <c r="E29" s="1">
        <v>0.14981785063752201</v>
      </c>
      <c r="F29">
        <v>0.72727272727272696</v>
      </c>
    </row>
    <row r="30" spans="1:6" x14ac:dyDescent="0.25">
      <c r="A30" s="3" t="str">
        <f t="shared" si="0"/>
        <v>cosine50100</v>
      </c>
      <c r="B30" t="s">
        <v>3</v>
      </c>
      <c r="C30">
        <v>50</v>
      </c>
      <c r="D30">
        <v>100</v>
      </c>
      <c r="E30" s="1">
        <v>0.18460413668407</v>
      </c>
      <c r="F30">
        <v>0.64095668049541998</v>
      </c>
    </row>
    <row r="31" spans="1:6" x14ac:dyDescent="0.25">
      <c r="A31" s="3" t="str">
        <f t="shared" si="0"/>
        <v>cosine5010</v>
      </c>
      <c r="B31" t="s">
        <v>3</v>
      </c>
      <c r="C31">
        <v>50</v>
      </c>
      <c r="D31">
        <v>10</v>
      </c>
      <c r="E31" s="1">
        <v>0.15577019207442599</v>
      </c>
      <c r="F31">
        <v>0.62888073965626201</v>
      </c>
    </row>
    <row r="32" spans="1:6" x14ac:dyDescent="0.25">
      <c r="A32" s="3" t="str">
        <f t="shared" si="0"/>
        <v>cosine50500</v>
      </c>
      <c r="B32" t="s">
        <v>3</v>
      </c>
      <c r="C32">
        <v>50</v>
      </c>
      <c r="D32">
        <v>500</v>
      </c>
      <c r="E32" s="1">
        <v>0.18826129578756701</v>
      </c>
      <c r="F32">
        <v>0.68526026283905295</v>
      </c>
    </row>
    <row r="33" spans="1:6" x14ac:dyDescent="0.25">
      <c r="A33" s="3" t="str">
        <f t="shared" si="0"/>
        <v>cosine5100</v>
      </c>
      <c r="B33" t="s">
        <v>3</v>
      </c>
      <c r="C33">
        <v>5</v>
      </c>
      <c r="D33">
        <v>100</v>
      </c>
      <c r="E33" s="1">
        <v>0.115088880403886</v>
      </c>
      <c r="F33">
        <v>0.82682515441272797</v>
      </c>
    </row>
    <row r="34" spans="1:6" x14ac:dyDescent="0.25">
      <c r="A34" s="3" t="str">
        <f t="shared" si="0"/>
        <v>cosine510</v>
      </c>
      <c r="B34" t="s">
        <v>3</v>
      </c>
      <c r="C34">
        <v>5</v>
      </c>
      <c r="D34">
        <v>10</v>
      </c>
      <c r="E34" s="1">
        <v>0.110549962210667</v>
      </c>
      <c r="F34">
        <v>0.86968078350445399</v>
      </c>
    </row>
    <row r="35" spans="1:6" x14ac:dyDescent="0.25">
      <c r="A35" s="3" t="str">
        <f t="shared" si="0"/>
        <v>cosine5500</v>
      </c>
      <c r="B35" t="s">
        <v>3</v>
      </c>
      <c r="C35">
        <v>5</v>
      </c>
      <c r="D35">
        <v>500</v>
      </c>
      <c r="E35" s="1">
        <v>0.109959671497186</v>
      </c>
      <c r="F35">
        <v>0.77877087187917304</v>
      </c>
    </row>
    <row r="36" spans="1:6" x14ac:dyDescent="0.25">
      <c r="A36" s="3" t="str">
        <f t="shared" si="0"/>
        <v>cosine700100</v>
      </c>
      <c r="B36" t="s">
        <v>3</v>
      </c>
      <c r="C36">
        <v>700</v>
      </c>
      <c r="D36">
        <v>100</v>
      </c>
      <c r="E36" s="1">
        <v>0.51111111111111096</v>
      </c>
      <c r="F36">
        <v>0.45908699397071401</v>
      </c>
    </row>
    <row r="37" spans="1:6" x14ac:dyDescent="0.25">
      <c r="A37" s="3" t="str">
        <f t="shared" si="0"/>
        <v>cosine70010</v>
      </c>
      <c r="B37" t="s">
        <v>3</v>
      </c>
      <c r="C37">
        <v>700</v>
      </c>
      <c r="D37">
        <v>10</v>
      </c>
      <c r="E37" s="1">
        <v>0.57171893147502895</v>
      </c>
      <c r="F37">
        <v>0.33081343091936299</v>
      </c>
    </row>
    <row r="38" spans="1:6" x14ac:dyDescent="0.25">
      <c r="A38" s="3" t="str">
        <f t="shared" si="0"/>
        <v>cosine700500</v>
      </c>
      <c r="B38" t="s">
        <v>3</v>
      </c>
      <c r="C38">
        <v>700</v>
      </c>
      <c r="D38">
        <v>500</v>
      </c>
      <c r="E38" s="1">
        <v>0.29166666666666602</v>
      </c>
      <c r="F38">
        <v>1</v>
      </c>
    </row>
    <row r="39" spans="1:6" x14ac:dyDescent="0.25">
      <c r="A39" s="3" t="str">
        <f t="shared" si="0"/>
        <v>cosine7500100</v>
      </c>
      <c r="B39" t="s">
        <v>3</v>
      </c>
      <c r="C39">
        <v>7500</v>
      </c>
      <c r="D39">
        <v>100</v>
      </c>
      <c r="E39" s="1" t="s">
        <v>4</v>
      </c>
      <c r="F39" t="s">
        <v>4</v>
      </c>
    </row>
    <row r="40" spans="1:6" x14ac:dyDescent="0.25">
      <c r="A40" s="3" t="str">
        <f t="shared" si="0"/>
        <v>cosine750010</v>
      </c>
      <c r="B40" t="s">
        <v>3</v>
      </c>
      <c r="C40">
        <v>7500</v>
      </c>
      <c r="D40">
        <v>10</v>
      </c>
      <c r="E40" s="1" t="s">
        <v>4</v>
      </c>
      <c r="F40" t="s">
        <v>4</v>
      </c>
    </row>
    <row r="41" spans="1:6" x14ac:dyDescent="0.25">
      <c r="A41" s="3" t="str">
        <f t="shared" si="0"/>
        <v>cosine7500500</v>
      </c>
      <c r="B41" t="s">
        <v>3</v>
      </c>
      <c r="C41">
        <v>7500</v>
      </c>
      <c r="D41">
        <v>500</v>
      </c>
      <c r="E41" s="1" t="s">
        <v>4</v>
      </c>
      <c r="F41" t="s">
        <v>4</v>
      </c>
    </row>
    <row r="42" spans="1:6" x14ac:dyDescent="0.25">
      <c r="A42" s="3" t="str">
        <f t="shared" si="0"/>
        <v>squared_euclidean1000100</v>
      </c>
      <c r="B42" t="s">
        <v>5</v>
      </c>
      <c r="C42">
        <v>1000</v>
      </c>
      <c r="D42">
        <v>100</v>
      </c>
      <c r="E42" s="1">
        <v>0.76023391812865404</v>
      </c>
      <c r="F42">
        <v>0.58945386064030103</v>
      </c>
    </row>
    <row r="43" spans="1:6" x14ac:dyDescent="0.25">
      <c r="A43" s="3" t="str">
        <f t="shared" si="0"/>
        <v>squared_euclidean100010</v>
      </c>
      <c r="B43" t="s">
        <v>5</v>
      </c>
      <c r="C43">
        <v>1000</v>
      </c>
      <c r="D43">
        <v>10</v>
      </c>
      <c r="E43" s="1">
        <v>0.467741935483871</v>
      </c>
      <c r="F43">
        <v>0.15485362095531499</v>
      </c>
    </row>
    <row r="44" spans="1:6" x14ac:dyDescent="0.25">
      <c r="A44" s="3" t="str">
        <f t="shared" si="0"/>
        <v>squared_euclidean1000500</v>
      </c>
      <c r="B44" t="s">
        <v>5</v>
      </c>
      <c r="C44">
        <v>1000</v>
      </c>
      <c r="D44">
        <v>500</v>
      </c>
      <c r="E44" s="1">
        <v>0.39926470588235202</v>
      </c>
      <c r="F44">
        <v>0.42882311486962599</v>
      </c>
    </row>
    <row r="45" spans="1:6" x14ac:dyDescent="0.25">
      <c r="A45" s="3" t="str">
        <f t="shared" si="0"/>
        <v>squared_euclidean100100</v>
      </c>
      <c r="B45" t="s">
        <v>5</v>
      </c>
      <c r="C45">
        <v>100</v>
      </c>
      <c r="D45">
        <v>100</v>
      </c>
      <c r="E45" s="1">
        <v>0.245060209942562</v>
      </c>
      <c r="F45">
        <v>0.49136341558943503</v>
      </c>
    </row>
    <row r="46" spans="1:6" x14ac:dyDescent="0.25">
      <c r="A46" s="3" t="str">
        <f t="shared" si="0"/>
        <v>squared_euclidean10010</v>
      </c>
      <c r="B46" t="s">
        <v>5</v>
      </c>
      <c r="C46">
        <v>100</v>
      </c>
      <c r="D46">
        <v>10</v>
      </c>
      <c r="E46" s="1">
        <v>0.27218449495943098</v>
      </c>
      <c r="F46">
        <v>0.49445633282499801</v>
      </c>
    </row>
    <row r="47" spans="1:6" x14ac:dyDescent="0.25">
      <c r="A47" s="3" t="str">
        <f t="shared" si="0"/>
        <v>squared_euclidean100500</v>
      </c>
      <c r="B47" t="s">
        <v>5</v>
      </c>
      <c r="C47">
        <v>100</v>
      </c>
      <c r="D47">
        <v>500</v>
      </c>
      <c r="E47" s="1">
        <v>0.25595220920156098</v>
      </c>
      <c r="F47">
        <v>0.49719630150106903</v>
      </c>
    </row>
    <row r="48" spans="1:6" x14ac:dyDescent="0.25">
      <c r="A48" s="3" t="str">
        <f t="shared" si="0"/>
        <v>squared_euclidean10100</v>
      </c>
      <c r="B48" t="s">
        <v>5</v>
      </c>
      <c r="C48">
        <v>10</v>
      </c>
      <c r="D48">
        <v>100</v>
      </c>
      <c r="E48" s="1">
        <v>0.118927380479268</v>
      </c>
      <c r="F48">
        <v>0.71235664597196502</v>
      </c>
    </row>
    <row r="49" spans="1:6" x14ac:dyDescent="0.25">
      <c r="A49" s="3" t="str">
        <f t="shared" si="0"/>
        <v>squared_euclidean1010</v>
      </c>
      <c r="B49" t="s">
        <v>5</v>
      </c>
      <c r="C49">
        <v>10</v>
      </c>
      <c r="D49">
        <v>10</v>
      </c>
      <c r="E49" s="1">
        <v>0.12509702475804099</v>
      </c>
      <c r="F49">
        <v>0.73457308062520399</v>
      </c>
    </row>
    <row r="50" spans="1:6" x14ac:dyDescent="0.25">
      <c r="A50" s="3" t="str">
        <f t="shared" si="0"/>
        <v>squared_euclidean10500</v>
      </c>
      <c r="B50" t="s">
        <v>5</v>
      </c>
      <c r="C50">
        <v>10</v>
      </c>
      <c r="D50">
        <v>500</v>
      </c>
      <c r="E50" s="1">
        <v>0.104874245701885</v>
      </c>
      <c r="F50">
        <v>0.70355273221355197</v>
      </c>
    </row>
    <row r="51" spans="1:6" x14ac:dyDescent="0.25">
      <c r="A51" s="3" t="str">
        <f t="shared" si="0"/>
        <v>squared_euclidean1100</v>
      </c>
      <c r="B51" t="s">
        <v>5</v>
      </c>
      <c r="C51">
        <v>1</v>
      </c>
      <c r="D51">
        <v>100</v>
      </c>
      <c r="E51" s="1">
        <v>5.0933651172030102E-2</v>
      </c>
      <c r="F51">
        <v>1</v>
      </c>
    </row>
    <row r="52" spans="1:6" x14ac:dyDescent="0.25">
      <c r="A52" s="3" t="str">
        <f t="shared" si="0"/>
        <v>squared_euclidean110</v>
      </c>
      <c r="B52" t="s">
        <v>5</v>
      </c>
      <c r="C52">
        <v>1</v>
      </c>
      <c r="D52">
        <v>10</v>
      </c>
      <c r="E52" s="1">
        <v>5.0933651172030102E-2</v>
      </c>
      <c r="F52">
        <v>1</v>
      </c>
    </row>
    <row r="53" spans="1:6" x14ac:dyDescent="0.25">
      <c r="A53" s="3" t="str">
        <f t="shared" si="0"/>
        <v>squared_euclidean1500</v>
      </c>
      <c r="B53" t="s">
        <v>5</v>
      </c>
      <c r="C53">
        <v>1</v>
      </c>
      <c r="D53">
        <v>500</v>
      </c>
      <c r="E53" s="1">
        <v>5.0933651172030102E-2</v>
      </c>
      <c r="F53">
        <v>1</v>
      </c>
    </row>
    <row r="54" spans="1:6" x14ac:dyDescent="0.25">
      <c r="A54" s="3" t="str">
        <f t="shared" si="0"/>
        <v>squared_euclidean200100</v>
      </c>
      <c r="B54" t="s">
        <v>5</v>
      </c>
      <c r="C54">
        <v>200</v>
      </c>
      <c r="D54">
        <v>100</v>
      </c>
      <c r="E54" s="1">
        <v>0.28500241170770801</v>
      </c>
      <c r="F54">
        <v>0.46739074804896302</v>
      </c>
    </row>
    <row r="55" spans="1:6" x14ac:dyDescent="0.25">
      <c r="A55" s="3" t="str">
        <f t="shared" si="0"/>
        <v>squared_euclidean20100</v>
      </c>
      <c r="B55" t="s">
        <v>5</v>
      </c>
      <c r="C55">
        <v>20</v>
      </c>
      <c r="D55">
        <v>100</v>
      </c>
      <c r="E55" s="1">
        <v>0.13062886933854601</v>
      </c>
      <c r="F55">
        <v>0.70593309499776402</v>
      </c>
    </row>
    <row r="56" spans="1:6" x14ac:dyDescent="0.25">
      <c r="A56" s="3" t="str">
        <f t="shared" si="0"/>
        <v>squared_euclidean2010</v>
      </c>
      <c r="B56" t="s">
        <v>5</v>
      </c>
      <c r="C56">
        <v>20</v>
      </c>
      <c r="D56">
        <v>10</v>
      </c>
      <c r="E56" s="1">
        <v>0.17217079922102499</v>
      </c>
      <c r="F56">
        <v>0.71241867192000796</v>
      </c>
    </row>
    <row r="57" spans="1:6" x14ac:dyDescent="0.25">
      <c r="A57" s="3" t="str">
        <f t="shared" si="0"/>
        <v>squared_euclidean20500</v>
      </c>
      <c r="B57" t="s">
        <v>5</v>
      </c>
      <c r="C57">
        <v>20</v>
      </c>
      <c r="D57">
        <v>500</v>
      </c>
      <c r="E57" s="1">
        <v>0.12623207221318899</v>
      </c>
      <c r="F57">
        <v>0.71092459050270396</v>
      </c>
    </row>
    <row r="58" spans="1:6" x14ac:dyDescent="0.25">
      <c r="A58" s="3" t="str">
        <f t="shared" si="0"/>
        <v>squared_euclidean2500100</v>
      </c>
      <c r="B58" t="s">
        <v>5</v>
      </c>
      <c r="C58">
        <v>2500</v>
      </c>
      <c r="D58">
        <v>100</v>
      </c>
      <c r="E58" s="1" t="s">
        <v>4</v>
      </c>
      <c r="F58" t="s">
        <v>4</v>
      </c>
    </row>
    <row r="59" spans="1:6" x14ac:dyDescent="0.25">
      <c r="A59" s="3" t="str">
        <f t="shared" si="0"/>
        <v>squared_euclidean250010</v>
      </c>
      <c r="B59" t="s">
        <v>5</v>
      </c>
      <c r="C59">
        <v>2500</v>
      </c>
      <c r="D59">
        <v>10</v>
      </c>
      <c r="E59" s="1">
        <v>0.92307692307692302</v>
      </c>
      <c r="F59">
        <v>3.38983050847457E-2</v>
      </c>
    </row>
    <row r="60" spans="1:6" x14ac:dyDescent="0.25">
      <c r="A60" s="3" t="str">
        <f t="shared" si="0"/>
        <v>squared_euclidean2500500</v>
      </c>
      <c r="B60" t="s">
        <v>5</v>
      </c>
      <c r="C60">
        <v>2500</v>
      </c>
      <c r="D60">
        <v>500</v>
      </c>
      <c r="E60" s="1" t="s">
        <v>4</v>
      </c>
      <c r="F60" t="s">
        <v>4</v>
      </c>
    </row>
    <row r="61" spans="1:6" x14ac:dyDescent="0.25">
      <c r="A61" s="3" t="str">
        <f t="shared" si="0"/>
        <v>squared_euclidean300100</v>
      </c>
      <c r="B61" t="s">
        <v>5</v>
      </c>
      <c r="C61">
        <v>300</v>
      </c>
      <c r="D61">
        <v>100</v>
      </c>
      <c r="E61" s="1">
        <v>0.397927774713488</v>
      </c>
      <c r="F61">
        <v>0.240065477626343</v>
      </c>
    </row>
    <row r="62" spans="1:6" x14ac:dyDescent="0.25">
      <c r="A62" s="3" t="str">
        <f t="shared" si="0"/>
        <v>squared_euclidean30010</v>
      </c>
      <c r="B62" t="s">
        <v>5</v>
      </c>
      <c r="C62">
        <v>300</v>
      </c>
      <c r="D62">
        <v>10</v>
      </c>
      <c r="E62" s="1">
        <v>0.257238247863247</v>
      </c>
      <c r="F62">
        <v>0.449690228556754</v>
      </c>
    </row>
    <row r="63" spans="1:6" x14ac:dyDescent="0.25">
      <c r="A63" s="3" t="str">
        <f t="shared" si="0"/>
        <v>squared_euclidean300500</v>
      </c>
      <c r="B63" t="s">
        <v>5</v>
      </c>
      <c r="C63">
        <v>300</v>
      </c>
      <c r="D63">
        <v>500</v>
      </c>
      <c r="E63" s="1">
        <v>0.21359821121431</v>
      </c>
      <c r="F63">
        <v>0.49770620767840101</v>
      </c>
    </row>
    <row r="64" spans="1:6" x14ac:dyDescent="0.25">
      <c r="A64" s="3" t="str">
        <f t="shared" si="0"/>
        <v>squared_euclidean5000100</v>
      </c>
      <c r="B64" t="s">
        <v>5</v>
      </c>
      <c r="C64">
        <v>5000</v>
      </c>
      <c r="D64">
        <v>100</v>
      </c>
      <c r="E64" s="1" t="s">
        <v>4</v>
      </c>
      <c r="F64" t="s">
        <v>4</v>
      </c>
    </row>
    <row r="65" spans="1:6" x14ac:dyDescent="0.25">
      <c r="A65" s="3" t="str">
        <f t="shared" si="0"/>
        <v>squared_euclidean500010</v>
      </c>
      <c r="B65" t="s">
        <v>5</v>
      </c>
      <c r="C65">
        <v>5000</v>
      </c>
      <c r="D65">
        <v>10</v>
      </c>
      <c r="E65" s="1" t="s">
        <v>4</v>
      </c>
      <c r="F65" t="s">
        <v>4</v>
      </c>
    </row>
    <row r="66" spans="1:6" x14ac:dyDescent="0.25">
      <c r="A66" s="3" t="str">
        <f t="shared" si="0"/>
        <v>squared_euclidean5000500</v>
      </c>
      <c r="B66" t="s">
        <v>5</v>
      </c>
      <c r="C66">
        <v>5000</v>
      </c>
      <c r="D66">
        <v>500</v>
      </c>
      <c r="E66" s="1" t="s">
        <v>4</v>
      </c>
      <c r="F66" t="s">
        <v>4</v>
      </c>
    </row>
    <row r="67" spans="1:6" x14ac:dyDescent="0.25">
      <c r="A67" s="3" t="str">
        <f t="shared" ref="A67:A81" si="1">B67&amp;C67&amp;D67</f>
        <v>squared_euclidean500100</v>
      </c>
      <c r="B67" t="s">
        <v>5</v>
      </c>
      <c r="C67">
        <v>500</v>
      </c>
      <c r="D67">
        <v>100</v>
      </c>
      <c r="E67" s="1">
        <v>0.44868421052631502</v>
      </c>
      <c r="F67">
        <v>0.54052149400986604</v>
      </c>
    </row>
    <row r="68" spans="1:6" x14ac:dyDescent="0.25">
      <c r="A68" s="3" t="str">
        <f t="shared" si="1"/>
        <v>squared_euclidean50010</v>
      </c>
      <c r="B68" t="s">
        <v>5</v>
      </c>
      <c r="C68">
        <v>500</v>
      </c>
      <c r="D68">
        <v>10</v>
      </c>
      <c r="E68" s="1">
        <v>0.56547619047619002</v>
      </c>
      <c r="F68">
        <v>0.36492337645274098</v>
      </c>
    </row>
    <row r="69" spans="1:6" x14ac:dyDescent="0.25">
      <c r="A69" s="3" t="str">
        <f t="shared" si="1"/>
        <v>squared_euclidean500500</v>
      </c>
      <c r="B69" t="s">
        <v>5</v>
      </c>
      <c r="C69">
        <v>500</v>
      </c>
      <c r="D69">
        <v>500</v>
      </c>
      <c r="E69" s="1">
        <v>0.31700542005420002</v>
      </c>
      <c r="F69">
        <v>0.49479305603665003</v>
      </c>
    </row>
    <row r="70" spans="1:6" x14ac:dyDescent="0.25">
      <c r="A70" s="3" t="str">
        <f t="shared" si="1"/>
        <v>squared_euclidean50100</v>
      </c>
      <c r="B70" t="s">
        <v>5</v>
      </c>
      <c r="C70">
        <v>50</v>
      </c>
      <c r="D70">
        <v>100</v>
      </c>
      <c r="E70" s="1">
        <v>0.18804365896598901</v>
      </c>
      <c r="F70">
        <v>0.59602171794122205</v>
      </c>
    </row>
    <row r="71" spans="1:6" x14ac:dyDescent="0.25">
      <c r="A71" s="3" t="str">
        <f t="shared" si="1"/>
        <v>squared_euclidean5010</v>
      </c>
      <c r="B71" t="s">
        <v>5</v>
      </c>
      <c r="C71">
        <v>50</v>
      </c>
      <c r="D71">
        <v>10</v>
      </c>
      <c r="E71" s="1">
        <v>0.17744119133953501</v>
      </c>
      <c r="F71">
        <v>0.57649755521578605</v>
      </c>
    </row>
    <row r="72" spans="1:6" x14ac:dyDescent="0.25">
      <c r="A72" s="3" t="str">
        <f t="shared" si="1"/>
        <v>squared_euclidean50500</v>
      </c>
      <c r="B72" t="s">
        <v>5</v>
      </c>
      <c r="C72">
        <v>50</v>
      </c>
      <c r="D72">
        <v>500</v>
      </c>
      <c r="E72" s="1">
        <v>0.190005170531059</v>
      </c>
      <c r="F72">
        <v>0.66078402484890797</v>
      </c>
    </row>
    <row r="73" spans="1:6" x14ac:dyDescent="0.25">
      <c r="A73" s="3" t="str">
        <f t="shared" si="1"/>
        <v>squared_euclidean5100</v>
      </c>
      <c r="B73" t="s">
        <v>5</v>
      </c>
      <c r="C73">
        <v>5</v>
      </c>
      <c r="D73">
        <v>100</v>
      </c>
      <c r="E73" s="1">
        <v>0.102759058439996</v>
      </c>
      <c r="F73">
        <v>0.68762755516410101</v>
      </c>
    </row>
    <row r="74" spans="1:6" x14ac:dyDescent="0.25">
      <c r="A74" s="3" t="str">
        <f t="shared" si="1"/>
        <v>squared_euclidean510</v>
      </c>
      <c r="B74" t="s">
        <v>5</v>
      </c>
      <c r="C74">
        <v>5</v>
      </c>
      <c r="D74">
        <v>10</v>
      </c>
      <c r="E74" s="1">
        <v>0.116069184465854</v>
      </c>
      <c r="F74">
        <v>0.78597768769745202</v>
      </c>
    </row>
    <row r="75" spans="1:6" x14ac:dyDescent="0.25">
      <c r="A75" s="3" t="str">
        <f t="shared" si="1"/>
        <v>squared_euclidean5500</v>
      </c>
      <c r="B75" t="s">
        <v>5</v>
      </c>
      <c r="C75">
        <v>5</v>
      </c>
      <c r="D75">
        <v>500</v>
      </c>
      <c r="E75" s="1">
        <v>9.4541610560146802E-2</v>
      </c>
      <c r="F75">
        <v>0.74498213884578302</v>
      </c>
    </row>
    <row r="76" spans="1:6" x14ac:dyDescent="0.25">
      <c r="A76" s="3" t="str">
        <f t="shared" si="1"/>
        <v>squared_euclidean700100</v>
      </c>
      <c r="B76" t="s">
        <v>5</v>
      </c>
      <c r="C76">
        <v>700</v>
      </c>
      <c r="D76">
        <v>100</v>
      </c>
      <c r="E76" s="1">
        <v>0.53333333333333299</v>
      </c>
      <c r="F76">
        <v>0.58585858585858497</v>
      </c>
    </row>
    <row r="77" spans="1:6" x14ac:dyDescent="0.25">
      <c r="A77" s="3" t="str">
        <f t="shared" si="1"/>
        <v>squared_euclidean70010</v>
      </c>
      <c r="B77" t="s">
        <v>5</v>
      </c>
      <c r="C77">
        <v>700</v>
      </c>
      <c r="D77">
        <v>10</v>
      </c>
      <c r="E77" s="1">
        <v>0.52793040293040205</v>
      </c>
      <c r="F77">
        <v>0.37865947611710299</v>
      </c>
    </row>
    <row r="78" spans="1:6" x14ac:dyDescent="0.25">
      <c r="A78" s="3" t="str">
        <f t="shared" si="1"/>
        <v>squared_euclidean700500</v>
      </c>
      <c r="B78" t="s">
        <v>5</v>
      </c>
      <c r="C78">
        <v>700</v>
      </c>
      <c r="D78">
        <v>500</v>
      </c>
      <c r="E78" s="1">
        <v>0.29415551641379001</v>
      </c>
      <c r="F78">
        <v>0.56083574985564599</v>
      </c>
    </row>
    <row r="79" spans="1:6" x14ac:dyDescent="0.25">
      <c r="A79" s="3" t="str">
        <f t="shared" si="1"/>
        <v>squared_euclidean7500100</v>
      </c>
      <c r="B79" t="s">
        <v>5</v>
      </c>
      <c r="C79">
        <v>7500</v>
      </c>
      <c r="D79">
        <v>100</v>
      </c>
      <c r="E79" s="1" t="s">
        <v>4</v>
      </c>
      <c r="F79" t="s">
        <v>4</v>
      </c>
    </row>
    <row r="80" spans="1:6" x14ac:dyDescent="0.25">
      <c r="A80" s="3" t="str">
        <f t="shared" si="1"/>
        <v>squared_euclidean750010</v>
      </c>
      <c r="B80" t="s">
        <v>5</v>
      </c>
      <c r="C80">
        <v>7500</v>
      </c>
      <c r="D80">
        <v>10</v>
      </c>
      <c r="E80" s="1" t="s">
        <v>4</v>
      </c>
      <c r="F80" t="s">
        <v>4</v>
      </c>
    </row>
    <row r="81" spans="1:6" x14ac:dyDescent="0.25">
      <c r="A81" s="3" t="str">
        <f t="shared" si="1"/>
        <v>squared_euclidean7500500</v>
      </c>
      <c r="B81" t="s">
        <v>5</v>
      </c>
      <c r="C81">
        <v>7500</v>
      </c>
      <c r="D81">
        <v>500</v>
      </c>
      <c r="E81" t="s">
        <v>4</v>
      </c>
      <c r="F81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</vt:lpstr>
      <vt:lpstr>jar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Selcuk Aklanoglu</dc:creator>
  <cp:lastModifiedBy>Selcuk Aklanoglu</cp:lastModifiedBy>
  <dcterms:created xsi:type="dcterms:W3CDTF">2017-07-20T08:20:06Z</dcterms:created>
  <dcterms:modified xsi:type="dcterms:W3CDTF">2017-07-20T09:07:17Z</dcterms:modified>
</cp:coreProperties>
</file>