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ocuments\GitHub\fMRI_ef_scrambled-objects_2022\Stimuli\Images\DepthMaps\"/>
    </mc:Choice>
  </mc:AlternateContent>
  <xr:revisionPtr revIDLastSave="0" documentId="13_ncr:1_{1BE2C18D-1E2D-4AE2-86A0-100320059E98}" xr6:coauthVersionLast="47" xr6:coauthVersionMax="47" xr10:uidLastSave="{00000000-0000-0000-0000-000000000000}"/>
  <bookViews>
    <workbookView xWindow="-16320" yWindow="-9420" windowWidth="16440" windowHeight="28440" xr2:uid="{A60B6263-5EC6-4E52-B93A-1BC494533CA5}"/>
  </bookViews>
  <sheets>
    <sheet name="Stimul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1" l="1"/>
  <c r="D67" i="1"/>
  <c r="D68" i="1"/>
  <c r="D70" i="1"/>
  <c r="D44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71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5" i="1"/>
</calcChain>
</file>

<file path=xl/sharedStrings.xml><?xml version="1.0" encoding="utf-8"?>
<sst xmlns="http://schemas.openxmlformats.org/spreadsheetml/2006/main" count="86" uniqueCount="74">
  <si>
    <t>apple</t>
  </si>
  <si>
    <t>bottle</t>
  </si>
  <si>
    <t>camera</t>
  </si>
  <si>
    <t>clock</t>
  </si>
  <si>
    <t>croissant</t>
  </si>
  <si>
    <t>drill</t>
  </si>
  <si>
    <t>duck</t>
  </si>
  <si>
    <t>hammer</t>
  </si>
  <si>
    <t>lime</t>
  </si>
  <si>
    <t>picke</t>
  </si>
  <si>
    <t>plant</t>
  </si>
  <si>
    <t>scissors</t>
  </si>
  <si>
    <t>socketwrench</t>
  </si>
  <si>
    <t>studio</t>
  </si>
  <si>
    <t>measure</t>
  </si>
  <si>
    <t>teapot</t>
  </si>
  <si>
    <t>toothbrush</t>
  </si>
  <si>
    <t>trowel</t>
  </si>
  <si>
    <t>vase</t>
  </si>
  <si>
    <t>wrench</t>
  </si>
  <si>
    <t>cutters</t>
  </si>
  <si>
    <t>stimuli-controller</t>
  </si>
  <si>
    <t>max (mm)</t>
  </si>
  <si>
    <t>min (mm)</t>
  </si>
  <si>
    <t>difference</t>
  </si>
  <si>
    <t>Object</t>
  </si>
  <si>
    <t>BodyPart</t>
  </si>
  <si>
    <t>Face</t>
  </si>
  <si>
    <t>Scene</t>
  </si>
  <si>
    <t>ObjectScrambled</t>
  </si>
  <si>
    <t>Blender 2, part 6</t>
  </si>
  <si>
    <t>Blender 1, part 10</t>
  </si>
  <si>
    <t>Blender 1, part 8</t>
  </si>
  <si>
    <t>Blender 1, part 7</t>
  </si>
  <si>
    <t>Blender 1, part 6</t>
  </si>
  <si>
    <t>Blender 2, part 7</t>
  </si>
  <si>
    <t>Blender 2, part 8</t>
  </si>
  <si>
    <t>Blender 2, part 9</t>
  </si>
  <si>
    <t>Blender 3, part 6</t>
  </si>
  <si>
    <t>Blender 3, part 7</t>
  </si>
  <si>
    <t>Blender 3, part 8</t>
  </si>
  <si>
    <t>Blender 3, part 9</t>
  </si>
  <si>
    <t>Blender 4, part 8</t>
  </si>
  <si>
    <t>Blender 4, part 9</t>
  </si>
  <si>
    <t>Blender 4, part 10</t>
  </si>
  <si>
    <t>Blender 4, part 11</t>
  </si>
  <si>
    <t>Blender 5, part 7</t>
  </si>
  <si>
    <t>Blender 5, part 8</t>
  </si>
  <si>
    <t>Blender 5, part 9</t>
  </si>
  <si>
    <t>Blender 5, part 10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</si>
  <si>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</si>
  <si>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</si>
  <si>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</si>
  <si>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</si>
  <si>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</si>
  <si>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</si>
  <si>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</si>
  <si>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</si>
  <si>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</si>
  <si>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</si>
  <si>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</si>
  <si>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</si>
  <si>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Male1</t>
  </si>
  <si>
    <t>Male2</t>
  </si>
  <si>
    <t>Male3</t>
  </si>
  <si>
    <t>Male4</t>
  </si>
  <si>
    <t>Male5</t>
  </si>
  <si>
    <t>Male6</t>
  </si>
  <si>
    <t>Male7</t>
  </si>
  <si>
    <t>Male8</t>
  </si>
  <si>
    <t>Male9</t>
  </si>
  <si>
    <t>Male10</t>
  </si>
  <si>
    <t>Male12</t>
  </si>
  <si>
    <t>Male13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</si>
</sst>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7" xfId="0" applyFont="1" applyBorder="1"/>
    <xf numFmtId="0" fontId="1" fillId="0" borderId="9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NumberFormat="1"/>
  </cellXfs>
  <cellStyles count="1">
    <cellStyle name="Normal" xfId="0" builtinId="0"/>
  </cellStyles>
  <dxfs count="22"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49E8A-54D5-4F96-B244-604FFA469FAB}" name="Table1" displayName="Table1" ref="A1:D23" totalsRowShown="0" headerRowDxfId="21">
  <autoFilter ref="A1:D23" xr:uid="{3A449E8A-54D5-4F96-B244-604FFA469FAB}"/>
  <tableColumns count="4">
    <tableColumn id="1" xr3:uid="{55B9CB86-FFCE-4001-84E7-926E143A4754}" name="Object" dataDxfId="20"/>
    <tableColumn id="2" xr3:uid="{154C99C7-865E-4E8A-A7F6-E66DA111723A}" name="min (mm)"/>
    <tableColumn id="3" xr3:uid="{AE9CF431-6E41-4056-8560-A1AC568C7EBE}" name="max (mm)" dataDxfId="19"/>
    <tableColumn id="5" xr3:uid="{76DFDC72-E303-4FEC-BA19-A7B7905D48E6}" name="difference" dataDxfId="18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72183-D5FA-43E1-89BF-9F243014692F}" name="Table5" displayName="Table5" ref="A25:D45" totalsRowShown="0" headerRowDxfId="17" headerRowBorderDxfId="16" tableBorderDxfId="15">
  <autoFilter ref="A25:D45" xr:uid="{FE072183-D5FA-43E1-89BF-9F243014692F}"/>
  <tableColumns count="4">
    <tableColumn id="1" xr3:uid="{618FF384-60A0-48F4-BD3B-20158698512B}" name="BodyPart"/>
    <tableColumn id="2" xr3:uid="{73362064-2006-433A-A85F-837EE9C72422}" name="min (mm)" dataDxfId="14"/>
    <tableColumn id="3" xr3:uid="{3CB21645-326E-4574-AFB3-34F9791D5471}" name="max (mm)" dataDxfId="13"/>
    <tableColumn id="4" xr3:uid="{918C54AB-7387-4D94-AA80-5131BB40203A}" name="difference" dataDxfId="12">
      <calculatedColumnFormula>Table5[[#This Row],[max (mm)]]-Table5[[#This Row],[min (mm)]]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35BACF-6277-4FBB-B4EE-984D3767FD02}" name="Table6" displayName="Table6" ref="A47:D71" totalsRowShown="0" tableBorderDxfId="11">
  <autoFilter ref="A47:D71" xr:uid="{F335BACF-6277-4FBB-B4EE-984D3767FD02}"/>
  <tableColumns count="4">
    <tableColumn id="1" xr3:uid="{A15C451F-5A5A-4ABC-B01B-2C4F05011809}" name="Face"/>
    <tableColumn id="2" xr3:uid="{0146E859-8651-41CB-956F-F590C743D7CB}" name="min (mm)" dataDxfId="10"/>
    <tableColumn id="3" xr3:uid="{FB15EA57-A619-4964-9361-C1A3E27175D2}" name="max (mm)" dataDxfId="9"/>
    <tableColumn id="4" xr3:uid="{E1869867-A80E-41A7-B31F-522489EEE516}" name="difference" dataDxfId="8">
      <calculatedColumnFormula>Table6[[#This Row],[max (mm)]]-Table6[[#This Row],[min (mm)]]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ADFF8D-38DE-4250-8A0C-49E0A87E2037}" name="Table7" displayName="Table7" ref="A73:D93" totalsRowShown="0" tableBorderDxfId="7">
  <autoFilter ref="A73:D93" xr:uid="{82ADFF8D-38DE-4250-8A0C-49E0A87E2037}"/>
  <tableColumns count="4">
    <tableColumn id="1" xr3:uid="{4ABA85F0-A778-40FD-BD59-C5D4666608AA}" name="Scene"/>
    <tableColumn id="2" xr3:uid="{3129B5D4-5B36-42DC-865A-763B70468ED6}" name="min (mm)" dataDxfId="6"/>
    <tableColumn id="3" xr3:uid="{8074353A-B484-4914-9393-50D4D9F35826}" name="max (mm)" dataDxfId="5"/>
    <tableColumn id="6" xr3:uid="{899C8A0F-DBCF-4438-A411-376E69E1AA2C}" name="difference" dataDxfId="4">
      <calculatedColumnFormula>Table7[[#This Row],[max (mm)]]-Table7[[#This Row],[min (mm)]]</calculatedColumnFormula>
    </tableColumn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6F9A1B-02BF-441D-9CBC-94E25C7BC2C8}" name="Table8" displayName="Table8" ref="A95:D115" totalsRowShown="0" tableBorderDxfId="3">
  <autoFilter ref="A95:D115" xr:uid="{2B6F9A1B-02BF-441D-9CBC-94E25C7BC2C8}"/>
  <tableColumns count="4">
    <tableColumn id="1" xr3:uid="{7067C8DA-7BB5-4270-8F77-26A275840009}" name="ObjectScrambled"/>
    <tableColumn id="4" xr3:uid="{F7B29552-7A3B-4E09-9A0F-AB83C604075D}" name="min (mm)" dataDxfId="2"/>
    <tableColumn id="5" xr3:uid="{83E3347B-3390-4FF2-A393-EE91BEFE460B}" name="max (mm)" dataDxfId="1"/>
    <tableColumn id="6" xr3:uid="{7B1D1000-160D-42F2-9CD5-738BA9E02C5D}" name="difference" dataDxfId="0">
      <calculatedColumnFormula>Table8[[#This Row],[max (mm)]]-Table8[[#This Row],[min (mm)]]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46E9-DBCF-4732-A226-FBA3B04D35E8}">
  <dimension ref="A1:E115"/>
  <sheetViews>
    <sheetView tabSelected="1" workbookViewId="0">
      <selection activeCell="G67" sqref="G67"/>
    </sheetView>
  </sheetViews>
  <sheetFormatPr defaultRowHeight="15" x14ac:dyDescent="0.25"/>
  <cols>
    <col min="1" max="1" width="18.28515625" customWidth="1"/>
    <col min="2" max="3" width="11" customWidth="1"/>
    <col min="4" max="4" width="12" bestFit="1" customWidth="1"/>
    <col min="5" max="5" width="12.28515625" bestFit="1" customWidth="1"/>
  </cols>
  <sheetData>
    <row r="1" spans="1:5" x14ac:dyDescent="0.25">
      <c r="A1" s="15" t="s">
        <v>25</v>
      </c>
      <c r="B1" s="16" t="s">
        <v>23</v>
      </c>
      <c r="C1" s="11" t="s">
        <v>22</v>
      </c>
      <c r="D1" s="10" t="s">
        <v>24</v>
      </c>
      <c r="E1" s="6"/>
    </row>
    <row r="2" spans="1:5" x14ac:dyDescent="0.25">
      <c r="A2" s="17" t="s">
        <v>0</v>
      </c>
      <c r="B2">
        <v>0.42399999999999999</v>
      </c>
      <c r="C2" s="2">
        <v>96.849000000000004</v>
      </c>
      <c r="D2" s="6">
        <v>96.424999999999997</v>
      </c>
      <c r="E2" s="6"/>
    </row>
    <row r="3" spans="1:5" x14ac:dyDescent="0.25">
      <c r="A3" s="17" t="s">
        <v>1</v>
      </c>
      <c r="B3">
        <v>4.6399999999999997</v>
      </c>
      <c r="C3" s="2">
        <v>49.201999999999998</v>
      </c>
      <c r="D3" s="6">
        <v>44.561999999999998</v>
      </c>
      <c r="E3" s="6"/>
    </row>
    <row r="4" spans="1:5" x14ac:dyDescent="0.25">
      <c r="A4" s="17" t="s">
        <v>2</v>
      </c>
      <c r="B4">
        <v>9.0129999999999999</v>
      </c>
      <c r="C4" s="2">
        <v>113.6</v>
      </c>
      <c r="D4" s="6">
        <v>104.587</v>
      </c>
      <c r="E4" s="6"/>
    </row>
    <row r="5" spans="1:5" x14ac:dyDescent="0.25">
      <c r="A5" s="17" t="s">
        <v>3</v>
      </c>
      <c r="B5">
        <v>23.443000000000001</v>
      </c>
      <c r="C5" s="2">
        <v>84.491</v>
      </c>
      <c r="D5" s="6">
        <v>61.048000000000002</v>
      </c>
      <c r="E5" s="6"/>
    </row>
    <row r="6" spans="1:5" x14ac:dyDescent="0.25">
      <c r="A6" s="17" t="s">
        <v>4</v>
      </c>
      <c r="B6">
        <v>13.301</v>
      </c>
      <c r="C6" s="2">
        <v>123.07</v>
      </c>
      <c r="D6" s="6">
        <v>109.76900000000001</v>
      </c>
      <c r="E6" s="6"/>
    </row>
    <row r="7" spans="1:5" x14ac:dyDescent="0.25">
      <c r="A7" s="17" t="s">
        <v>20</v>
      </c>
      <c r="B7">
        <v>3.847</v>
      </c>
      <c r="C7" s="2">
        <v>61.665999999999997</v>
      </c>
      <c r="D7" s="6">
        <v>57.819000000000003</v>
      </c>
      <c r="E7" s="6"/>
    </row>
    <row r="8" spans="1:5" x14ac:dyDescent="0.25">
      <c r="A8" s="17" t="s">
        <v>5</v>
      </c>
      <c r="B8">
        <v>0.86599999999999999</v>
      </c>
      <c r="C8" s="2">
        <v>101.26</v>
      </c>
      <c r="D8" s="6">
        <v>100.39400000000001</v>
      </c>
      <c r="E8" s="6"/>
    </row>
    <row r="9" spans="1:5" x14ac:dyDescent="0.25">
      <c r="A9" s="17" t="s">
        <v>6</v>
      </c>
      <c r="B9">
        <v>2.4942000000000002</v>
      </c>
      <c r="C9" s="2">
        <v>118.21</v>
      </c>
      <c r="D9" s="6">
        <v>115.7158</v>
      </c>
      <c r="E9" s="6"/>
    </row>
    <row r="10" spans="1:5" x14ac:dyDescent="0.25">
      <c r="A10" s="17" t="s">
        <v>21</v>
      </c>
      <c r="B10">
        <v>1.0669</v>
      </c>
      <c r="C10" s="2">
        <v>110.64</v>
      </c>
      <c r="D10" s="6">
        <v>109.5731</v>
      </c>
      <c r="E10" s="6"/>
    </row>
    <row r="11" spans="1:5" x14ac:dyDescent="0.25">
      <c r="A11" s="17" t="s">
        <v>7</v>
      </c>
      <c r="B11">
        <v>11.573</v>
      </c>
      <c r="C11" s="2">
        <v>72.433000000000007</v>
      </c>
      <c r="D11" s="6">
        <v>60.86</v>
      </c>
      <c r="E11" s="6"/>
    </row>
    <row r="12" spans="1:5" x14ac:dyDescent="0.25">
      <c r="A12" s="17" t="s">
        <v>8</v>
      </c>
      <c r="B12">
        <v>13.12</v>
      </c>
      <c r="C12" s="2">
        <v>78.417000000000002</v>
      </c>
      <c r="D12" s="6">
        <v>65.296999999999997</v>
      </c>
      <c r="E12" s="6"/>
    </row>
    <row r="13" spans="1:5" x14ac:dyDescent="0.25">
      <c r="A13" s="17" t="s">
        <v>9</v>
      </c>
      <c r="B13">
        <v>31.747</v>
      </c>
      <c r="C13" s="2">
        <v>55.960999999999999</v>
      </c>
      <c r="D13" s="6">
        <v>24.213999999999999</v>
      </c>
      <c r="E13" s="6"/>
    </row>
    <row r="14" spans="1:5" x14ac:dyDescent="0.25">
      <c r="A14" s="17" t="s">
        <v>10</v>
      </c>
      <c r="B14">
        <v>-0.75900000000000001</v>
      </c>
      <c r="C14" s="2">
        <v>90.295000000000002</v>
      </c>
      <c r="D14" s="6">
        <v>91.054000000000002</v>
      </c>
      <c r="E14" s="6"/>
    </row>
    <row r="15" spans="1:5" x14ac:dyDescent="0.25">
      <c r="A15" s="17" t="s">
        <v>11</v>
      </c>
      <c r="B15">
        <v>7.3550000000000004</v>
      </c>
      <c r="C15" s="2">
        <v>46.506</v>
      </c>
      <c r="D15" s="6">
        <v>39.151000000000003</v>
      </c>
      <c r="E15" s="6"/>
    </row>
    <row r="16" spans="1:5" x14ac:dyDescent="0.25">
      <c r="A16" s="17" t="s">
        <v>12</v>
      </c>
      <c r="B16">
        <v>2.8359999999999999</v>
      </c>
      <c r="C16" s="2">
        <v>57.695999999999998</v>
      </c>
      <c r="D16" s="6">
        <v>54.86</v>
      </c>
      <c r="E16" s="6"/>
    </row>
    <row r="17" spans="1:5" x14ac:dyDescent="0.25">
      <c r="A17" s="17" t="s">
        <v>13</v>
      </c>
      <c r="B17">
        <v>2.073</v>
      </c>
      <c r="C17" s="2">
        <v>191.77</v>
      </c>
      <c r="D17" s="6">
        <v>189.697</v>
      </c>
      <c r="E17" s="6"/>
    </row>
    <row r="18" spans="1:5" x14ac:dyDescent="0.25">
      <c r="A18" s="17" t="s">
        <v>14</v>
      </c>
      <c r="B18">
        <v>13.423999999999999</v>
      </c>
      <c r="C18" s="2">
        <v>101.03</v>
      </c>
      <c r="D18" s="6">
        <v>87.605999999999995</v>
      </c>
      <c r="E18" s="6"/>
    </row>
    <row r="19" spans="1:5" x14ac:dyDescent="0.25">
      <c r="A19" s="17" t="s">
        <v>15</v>
      </c>
      <c r="B19">
        <v>7.79</v>
      </c>
      <c r="C19" s="2">
        <v>131.26</v>
      </c>
      <c r="D19" s="6">
        <v>123.47</v>
      </c>
      <c r="E19" s="6"/>
    </row>
    <row r="20" spans="1:5" x14ac:dyDescent="0.25">
      <c r="A20" s="17" t="s">
        <v>16</v>
      </c>
      <c r="B20">
        <v>-0.151</v>
      </c>
      <c r="C20" s="2">
        <v>83.677999999999997</v>
      </c>
      <c r="D20" s="6">
        <v>83.828999999999994</v>
      </c>
      <c r="E20" s="6"/>
    </row>
    <row r="21" spans="1:5" x14ac:dyDescent="0.25">
      <c r="A21" s="17" t="s">
        <v>17</v>
      </c>
      <c r="B21">
        <v>7.7069999999999999</v>
      </c>
      <c r="C21" s="2">
        <v>56.966999999999999</v>
      </c>
      <c r="D21" s="6">
        <v>49.26</v>
      </c>
      <c r="E21" s="6"/>
    </row>
    <row r="22" spans="1:5" x14ac:dyDescent="0.25">
      <c r="A22" s="17" t="s">
        <v>18</v>
      </c>
      <c r="B22">
        <v>6.4649999999999999</v>
      </c>
      <c r="C22" s="2">
        <v>117.19</v>
      </c>
      <c r="D22" s="6">
        <v>110.72499999999999</v>
      </c>
      <c r="E22" s="6"/>
    </row>
    <row r="23" spans="1:5" x14ac:dyDescent="0.25">
      <c r="A23" s="18" t="s">
        <v>19</v>
      </c>
      <c r="B23" s="8">
        <v>10.754</v>
      </c>
      <c r="C23" s="9">
        <v>115.63</v>
      </c>
      <c r="D23" s="7">
        <v>104.876</v>
      </c>
      <c r="E23" s="6"/>
    </row>
    <row r="25" spans="1:5" x14ac:dyDescent="0.25">
      <c r="A25" s="14" t="s">
        <v>26</v>
      </c>
      <c r="B25" s="13" t="s">
        <v>23</v>
      </c>
      <c r="C25" s="1" t="s">
        <v>22</v>
      </c>
      <c r="D25" s="13" t="s">
        <v>24</v>
      </c>
    </row>
    <row r="26" spans="1:5" x14ac:dyDescent="0.25">
      <c r="A26" t="s">
        <v>34</v>
      </c>
      <c r="B26" s="6">
        <v>18.802</v>
      </c>
      <c r="C26" s="2">
        <v>107.57</v>
      </c>
      <c r="D26">
        <f>Table5[[#This Row],[max (mm)]]-Table5[[#This Row],[min (mm)]]</f>
        <v>88.768000000000001</v>
      </c>
    </row>
    <row r="27" spans="1:5" x14ac:dyDescent="0.25">
      <c r="A27" t="s">
        <v>33</v>
      </c>
      <c r="B27" s="6">
        <v>-1.2699</v>
      </c>
      <c r="C27" s="2">
        <v>63.771000000000001</v>
      </c>
      <c r="D27">
        <f>Table5[[#This Row],[max (mm)]]-Table5[[#This Row],[min (mm)]]</f>
        <v>65.040900000000008</v>
      </c>
    </row>
    <row r="28" spans="1:5" x14ac:dyDescent="0.25">
      <c r="A28" t="s">
        <v>32</v>
      </c>
      <c r="B28" s="6">
        <v>-0.79393000000000002</v>
      </c>
      <c r="C28" s="2">
        <v>149.52000000000001</v>
      </c>
      <c r="D28">
        <f>Table5[[#This Row],[max (mm)]]-Table5[[#This Row],[min (mm)]]</f>
        <v>150.31393</v>
      </c>
    </row>
    <row r="29" spans="1:5" x14ac:dyDescent="0.25">
      <c r="A29" t="s">
        <v>31</v>
      </c>
      <c r="B29" s="6">
        <v>-4.0918999999999999</v>
      </c>
      <c r="C29" s="2">
        <v>128.72</v>
      </c>
      <c r="D29">
        <f>Table5[[#This Row],[max (mm)]]-Table5[[#This Row],[min (mm)]]</f>
        <v>132.81190000000001</v>
      </c>
    </row>
    <row r="30" spans="1:5" x14ac:dyDescent="0.25">
      <c r="A30" t="s">
        <v>30</v>
      </c>
      <c r="B30" s="6">
        <v>1.248</v>
      </c>
      <c r="C30" s="2">
        <v>107.87</v>
      </c>
      <c r="D30">
        <f>Table5[[#This Row],[max (mm)]]-Table5[[#This Row],[min (mm)]]</f>
        <v>106.622</v>
      </c>
    </row>
    <row r="31" spans="1:5" x14ac:dyDescent="0.25">
      <c r="A31" t="s">
        <v>35</v>
      </c>
      <c r="B31" s="6">
        <v>-4.9824999999999999</v>
      </c>
      <c r="C31" s="2">
        <v>60.343000000000004</v>
      </c>
      <c r="D31">
        <f>Table5[[#This Row],[max (mm)]]-Table5[[#This Row],[min (mm)]]</f>
        <v>65.325500000000005</v>
      </c>
    </row>
    <row r="32" spans="1:5" x14ac:dyDescent="0.25">
      <c r="A32" t="s">
        <v>36</v>
      </c>
      <c r="B32" s="6">
        <v>-9.2428000000000008</v>
      </c>
      <c r="C32" s="2">
        <v>145.69</v>
      </c>
      <c r="D32">
        <f>Table5[[#This Row],[max (mm)]]-Table5[[#This Row],[min (mm)]]</f>
        <v>154.93279999999999</v>
      </c>
    </row>
    <row r="33" spans="1:4" x14ac:dyDescent="0.25">
      <c r="A33" t="s">
        <v>37</v>
      </c>
      <c r="B33" s="6">
        <v>-4.5583</v>
      </c>
      <c r="C33" s="2">
        <v>204.01</v>
      </c>
      <c r="D33">
        <f>Table5[[#This Row],[max (mm)]]-Table5[[#This Row],[min (mm)]]</f>
        <v>208.56829999999999</v>
      </c>
    </row>
    <row r="34" spans="1:4" x14ac:dyDescent="0.25">
      <c r="A34" t="s">
        <v>38</v>
      </c>
      <c r="B34" s="6">
        <v>-2.4845999999999999</v>
      </c>
      <c r="C34" s="2">
        <v>118.52</v>
      </c>
      <c r="D34">
        <f>Table5[[#This Row],[max (mm)]]-Table5[[#This Row],[min (mm)]]</f>
        <v>121.0046</v>
      </c>
    </row>
    <row r="35" spans="1:4" x14ac:dyDescent="0.25">
      <c r="A35" t="s">
        <v>39</v>
      </c>
      <c r="B35" s="6">
        <v>1.0538000000000001</v>
      </c>
      <c r="C35" s="2">
        <v>146.65</v>
      </c>
      <c r="D35">
        <f>Table5[[#This Row],[max (mm)]]-Table5[[#This Row],[min (mm)]]</f>
        <v>145.59620000000001</v>
      </c>
    </row>
    <row r="36" spans="1:4" x14ac:dyDescent="0.25">
      <c r="A36" t="s">
        <v>40</v>
      </c>
      <c r="B36" s="6">
        <v>0.78935999999999995</v>
      </c>
      <c r="C36" s="2">
        <v>122.57</v>
      </c>
      <c r="D36">
        <f>Table5[[#This Row],[max (mm)]]-Table5[[#This Row],[min (mm)]]</f>
        <v>121.78063999999999</v>
      </c>
    </row>
    <row r="37" spans="1:4" x14ac:dyDescent="0.25">
      <c r="A37" t="s">
        <v>41</v>
      </c>
      <c r="B37" s="6">
        <v>15.566000000000001</v>
      </c>
      <c r="C37" s="2">
        <v>195.61</v>
      </c>
      <c r="D37">
        <f>Table5[[#This Row],[max (mm)]]-Table5[[#This Row],[min (mm)]]</f>
        <v>180.04400000000001</v>
      </c>
    </row>
    <row r="38" spans="1:4" x14ac:dyDescent="0.25">
      <c r="A38" t="s">
        <v>42</v>
      </c>
      <c r="B38" s="6">
        <v>1.4372</v>
      </c>
      <c r="C38" s="2">
        <v>90.212999999999994</v>
      </c>
      <c r="D38">
        <f>Table5[[#This Row],[max (mm)]]-Table5[[#This Row],[min (mm)]]</f>
        <v>88.77579999999999</v>
      </c>
    </row>
    <row r="39" spans="1:4" x14ac:dyDescent="0.25">
      <c r="A39" t="s">
        <v>43</v>
      </c>
      <c r="B39" s="6">
        <v>-6.1247999999999996</v>
      </c>
      <c r="C39" s="2">
        <v>194.42</v>
      </c>
      <c r="D39">
        <f>Table5[[#This Row],[max (mm)]]-Table5[[#This Row],[min (mm)]]</f>
        <v>200.54479999999998</v>
      </c>
    </row>
    <row r="40" spans="1:4" x14ac:dyDescent="0.25">
      <c r="A40" t="s">
        <v>44</v>
      </c>
      <c r="B40" s="6">
        <v>12.01</v>
      </c>
      <c r="C40" s="2">
        <v>163.01</v>
      </c>
      <c r="D40">
        <f>Table5[[#This Row],[max (mm)]]-Table5[[#This Row],[min (mm)]]</f>
        <v>151</v>
      </c>
    </row>
    <row r="41" spans="1:4" x14ac:dyDescent="0.25">
      <c r="A41" t="s">
        <v>45</v>
      </c>
      <c r="B41" s="6">
        <v>-0.32967000000000002</v>
      </c>
      <c r="C41" s="2">
        <v>175</v>
      </c>
      <c r="D41">
        <f>Table5[[#This Row],[max (mm)]]-Table5[[#This Row],[min (mm)]]</f>
        <v>175.32966999999999</v>
      </c>
    </row>
    <row r="42" spans="1:4" x14ac:dyDescent="0.25">
      <c r="A42" t="s">
        <v>46</v>
      </c>
      <c r="B42" s="6">
        <v>-6.0292000000000003</v>
      </c>
      <c r="C42" s="2">
        <v>127.26</v>
      </c>
      <c r="D42">
        <f>Table5[[#This Row],[max (mm)]]-Table5[[#This Row],[min (mm)]]</f>
        <v>133.28919999999999</v>
      </c>
    </row>
    <row r="43" spans="1:4" x14ac:dyDescent="0.25">
      <c r="A43" t="s">
        <v>47</v>
      </c>
      <c r="B43" s="6">
        <v>0.65254000000000001</v>
      </c>
      <c r="C43" s="2">
        <v>138.08000000000001</v>
      </c>
      <c r="D43">
        <f>Table5[[#This Row],[max (mm)]]-Table5[[#This Row],[min (mm)]]</f>
        <v>137.42746000000002</v>
      </c>
    </row>
    <row r="44" spans="1:4" x14ac:dyDescent="0.25">
      <c r="A44" t="s">
        <v>48</v>
      </c>
      <c r="B44" s="6">
        <v>-0.33928000000000003</v>
      </c>
      <c r="C44" s="2">
        <v>93.831000000000003</v>
      </c>
      <c r="D44">
        <f>Table5[[#This Row],[max (mm)]]-Table5[[#This Row],[min (mm)]]</f>
        <v>94.170280000000005</v>
      </c>
    </row>
    <row r="45" spans="1:4" x14ac:dyDescent="0.25">
      <c r="A45" t="s">
        <v>49</v>
      </c>
      <c r="B45" s="6">
        <v>1.5028999999999999</v>
      </c>
      <c r="C45" s="2">
        <v>146.99</v>
      </c>
      <c r="D45">
        <f>Table5[[#This Row],[max (mm)]]-Table5[[#This Row],[min (mm)]]</f>
        <v>145.4871</v>
      </c>
    </row>
    <row r="47" spans="1:4" x14ac:dyDescent="0.25">
      <c r="A47" t="s">
        <v>27</v>
      </c>
      <c r="B47" s="12" t="s">
        <v>23</v>
      </c>
      <c r="C47" s="1" t="s">
        <v>22</v>
      </c>
      <c r="D47" s="13" t="s">
        <v>24</v>
      </c>
    </row>
    <row r="48" spans="1:4" x14ac:dyDescent="0.25">
      <c r="A48" t="s">
        <v>50</v>
      </c>
      <c r="B48" s="3">
        <v>33.822000000000003</v>
      </c>
      <c r="C48" s="5">
        <v>312.24</v>
      </c>
      <c r="D48" s="4">
        <f>Table6[[#This Row],[max (mm)]]-Table6[[#This Row],[min (mm)]]</f>
        <v>278.41800000000001</v>
      </c>
    </row>
    <row r="49" spans="1:4" x14ac:dyDescent="0.25">
      <c r="A49" t="s">
        <v>51</v>
      </c>
      <c r="B49" s="6">
        <v>-0.28106999999999999</v>
      </c>
      <c r="C49" s="2">
        <v>267.87</v>
      </c>
      <c r="D49">
        <f>Table6[[#This Row],[max (mm)]]-Table6[[#This Row],[min (mm)]]</f>
        <v>268.15107</v>
      </c>
    </row>
    <row r="50" spans="1:4" x14ac:dyDescent="0.25">
      <c r="A50" t="s">
        <v>52</v>
      </c>
      <c r="B50" s="6">
        <v>-6.3395999999999999</v>
      </c>
      <c r="C50" s="2">
        <v>218.51</v>
      </c>
      <c r="D50">
        <f>Table6[[#This Row],[max (mm)]]-Table6[[#This Row],[min (mm)]]</f>
        <v>224.84959999999998</v>
      </c>
    </row>
    <row r="51" spans="1:4" x14ac:dyDescent="0.25">
      <c r="A51" t="s">
        <v>53</v>
      </c>
      <c r="B51" s="6">
        <v>12.791</v>
      </c>
      <c r="C51" s="2">
        <v>277.73</v>
      </c>
      <c r="D51">
        <f>Table6[[#This Row],[max (mm)]]-Table6[[#This Row],[min (mm)]]</f>
        <v>264.93900000000002</v>
      </c>
    </row>
    <row r="52" spans="1:4" x14ac:dyDescent="0.25">
      <c r="A52" t="s">
        <v>54</v>
      </c>
      <c r="B52" s="6">
        <v>18.2</v>
      </c>
      <c r="C52" s="2">
        <v>283.26</v>
      </c>
      <c r="D52">
        <f>Table6[[#This Row],[max (mm)]]-Table6[[#This Row],[min (mm)]]</f>
        <v>265.06</v>
      </c>
    </row>
    <row r="53" spans="1:4" x14ac:dyDescent="0.25">
      <c r="A53" t="s">
        <v>55</v>
      </c>
      <c r="B53" s="6">
        <v>-11.695</v>
      </c>
      <c r="C53" s="2">
        <v>287.24</v>
      </c>
      <c r="D53">
        <f>Table6[[#This Row],[max (mm)]]-Table6[[#This Row],[min (mm)]]</f>
        <v>298.935</v>
      </c>
    </row>
    <row r="54" spans="1:4" x14ac:dyDescent="0.25">
      <c r="A54" t="s">
        <v>56</v>
      </c>
      <c r="B54" s="6">
        <v>5.8310000000000004</v>
      </c>
      <c r="C54" s="2">
        <v>215.83</v>
      </c>
      <c r="D54">
        <f>Table6[[#This Row],[max (mm)]]-Table6[[#This Row],[min (mm)]]</f>
        <v>209.99900000000002</v>
      </c>
    </row>
    <row r="55" spans="1:4" x14ac:dyDescent="0.25">
      <c r="A55" t="s">
        <v>57</v>
      </c>
      <c r="B55" s="6">
        <v>8.4276999999999997</v>
      </c>
      <c r="C55" s="2">
        <v>282.39999999999998</v>
      </c>
      <c r="D55">
        <f>Table6[[#This Row],[max (mm)]]-Table6[[#This Row],[min (mm)]]</f>
        <v>273.97229999999996</v>
      </c>
    </row>
    <row r="56" spans="1:4" x14ac:dyDescent="0.25">
      <c r="A56" t="s">
        <v>58</v>
      </c>
      <c r="B56" s="6">
        <v>55.694000000000003</v>
      </c>
      <c r="C56" s="2">
        <v>293.45999999999998</v>
      </c>
      <c r="D56">
        <f>Table6[[#This Row],[max (mm)]]-Table6[[#This Row],[min (mm)]]</f>
        <v>237.76599999999996</v>
      </c>
    </row>
    <row r="57" spans="1:4" x14ac:dyDescent="0.25">
      <c r="A57" t="s">
        <v>59</v>
      </c>
      <c r="B57" s="6">
        <v>8.5954999999999995</v>
      </c>
      <c r="C57" s="2">
        <v>341.02</v>
      </c>
      <c r="D57">
        <f>Table6[[#This Row],[max (mm)]]-Table6[[#This Row],[min (mm)]]</f>
        <v>332.42449999999997</v>
      </c>
    </row>
    <row r="58" spans="1:4" x14ac:dyDescent="0.25">
      <c r="A58" t="s">
        <v>60</v>
      </c>
      <c r="B58" s="6">
        <v>-8.9504000000000001</v>
      </c>
      <c r="C58" s="2">
        <v>260.52</v>
      </c>
      <c r="D58">
        <f>Table6[[#This Row],[max (mm)]]-Table6[[#This Row],[min (mm)]]</f>
        <v>269.47039999999998</v>
      </c>
    </row>
    <row r="59" spans="1:4" x14ac:dyDescent="0.25">
      <c r="A59" t="s">
        <v>61</v>
      </c>
      <c r="B59" s="6">
        <v>5.5094000000000003</v>
      </c>
      <c r="C59" s="2">
        <v>349.56</v>
      </c>
      <c r="D59">
        <f>Table6[[#This Row],[max (mm)]]-Table6[[#This Row],[min (mm)]]</f>
        <v>344.05059999999997</v>
      </c>
    </row>
    <row r="60" spans="1:4" x14ac:dyDescent="0.25">
      <c r="A60" t="s">
        <v>62</v>
      </c>
      <c r="B60" s="6">
        <v>-24.779</v>
      </c>
      <c r="C60" s="2">
        <v>210.46</v>
      </c>
      <c r="D60">
        <f>Table6[[#This Row],[max (mm)]]-Table6[[#This Row],[min (mm)]]</f>
        <v>235.239</v>
      </c>
    </row>
    <row r="61" spans="1:4" x14ac:dyDescent="0.25">
      <c r="A61" t="s">
        <v>63</v>
      </c>
      <c r="B61" s="6">
        <v>0.72641</v>
      </c>
      <c r="C61" s="2">
        <v>233.88</v>
      </c>
      <c r="D61">
        <f>Table6[[#This Row],[max (mm)]]-Table6[[#This Row],[min (mm)]]</f>
        <v>233.15359000000001</v>
      </c>
    </row>
    <row r="62" spans="1:4" x14ac:dyDescent="0.25">
      <c r="A62" t="s">
        <v>64</v>
      </c>
      <c r="B62" s="6">
        <v>14.340999999999999</v>
      </c>
      <c r="C62" s="2">
        <v>279.16000000000003</v>
      </c>
      <c r="D62">
        <f>Table6[[#This Row],[max (mm)]]-Table6[[#This Row],[min (mm)]]</f>
        <v>264.81900000000002</v>
      </c>
    </row>
    <row r="63" spans="1:4" x14ac:dyDescent="0.25">
      <c r="A63" t="s">
        <v>65</v>
      </c>
      <c r="B63" s="6">
        <v>19.591999999999999</v>
      </c>
      <c r="C63" s="2">
        <v>237.34</v>
      </c>
      <c r="D63">
        <f>Table6[[#This Row],[max (mm)]]-Table6[[#This Row],[min (mm)]]</f>
        <v>217.74799999999999</v>
      </c>
    </row>
    <row r="64" spans="1:4" x14ac:dyDescent="0.25">
      <c r="A64" t="s">
        <v>66</v>
      </c>
      <c r="B64" s="6">
        <v>-24.585999999999999</v>
      </c>
      <c r="C64" s="2">
        <v>210.64</v>
      </c>
      <c r="D64">
        <f>Table6[[#This Row],[max (mm)]]-Table6[[#This Row],[min (mm)]]</f>
        <v>235.226</v>
      </c>
    </row>
    <row r="65" spans="1:4" x14ac:dyDescent="0.25">
      <c r="A65" t="s">
        <v>67</v>
      </c>
      <c r="B65" s="6">
        <v>-12.287000000000001</v>
      </c>
      <c r="C65" s="2">
        <v>250.69</v>
      </c>
      <c r="D65">
        <f>Table6[[#This Row],[max (mm)]]-Table6[[#This Row],[min (mm)]]</f>
        <v>262.97699999999998</v>
      </c>
    </row>
    <row r="66" spans="1:4" x14ac:dyDescent="0.25">
      <c r="A66" t="s">
        <v>68</v>
      </c>
      <c r="B66" s="6">
        <v>-7.22</v>
      </c>
      <c r="C66" s="2">
        <v>265.94</v>
      </c>
      <c r="D66">
        <f>Table6[[#This Row],[max (mm)]]-Table6[[#This Row],[min (mm)]]</f>
        <v>273.16000000000003</v>
      </c>
    </row>
    <row r="67" spans="1:4" x14ac:dyDescent="0.25">
      <c r="A67" t="s">
        <v>69</v>
      </c>
      <c r="B67" s="6">
        <v>-26.268000000000001</v>
      </c>
      <c r="C67" s="2">
        <v>233.3</v>
      </c>
      <c r="D67" s="19">
        <f>Table6[[#This Row],[max (mm)]]-Table6[[#This Row],[min (mm)]]</f>
        <v>259.56799999999998</v>
      </c>
    </row>
    <row r="68" spans="1:4" x14ac:dyDescent="0.25">
      <c r="A68" t="s">
        <v>70</v>
      </c>
      <c r="B68" s="6">
        <v>1.2215</v>
      </c>
      <c r="C68" s="2">
        <v>227.56</v>
      </c>
      <c r="D68" s="19">
        <f>Table6[[#This Row],[max (mm)]]-Table6[[#This Row],[min (mm)]]</f>
        <v>226.33850000000001</v>
      </c>
    </row>
    <row r="69" spans="1:4" x14ac:dyDescent="0.25">
      <c r="A69" t="s">
        <v>71</v>
      </c>
      <c r="B69" s="6">
        <v>-6.9671000000000003</v>
      </c>
      <c r="C69" s="2">
        <v>272.31</v>
      </c>
      <c r="D69" s="19">
        <f>Table6[[#This Row],[max (mm)]]-Table6[[#This Row],[min (mm)]]</f>
        <v>279.27710000000002</v>
      </c>
    </row>
    <row r="70" spans="1:4" x14ac:dyDescent="0.25">
      <c r="A70" t="s">
        <v>72</v>
      </c>
      <c r="B70" s="6">
        <v>29.971</v>
      </c>
      <c r="C70" s="2">
        <v>267.67</v>
      </c>
      <c r="D70" s="19">
        <f>Table6[[#This Row],[max (mm)]]-Table6[[#This Row],[min (mm)]]</f>
        <v>237.69900000000001</v>
      </c>
    </row>
    <row r="71" spans="1:4" x14ac:dyDescent="0.25">
      <c r="A71" t="s">
        <v>73</v>
      </c>
      <c r="B71" s="6">
        <v>-6.7194000000000003</v>
      </c>
      <c r="C71" s="2">
        <v>238.61</v>
      </c>
      <c r="D71">
        <f>Table6[[#This Row],[max (mm)]]-Table6[[#This Row],[min (mm)]]</f>
        <v>245.32940000000002</v>
      </c>
    </row>
    <row r="73" spans="1:4" x14ac:dyDescent="0.25">
      <c r="A73" t="s">
        <v>28</v>
      </c>
      <c r="B73" s="12" t="s">
        <v>23</v>
      </c>
      <c r="C73" s="1" t="s">
        <v>22</v>
      </c>
      <c r="D73" t="s">
        <v>24</v>
      </c>
    </row>
    <row r="74" spans="1:4" x14ac:dyDescent="0.25">
      <c r="A74">
        <v>1</v>
      </c>
      <c r="B74" s="6"/>
      <c r="C74" s="2"/>
      <c r="D74">
        <f>Table7[[#This Row],[max (mm)]]-Table7[[#This Row],[min (mm)]]</f>
        <v>0</v>
      </c>
    </row>
    <row r="75" spans="1:4" x14ac:dyDescent="0.25">
      <c r="A75">
        <v>2</v>
      </c>
      <c r="B75" s="6"/>
      <c r="C75" s="2"/>
      <c r="D75">
        <f>Table7[[#This Row],[max (mm)]]-Table7[[#This Row],[min (mm)]]</f>
        <v>0</v>
      </c>
    </row>
    <row r="76" spans="1:4" x14ac:dyDescent="0.25">
      <c r="A76">
        <v>3</v>
      </c>
      <c r="B76" s="6"/>
      <c r="C76" s="2"/>
      <c r="D76">
        <f>Table7[[#This Row],[max (mm)]]-Table7[[#This Row],[min (mm)]]</f>
        <v>0</v>
      </c>
    </row>
    <row r="77" spans="1:4" x14ac:dyDescent="0.25">
      <c r="A77">
        <v>4</v>
      </c>
      <c r="B77" s="6"/>
      <c r="C77" s="2"/>
      <c r="D77">
        <f>Table7[[#This Row],[max (mm)]]-Table7[[#This Row],[min (mm)]]</f>
        <v>0</v>
      </c>
    </row>
    <row r="78" spans="1:4" x14ac:dyDescent="0.25">
      <c r="A78">
        <v>5</v>
      </c>
      <c r="B78" s="6"/>
      <c r="C78" s="2"/>
      <c r="D78">
        <f>Table7[[#This Row],[max (mm)]]-Table7[[#This Row],[min (mm)]]</f>
        <v>0</v>
      </c>
    </row>
    <row r="79" spans="1:4" x14ac:dyDescent="0.25">
      <c r="A79">
        <v>6</v>
      </c>
      <c r="B79" s="6"/>
      <c r="C79" s="2"/>
      <c r="D79">
        <f>Table7[[#This Row],[max (mm)]]-Table7[[#This Row],[min (mm)]]</f>
        <v>0</v>
      </c>
    </row>
    <row r="80" spans="1:4" x14ac:dyDescent="0.25">
      <c r="A80">
        <v>7</v>
      </c>
      <c r="B80" s="6"/>
      <c r="C80" s="2"/>
      <c r="D80">
        <f>Table7[[#This Row],[max (mm)]]-Table7[[#This Row],[min (mm)]]</f>
        <v>0</v>
      </c>
    </row>
    <row r="81" spans="1:4" x14ac:dyDescent="0.25">
      <c r="A81">
        <v>8</v>
      </c>
      <c r="B81" s="6"/>
      <c r="C81" s="2"/>
      <c r="D81">
        <f>Table7[[#This Row],[max (mm)]]-Table7[[#This Row],[min (mm)]]</f>
        <v>0</v>
      </c>
    </row>
    <row r="82" spans="1:4" x14ac:dyDescent="0.25">
      <c r="A82">
        <v>9</v>
      </c>
      <c r="B82" s="6"/>
      <c r="C82" s="2"/>
      <c r="D82">
        <f>Table7[[#This Row],[max (mm)]]-Table7[[#This Row],[min (mm)]]</f>
        <v>0</v>
      </c>
    </row>
    <row r="83" spans="1:4" x14ac:dyDescent="0.25">
      <c r="A83">
        <v>10</v>
      </c>
      <c r="B83" s="6"/>
      <c r="C83" s="2"/>
      <c r="D83">
        <f>Table7[[#This Row],[max (mm)]]-Table7[[#This Row],[min (mm)]]</f>
        <v>0</v>
      </c>
    </row>
    <row r="84" spans="1:4" x14ac:dyDescent="0.25">
      <c r="A84">
        <v>11</v>
      </c>
      <c r="B84" s="6"/>
      <c r="C84" s="2"/>
      <c r="D84">
        <f>Table7[[#This Row],[max (mm)]]-Table7[[#This Row],[min (mm)]]</f>
        <v>0</v>
      </c>
    </row>
    <row r="85" spans="1:4" x14ac:dyDescent="0.25">
      <c r="A85">
        <v>12</v>
      </c>
      <c r="B85" s="6"/>
      <c r="C85" s="2"/>
      <c r="D85">
        <f>Table7[[#This Row],[max (mm)]]-Table7[[#This Row],[min (mm)]]</f>
        <v>0</v>
      </c>
    </row>
    <row r="86" spans="1:4" x14ac:dyDescent="0.25">
      <c r="A86">
        <v>13</v>
      </c>
      <c r="B86" s="6"/>
      <c r="C86" s="2"/>
      <c r="D86">
        <f>Table7[[#This Row],[max (mm)]]-Table7[[#This Row],[min (mm)]]</f>
        <v>0</v>
      </c>
    </row>
    <row r="87" spans="1:4" x14ac:dyDescent="0.25">
      <c r="A87">
        <v>14</v>
      </c>
      <c r="B87" s="6"/>
      <c r="C87" s="2"/>
      <c r="D87">
        <f>Table7[[#This Row],[max (mm)]]-Table7[[#This Row],[min (mm)]]</f>
        <v>0</v>
      </c>
    </row>
    <row r="88" spans="1:4" x14ac:dyDescent="0.25">
      <c r="A88">
        <v>15</v>
      </c>
      <c r="B88" s="6"/>
      <c r="C88" s="2"/>
      <c r="D88">
        <f>Table7[[#This Row],[max (mm)]]-Table7[[#This Row],[min (mm)]]</f>
        <v>0</v>
      </c>
    </row>
    <row r="89" spans="1:4" x14ac:dyDescent="0.25">
      <c r="A89">
        <v>16</v>
      </c>
      <c r="B89" s="6"/>
      <c r="C89" s="2"/>
      <c r="D89">
        <f>Table7[[#This Row],[max (mm)]]-Table7[[#This Row],[min (mm)]]</f>
        <v>0</v>
      </c>
    </row>
    <row r="90" spans="1:4" x14ac:dyDescent="0.25">
      <c r="A90">
        <v>17</v>
      </c>
      <c r="B90" s="6"/>
      <c r="C90" s="2"/>
      <c r="D90">
        <f>Table7[[#This Row],[max (mm)]]-Table7[[#This Row],[min (mm)]]</f>
        <v>0</v>
      </c>
    </row>
    <row r="91" spans="1:4" x14ac:dyDescent="0.25">
      <c r="A91">
        <v>18</v>
      </c>
      <c r="B91" s="6"/>
      <c r="C91" s="2"/>
      <c r="D91">
        <f>Table7[[#This Row],[max (mm)]]-Table7[[#This Row],[min (mm)]]</f>
        <v>0</v>
      </c>
    </row>
    <row r="92" spans="1:4" x14ac:dyDescent="0.25">
      <c r="A92">
        <v>19</v>
      </c>
      <c r="B92" s="6"/>
      <c r="C92" s="2"/>
      <c r="D92">
        <f>Table7[[#This Row],[max (mm)]]-Table7[[#This Row],[min (mm)]]</f>
        <v>0</v>
      </c>
    </row>
    <row r="93" spans="1:4" x14ac:dyDescent="0.25">
      <c r="A93">
        <v>20</v>
      </c>
      <c r="B93" s="6"/>
      <c r="C93" s="2"/>
      <c r="D93">
        <f>Table7[[#This Row],[max (mm)]]-Table7[[#This Row],[min (mm)]]</f>
        <v>0</v>
      </c>
    </row>
    <row r="95" spans="1:4" x14ac:dyDescent="0.25">
      <c r="A95" t="s">
        <v>29</v>
      </c>
      <c r="B95" s="10" t="s">
        <v>23</v>
      </c>
      <c r="C95" s="5" t="s">
        <v>22</v>
      </c>
      <c r="D95" t="s">
        <v>24</v>
      </c>
    </row>
    <row r="96" spans="1:4" x14ac:dyDescent="0.25">
      <c r="A96">
        <v>1</v>
      </c>
      <c r="B96" s="6"/>
      <c r="C96" s="2"/>
      <c r="D96">
        <f>Table8[[#This Row],[max (mm)]]-Table8[[#This Row],[min (mm)]]</f>
        <v>0</v>
      </c>
    </row>
    <row r="97" spans="1:4" x14ac:dyDescent="0.25">
      <c r="A97">
        <v>2</v>
      </c>
      <c r="B97" s="6"/>
      <c r="C97" s="2"/>
      <c r="D97">
        <f>Table8[[#This Row],[max (mm)]]-Table8[[#This Row],[min (mm)]]</f>
        <v>0</v>
      </c>
    </row>
    <row r="98" spans="1:4" x14ac:dyDescent="0.25">
      <c r="A98">
        <v>3</v>
      </c>
      <c r="B98" s="6"/>
      <c r="C98" s="2"/>
      <c r="D98">
        <f>Table8[[#This Row],[max (mm)]]-Table8[[#This Row],[min (mm)]]</f>
        <v>0</v>
      </c>
    </row>
    <row r="99" spans="1:4" x14ac:dyDescent="0.25">
      <c r="A99">
        <v>4</v>
      </c>
      <c r="B99" s="6"/>
      <c r="C99" s="2"/>
      <c r="D99">
        <f>Table8[[#This Row],[max (mm)]]-Table8[[#This Row],[min (mm)]]</f>
        <v>0</v>
      </c>
    </row>
    <row r="100" spans="1:4" x14ac:dyDescent="0.25">
      <c r="A100">
        <v>5</v>
      </c>
      <c r="B100" s="6"/>
      <c r="C100" s="2"/>
      <c r="D100">
        <f>Table8[[#This Row],[max (mm)]]-Table8[[#This Row],[min (mm)]]</f>
        <v>0</v>
      </c>
    </row>
    <row r="101" spans="1:4" x14ac:dyDescent="0.25">
      <c r="A101">
        <v>6</v>
      </c>
      <c r="B101" s="6"/>
      <c r="C101" s="2"/>
      <c r="D101">
        <f>Table8[[#This Row],[max (mm)]]-Table8[[#This Row],[min (mm)]]</f>
        <v>0</v>
      </c>
    </row>
    <row r="102" spans="1:4" x14ac:dyDescent="0.25">
      <c r="A102">
        <v>7</v>
      </c>
      <c r="B102" s="6"/>
      <c r="C102" s="2"/>
      <c r="D102">
        <f>Table8[[#This Row],[max (mm)]]-Table8[[#This Row],[min (mm)]]</f>
        <v>0</v>
      </c>
    </row>
    <row r="103" spans="1:4" x14ac:dyDescent="0.25">
      <c r="A103">
        <v>8</v>
      </c>
      <c r="B103" s="6"/>
      <c r="C103" s="2"/>
      <c r="D103">
        <f>Table8[[#This Row],[max (mm)]]-Table8[[#This Row],[min (mm)]]</f>
        <v>0</v>
      </c>
    </row>
    <row r="104" spans="1:4" x14ac:dyDescent="0.25">
      <c r="A104">
        <v>9</v>
      </c>
      <c r="B104" s="6"/>
      <c r="C104" s="2"/>
      <c r="D104">
        <f>Table8[[#This Row],[max (mm)]]-Table8[[#This Row],[min (mm)]]</f>
        <v>0</v>
      </c>
    </row>
    <row r="105" spans="1:4" x14ac:dyDescent="0.25">
      <c r="A105">
        <v>10</v>
      </c>
      <c r="B105" s="6"/>
      <c r="C105" s="2"/>
      <c r="D105">
        <f>Table8[[#This Row],[max (mm)]]-Table8[[#This Row],[min (mm)]]</f>
        <v>0</v>
      </c>
    </row>
    <row r="106" spans="1:4" x14ac:dyDescent="0.25">
      <c r="A106">
        <v>11</v>
      </c>
      <c r="B106" s="6"/>
      <c r="C106" s="2"/>
      <c r="D106">
        <f>Table8[[#This Row],[max (mm)]]-Table8[[#This Row],[min (mm)]]</f>
        <v>0</v>
      </c>
    </row>
    <row r="107" spans="1:4" x14ac:dyDescent="0.25">
      <c r="A107">
        <v>12</v>
      </c>
      <c r="B107" s="6"/>
      <c r="C107" s="2"/>
      <c r="D107">
        <f>Table8[[#This Row],[max (mm)]]-Table8[[#This Row],[min (mm)]]</f>
        <v>0</v>
      </c>
    </row>
    <row r="108" spans="1:4" x14ac:dyDescent="0.25">
      <c r="A108">
        <v>13</v>
      </c>
      <c r="B108" s="6"/>
      <c r="C108" s="2"/>
      <c r="D108">
        <f>Table8[[#This Row],[max (mm)]]-Table8[[#This Row],[min (mm)]]</f>
        <v>0</v>
      </c>
    </row>
    <row r="109" spans="1:4" x14ac:dyDescent="0.25">
      <c r="A109">
        <v>14</v>
      </c>
      <c r="B109" s="6"/>
      <c r="C109" s="2"/>
      <c r="D109">
        <f>Table8[[#This Row],[max (mm)]]-Table8[[#This Row],[min (mm)]]</f>
        <v>0</v>
      </c>
    </row>
    <row r="110" spans="1:4" x14ac:dyDescent="0.25">
      <c r="A110">
        <v>15</v>
      </c>
      <c r="B110" s="6"/>
      <c r="C110" s="2"/>
      <c r="D110">
        <f>Table8[[#This Row],[max (mm)]]-Table8[[#This Row],[min (mm)]]</f>
        <v>0</v>
      </c>
    </row>
    <row r="111" spans="1:4" x14ac:dyDescent="0.25">
      <c r="A111">
        <v>16</v>
      </c>
      <c r="B111" s="6"/>
      <c r="C111" s="2"/>
      <c r="D111">
        <f>Table8[[#This Row],[max (mm)]]-Table8[[#This Row],[min (mm)]]</f>
        <v>0</v>
      </c>
    </row>
    <row r="112" spans="1:4" x14ac:dyDescent="0.25">
      <c r="A112">
        <v>17</v>
      </c>
      <c r="B112" s="6"/>
      <c r="C112" s="2"/>
      <c r="D112">
        <f>Table8[[#This Row],[max (mm)]]-Table8[[#This Row],[min (mm)]]</f>
        <v>0</v>
      </c>
    </row>
    <row r="113" spans="1:4" x14ac:dyDescent="0.25">
      <c r="A113">
        <v>18</v>
      </c>
      <c r="B113" s="6"/>
      <c r="C113" s="2"/>
      <c r="D113">
        <f>Table8[[#This Row],[max (mm)]]-Table8[[#This Row],[min (mm)]]</f>
        <v>0</v>
      </c>
    </row>
    <row r="114" spans="1:4" x14ac:dyDescent="0.25">
      <c r="A114">
        <v>19</v>
      </c>
      <c r="B114" s="6"/>
      <c r="C114" s="2"/>
      <c r="D114">
        <f>Table8[[#This Row],[max (mm)]]-Table8[[#This Row],[min (mm)]]</f>
        <v>0</v>
      </c>
    </row>
    <row r="115" spans="1:4" x14ac:dyDescent="0.25">
      <c r="A115">
        <v>20</v>
      </c>
      <c r="B115" s="7"/>
      <c r="C115" s="9"/>
      <c r="D115">
        <f>Table8[[#This Row],[max (mm)]]-Table8[[#This Row],[min (mm)]]</f>
        <v>0</v>
      </c>
    </row>
  </sheetData>
  <phoneticPr fontId="2" type="noConversion"/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Stimulus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Becca</cp:lastModifiedBy>
  <dcterms:created xsi:type="dcterms:W3CDTF">2023-03-24T17:42:55Z</dcterms:created>
  <dcterms:modified xsi:type="dcterms:W3CDTF">2023-04-07T20:59:22Z</dcterms:modified>
</cp:coreProperties>
</file>