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7795" windowHeight="128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20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3" i="1"/>
  <c r="D3" i="1"/>
  <c r="D2" i="1"/>
  <c r="G3" i="1" s="1"/>
  <c r="G4" i="1" l="1"/>
  <c r="D4" i="1" l="1"/>
  <c r="G5" i="1" s="1"/>
  <c r="D5" i="1" l="1"/>
  <c r="G6" i="1" s="1"/>
  <c r="C2" i="1"/>
  <c r="E2" i="1" s="1"/>
  <c r="H3" i="1" l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54" i="1" s="1"/>
  <c r="H55" i="1" s="1"/>
  <c r="H56" i="1" s="1"/>
  <c r="H57" i="1" s="1"/>
  <c r="H58" i="1" s="1"/>
  <c r="H59" i="1" s="1"/>
  <c r="H60" i="1" s="1"/>
  <c r="H61" i="1" s="1"/>
  <c r="H62" i="1" s="1"/>
  <c r="H63" i="1" s="1"/>
  <c r="H64" i="1" s="1"/>
  <c r="H65" i="1" s="1"/>
  <c r="H66" i="1" s="1"/>
  <c r="H67" i="1" s="1"/>
  <c r="H68" i="1" s="1"/>
  <c r="H69" i="1" s="1"/>
  <c r="H70" i="1" s="1"/>
  <c r="H71" i="1" s="1"/>
  <c r="H72" i="1" s="1"/>
  <c r="H73" i="1" s="1"/>
  <c r="H74" i="1" s="1"/>
  <c r="H75" i="1" s="1"/>
  <c r="H76" i="1" s="1"/>
  <c r="H77" i="1" s="1"/>
  <c r="H78" i="1" s="1"/>
  <c r="H79" i="1" s="1"/>
  <c r="H80" i="1" s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D6" i="1"/>
  <c r="G7" i="1" s="1"/>
  <c r="D7" i="1" l="1"/>
  <c r="G8" i="1" s="1"/>
  <c r="D8" i="1" l="1"/>
  <c r="G9" i="1" s="1"/>
  <c r="D9" i="1" l="1"/>
  <c r="G10" i="1" s="1"/>
  <c r="D10" i="1" l="1"/>
  <c r="G11" i="1" s="1"/>
  <c r="D11" i="1" l="1"/>
  <c r="G12" i="1" s="1"/>
  <c r="D12" i="1" l="1"/>
  <c r="G13" i="1" s="1"/>
  <c r="D13" i="1" l="1"/>
  <c r="G14" i="1" s="1"/>
  <c r="D14" i="1" l="1"/>
  <c r="G15" i="1" s="1"/>
  <c r="D15" i="1" l="1"/>
  <c r="G16" i="1" s="1"/>
  <c r="D16" i="1" l="1"/>
  <c r="G17" i="1" s="1"/>
  <c r="D17" i="1" l="1"/>
  <c r="G18" i="1" s="1"/>
  <c r="D18" i="1" l="1"/>
  <c r="G19" i="1" s="1"/>
  <c r="D19" i="1" l="1"/>
  <c r="G20" i="1" s="1"/>
  <c r="D20" i="1" l="1"/>
  <c r="G21" i="1" s="1"/>
  <c r="D21" i="1" l="1"/>
  <c r="G22" i="1" s="1"/>
  <c r="D22" i="1" l="1"/>
  <c r="G23" i="1" s="1"/>
  <c r="D23" i="1" l="1"/>
  <c r="G24" i="1" s="1"/>
  <c r="D24" i="1" l="1"/>
  <c r="G25" i="1" s="1"/>
  <c r="D25" i="1" l="1"/>
  <c r="G26" i="1" s="1"/>
  <c r="D26" i="1" l="1"/>
  <c r="G27" i="1" s="1"/>
  <c r="D27" i="1" l="1"/>
  <c r="G28" i="1" s="1"/>
  <c r="D28" i="1" l="1"/>
  <c r="G29" i="1" s="1"/>
  <c r="D29" i="1" l="1"/>
  <c r="G30" i="1" s="1"/>
  <c r="D30" i="1" l="1"/>
  <c r="G31" i="1" s="1"/>
  <c r="D31" i="1" l="1"/>
  <c r="G32" i="1" s="1"/>
  <c r="D32" i="1" l="1"/>
  <c r="G33" i="1" s="1"/>
  <c r="D33" i="1" l="1"/>
  <c r="G34" i="1" s="1"/>
  <c r="D34" i="1" l="1"/>
  <c r="G35" i="1" s="1"/>
  <c r="D35" i="1" l="1"/>
  <c r="G36" i="1" s="1"/>
  <c r="D36" i="1" l="1"/>
  <c r="G37" i="1" s="1"/>
  <c r="D37" i="1" l="1"/>
  <c r="G38" i="1" s="1"/>
  <c r="D38" i="1" l="1"/>
  <c r="G39" i="1" s="1"/>
  <c r="D39" i="1" l="1"/>
  <c r="G40" i="1" s="1"/>
  <c r="D40" i="1" l="1"/>
  <c r="G41" i="1" s="1"/>
  <c r="D41" i="1" l="1"/>
  <c r="G42" i="1" s="1"/>
  <c r="D42" i="1" l="1"/>
  <c r="G43" i="1" s="1"/>
  <c r="D43" i="1" l="1"/>
  <c r="G44" i="1" s="1"/>
  <c r="D44" i="1" l="1"/>
  <c r="G45" i="1" s="1"/>
  <c r="D45" i="1" l="1"/>
  <c r="G46" i="1" s="1"/>
  <c r="D46" i="1" l="1"/>
  <c r="G47" i="1" s="1"/>
  <c r="D47" i="1" l="1"/>
  <c r="G48" i="1" s="1"/>
  <c r="D48" i="1" l="1"/>
  <c r="G49" i="1" s="1"/>
  <c r="D49" i="1" l="1"/>
  <c r="G50" i="1" s="1"/>
  <c r="D50" i="1" l="1"/>
  <c r="G51" i="1" s="1"/>
  <c r="D51" i="1" l="1"/>
  <c r="G52" i="1" s="1"/>
  <c r="D52" i="1" l="1"/>
  <c r="G53" i="1" s="1"/>
  <c r="D53" i="1" l="1"/>
  <c r="G54" i="1" s="1"/>
  <c r="D54" i="1" l="1"/>
  <c r="G55" i="1" s="1"/>
  <c r="D55" i="1" l="1"/>
  <c r="G56" i="1" s="1"/>
  <c r="D56" i="1" l="1"/>
  <c r="G57" i="1" s="1"/>
  <c r="D57" i="1" l="1"/>
  <c r="G58" i="1" s="1"/>
  <c r="D58" i="1" l="1"/>
  <c r="G59" i="1" s="1"/>
  <c r="D59" i="1" l="1"/>
  <c r="G60" i="1" s="1"/>
  <c r="D60" i="1" l="1"/>
  <c r="G61" i="1" s="1"/>
  <c r="D61" i="1" l="1"/>
  <c r="G62" i="1" s="1"/>
  <c r="D62" i="1" l="1"/>
  <c r="G63" i="1" s="1"/>
  <c r="D63" i="1" l="1"/>
  <c r="G64" i="1" s="1"/>
  <c r="D64" i="1" l="1"/>
  <c r="G65" i="1" s="1"/>
  <c r="D65" i="1" l="1"/>
  <c r="G66" i="1" s="1"/>
  <c r="D66" i="1" l="1"/>
  <c r="G67" i="1" s="1"/>
  <c r="D67" i="1" l="1"/>
  <c r="G68" i="1" s="1"/>
  <c r="D68" i="1" l="1"/>
  <c r="G69" i="1" s="1"/>
  <c r="D69" i="1" l="1"/>
  <c r="G70" i="1" s="1"/>
  <c r="D70" i="1" l="1"/>
  <c r="G71" i="1" s="1"/>
  <c r="D71" i="1" l="1"/>
  <c r="G72" i="1" s="1"/>
  <c r="D72" i="1" l="1"/>
  <c r="G73" i="1" s="1"/>
  <c r="D73" i="1" l="1"/>
  <c r="G74" i="1" s="1"/>
  <c r="D74" i="1" l="1"/>
  <c r="G75" i="1" s="1"/>
  <c r="D75" i="1" l="1"/>
  <c r="G76" i="1" s="1"/>
  <c r="D76" i="1" l="1"/>
  <c r="G77" i="1" s="1"/>
  <c r="D77" i="1" l="1"/>
  <c r="G78" i="1" s="1"/>
  <c r="D78" i="1" l="1"/>
  <c r="G79" i="1" s="1"/>
  <c r="D79" i="1" l="1"/>
  <c r="G80" i="1" s="1"/>
  <c r="D80" i="1" l="1"/>
</calcChain>
</file>

<file path=xl/sharedStrings.xml><?xml version="1.0" encoding="utf-8"?>
<sst xmlns="http://schemas.openxmlformats.org/spreadsheetml/2006/main" count="11" uniqueCount="11">
  <si>
    <t>T</t>
  </si>
  <si>
    <t>Y</t>
  </si>
  <si>
    <t>MA</t>
  </si>
  <si>
    <t>Var</t>
  </si>
  <si>
    <t>TW1</t>
  </si>
  <si>
    <t>TW2</t>
  </si>
  <si>
    <t>TW1Var</t>
  </si>
  <si>
    <t>TW1MA</t>
  </si>
  <si>
    <t>TW2MA</t>
  </si>
  <si>
    <t>TW2Var</t>
  </si>
  <si>
    <t>MPeriod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</si>
</sst>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Moving Average Vs EWMA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Y</c:v>
                </c:pt>
              </c:strCache>
            </c:strRef>
          </c:tx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Sheet1!$B$2:$B$80</c:f>
              <c:numCache>
                <c:formatCode>General</c:formatCode>
                <c:ptCount val="79"/>
                <c:pt idx="0">
                  <c:v>10</c:v>
                </c:pt>
                <c:pt idx="1">
                  <c:v>9.8548959624680545</c:v>
                </c:pt>
                <c:pt idx="2">
                  <c:v>9.9110292967694136</c:v>
                </c:pt>
                <c:pt idx="3">
                  <c:v>9.2176412733392326</c:v>
                </c:pt>
                <c:pt idx="4">
                  <c:v>8.6835042074613398</c:v>
                </c:pt>
                <c:pt idx="5">
                  <c:v>9.5580319414498902</c:v>
                </c:pt>
                <c:pt idx="6">
                  <c:v>9.4086748229937545</c:v>
                </c:pt>
                <c:pt idx="7">
                  <c:v>9.2509762493530427</c:v>
                </c:pt>
                <c:pt idx="8">
                  <c:v>9.6485214228594689</c:v>
                </c:pt>
                <c:pt idx="9">
                  <c:v>9.8008039285100477</c:v>
                </c:pt>
                <c:pt idx="10">
                  <c:v>9.7832704750615793</c:v>
                </c:pt>
                <c:pt idx="11">
                  <c:v>10.095570068033938</c:v>
                </c:pt>
                <c:pt idx="12">
                  <c:v>9.9855466628337766</c:v>
                </c:pt>
                <c:pt idx="13">
                  <c:v>10.256808721929138</c:v>
                </c:pt>
                <c:pt idx="14">
                  <c:v>10.28653190741718</c:v>
                </c:pt>
                <c:pt idx="15">
                  <c:v>10.608356389732188</c:v>
                </c:pt>
                <c:pt idx="16">
                  <c:v>10.617402194642205</c:v>
                </c:pt>
                <c:pt idx="17">
                  <c:v>10.036029750141502</c:v>
                </c:pt>
                <c:pt idx="18">
                  <c:v>10.581166284945871</c:v>
                </c:pt>
                <c:pt idx="19">
                  <c:v>11.317383763971842</c:v>
                </c:pt>
                <c:pt idx="20">
                  <c:v>11.213750837675938</c:v>
                </c:pt>
                <c:pt idx="21">
                  <c:v>11.184376142408425</c:v>
                </c:pt>
                <c:pt idx="22">
                  <c:v>11.778053803906596</c:v>
                </c:pt>
                <c:pt idx="23">
                  <c:v>12.351995889163849</c:v>
                </c:pt>
                <c:pt idx="24">
                  <c:v>12.161957586365773</c:v>
                </c:pt>
                <c:pt idx="25">
                  <c:v>11.871052805131194</c:v>
                </c:pt>
                <c:pt idx="26">
                  <c:v>12.412878903671173</c:v>
                </c:pt>
                <c:pt idx="27">
                  <c:v>11.87560854027808</c:v>
                </c:pt>
                <c:pt idx="28">
                  <c:v>11.755008902947942</c:v>
                </c:pt>
                <c:pt idx="29">
                  <c:v>12.21264887929121</c:v>
                </c:pt>
                <c:pt idx="30">
                  <c:v>12.312696956663144</c:v>
                </c:pt>
                <c:pt idx="31">
                  <c:v>12.323914402583172</c:v>
                </c:pt>
                <c:pt idx="32">
                  <c:v>11.832811886036732</c:v>
                </c:pt>
                <c:pt idx="33">
                  <c:v>12.246128214086324</c:v>
                </c:pt>
                <c:pt idx="34">
                  <c:v>12.588314274240108</c:v>
                </c:pt>
                <c:pt idx="35">
                  <c:v>13.165445637617973</c:v>
                </c:pt>
                <c:pt idx="36">
                  <c:v>12.979242443189165</c:v>
                </c:pt>
                <c:pt idx="37">
                  <c:v>13.280101910695317</c:v>
                </c:pt>
                <c:pt idx="38">
                  <c:v>13.410267266549278</c:v>
                </c:pt>
                <c:pt idx="39">
                  <c:v>13.802803019301971</c:v>
                </c:pt>
                <c:pt idx="40">
                  <c:v>13.451077019348821</c:v>
                </c:pt>
                <c:pt idx="41">
                  <c:v>14.035350680060009</c:v>
                </c:pt>
                <c:pt idx="42">
                  <c:v>13.350389668965091</c:v>
                </c:pt>
                <c:pt idx="43">
                  <c:v>13.032553896010851</c:v>
                </c:pt>
                <c:pt idx="44">
                  <c:v>12.656155575911878</c:v>
                </c:pt>
                <c:pt idx="45">
                  <c:v>11.719071339127638</c:v>
                </c:pt>
                <c:pt idx="46">
                  <c:v>11.234221643376605</c:v>
                </c:pt>
                <c:pt idx="47">
                  <c:v>11.322981882857567</c:v>
                </c:pt>
                <c:pt idx="48">
                  <c:v>11.275517856923031</c:v>
                </c:pt>
                <c:pt idx="49">
                  <c:v>10.885616504446819</c:v>
                </c:pt>
                <c:pt idx="50">
                  <c:v>11.176810314231789</c:v>
                </c:pt>
                <c:pt idx="51">
                  <c:v>11.303529104198949</c:v>
                </c:pt>
                <c:pt idx="52">
                  <c:v>11.220268139757938</c:v>
                </c:pt>
                <c:pt idx="53">
                  <c:v>11.169859880725927</c:v>
                </c:pt>
                <c:pt idx="54">
                  <c:v>10.910772601858854</c:v>
                </c:pt>
                <c:pt idx="55">
                  <c:v>11.358850418249252</c:v>
                </c:pt>
                <c:pt idx="56">
                  <c:v>11.092405458991639</c:v>
                </c:pt>
                <c:pt idx="57">
                  <c:v>11.329519791018392</c:v>
                </c:pt>
                <c:pt idx="58">
                  <c:v>10.582192307841137</c:v>
                </c:pt>
                <c:pt idx="59">
                  <c:v>10.079414426749233</c:v>
                </c:pt>
                <c:pt idx="60">
                  <c:v>9.974583815392986</c:v>
                </c:pt>
                <c:pt idx="61">
                  <c:v>10.250738973258578</c:v>
                </c:pt>
                <c:pt idx="62">
                  <c:v>9.7098609265062752</c:v>
                </c:pt>
                <c:pt idx="63">
                  <c:v>10.365761566796555</c:v>
                </c:pt>
                <c:pt idx="64">
                  <c:v>10.575918229468355</c:v>
                </c:pt>
                <c:pt idx="65">
                  <c:v>10.928635694784653</c:v>
                </c:pt>
                <c:pt idx="66">
                  <c:v>10.31124171453445</c:v>
                </c:pt>
                <c:pt idx="67">
                  <c:v>9.6423652537972728</c:v>
                </c:pt>
                <c:pt idx="68">
                  <c:v>8.9563359905874531</c:v>
                </c:pt>
                <c:pt idx="69">
                  <c:v>9.0134572473662971</c:v>
                </c:pt>
                <c:pt idx="70">
                  <c:v>9.5974153343435322</c:v>
                </c:pt>
                <c:pt idx="71">
                  <c:v>9.3551469435186991</c:v>
                </c:pt>
                <c:pt idx="72">
                  <c:v>9.8183690620734705</c:v>
                </c:pt>
                <c:pt idx="73">
                  <c:v>9.5714805064267985</c:v>
                </c:pt>
                <c:pt idx="74">
                  <c:v>9.7239597734178762</c:v>
                </c:pt>
                <c:pt idx="75">
                  <c:v>10.481477914098294</c:v>
                </c:pt>
                <c:pt idx="76">
                  <c:v>10.300710111023125</c:v>
                </c:pt>
                <c:pt idx="77">
                  <c:v>10.028668065890017</c:v>
                </c:pt>
                <c:pt idx="78">
                  <c:v>9.4112040468525571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</c:v>
                </c:pt>
              </c:strCache>
            </c:strRef>
          </c:tx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Sheet1!$C$2:$C$80</c:f>
              <c:numCache>
                <c:formatCode>General</c:formatCode>
                <c:ptCount val="79"/>
                <c:pt idx="0">
                  <c:v>10</c:v>
                </c:pt>
                <c:pt idx="1">
                  <c:v>9.9274479812340282</c:v>
                </c:pt>
                <c:pt idx="2">
                  <c:v>9.9219750864124894</c:v>
                </c:pt>
                <c:pt idx="3">
                  <c:v>9.7458916331441756</c:v>
                </c:pt>
                <c:pt idx="4">
                  <c:v>9.5334141480076084</c:v>
                </c:pt>
                <c:pt idx="5">
                  <c:v>9.5375171135813215</c:v>
                </c:pt>
                <c:pt idx="6">
                  <c:v>9.5191110720688119</c:v>
                </c:pt>
                <c:pt idx="7">
                  <c:v>9.4855942192293412</c:v>
                </c:pt>
                <c:pt idx="8">
                  <c:v>9.5036972418549119</c:v>
                </c:pt>
                <c:pt idx="9">
                  <c:v>9.5334079105204257</c:v>
                </c:pt>
                <c:pt idx="10">
                  <c:v>9.5117349580265831</c:v>
                </c:pt>
                <c:pt idx="11">
                  <c:v>9.5358023685831714</c:v>
                </c:pt>
                <c:pt idx="12">
                  <c:v>9.5432541051896074</c:v>
                </c:pt>
                <c:pt idx="13">
                  <c:v>9.647170850048596</c:v>
                </c:pt>
                <c:pt idx="14">
                  <c:v>9.8074736200441812</c:v>
                </c:pt>
                <c:pt idx="15">
                  <c:v>9.9125060648724119</c:v>
                </c:pt>
                <c:pt idx="16">
                  <c:v>10.033378802037259</c:v>
                </c:pt>
                <c:pt idx="17">
                  <c:v>10.111884152116104</c:v>
                </c:pt>
                <c:pt idx="18">
                  <c:v>10.205148638324742</c:v>
                </c:pt>
                <c:pt idx="19">
                  <c:v>10.356806621870922</c:v>
                </c:pt>
                <c:pt idx="20">
                  <c:v>10.499854658132358</c:v>
                </c:pt>
                <c:pt idx="21">
                  <c:v>10.608735265569807</c:v>
                </c:pt>
                <c:pt idx="22">
                  <c:v>10.78798597967709</c:v>
                </c:pt>
                <c:pt idx="23">
                  <c:v>10.99750469640056</c:v>
                </c:pt>
                <c:pt idx="24">
                  <c:v>11.185047264295418</c:v>
                </c:pt>
                <c:pt idx="25">
                  <c:v>11.311316905835319</c:v>
                </c:pt>
                <c:pt idx="26">
                  <c:v>11.490864576738216</c:v>
                </c:pt>
                <c:pt idx="27">
                  <c:v>11.674822455751874</c:v>
                </c:pt>
                <c:pt idx="28">
                  <c:v>11.792206717552082</c:v>
                </c:pt>
                <c:pt idx="29">
                  <c:v>11.881733229084016</c:v>
                </c:pt>
                <c:pt idx="30">
                  <c:v>11.991627840982741</c:v>
                </c:pt>
                <c:pt idx="31">
                  <c:v>12.105581667000212</c:v>
                </c:pt>
                <c:pt idx="32">
                  <c:v>12.111057475213226</c:v>
                </c:pt>
                <c:pt idx="33">
                  <c:v>12.100470707705474</c:v>
                </c:pt>
                <c:pt idx="34">
                  <c:v>12.143106376492907</c:v>
                </c:pt>
                <c:pt idx="35">
                  <c:v>12.272545659741587</c:v>
                </c:pt>
                <c:pt idx="36">
                  <c:v>12.329182013693385</c:v>
                </c:pt>
                <c:pt idx="37">
                  <c:v>12.46963135073511</c:v>
                </c:pt>
                <c:pt idx="38">
                  <c:v>12.635157187095244</c:v>
                </c:pt>
                <c:pt idx="39">
                  <c:v>12.794172601096321</c:v>
                </c:pt>
                <c:pt idx="40">
                  <c:v>12.90801060736489</c:v>
                </c:pt>
                <c:pt idx="41">
                  <c:v>13.079154235112572</c:v>
                </c:pt>
                <c:pt idx="42">
                  <c:v>13.230912013405405</c:v>
                </c:pt>
                <c:pt idx="43">
                  <c:v>13.309554581597856</c:v>
                </c:pt>
                <c:pt idx="44">
                  <c:v>13.316338711765033</c:v>
                </c:pt>
                <c:pt idx="45">
                  <c:v>13.171701281916</c:v>
                </c:pt>
                <c:pt idx="46">
                  <c:v>12.997199201934748</c:v>
                </c:pt>
                <c:pt idx="47">
                  <c:v>12.801487199150973</c:v>
                </c:pt>
                <c:pt idx="48">
                  <c:v>12.588012258188346</c:v>
                </c:pt>
                <c:pt idx="49">
                  <c:v>12.296293606702829</c:v>
                </c:pt>
                <c:pt idx="50">
                  <c:v>12.068866936191126</c:v>
                </c:pt>
                <c:pt idx="51">
                  <c:v>11.79568477860502</c:v>
                </c:pt>
                <c:pt idx="52">
                  <c:v>11.582672625684307</c:v>
                </c:pt>
                <c:pt idx="53">
                  <c:v>11.396403224155813</c:v>
                </c:pt>
                <c:pt idx="54">
                  <c:v>11.221864926750509</c:v>
                </c:pt>
                <c:pt idx="55">
                  <c:v>11.185842834662671</c:v>
                </c:pt>
                <c:pt idx="56">
                  <c:v>11.171661216224177</c:v>
                </c:pt>
                <c:pt idx="57">
                  <c:v>11.172315007040257</c:v>
                </c:pt>
                <c:pt idx="58">
                  <c:v>11.102982452132069</c:v>
                </c:pt>
                <c:pt idx="59">
                  <c:v>11.022362244362309</c:v>
                </c:pt>
                <c:pt idx="60">
                  <c:v>10.902139594478431</c:v>
                </c:pt>
                <c:pt idx="61">
                  <c:v>10.796860581384394</c:v>
                </c:pt>
                <c:pt idx="62">
                  <c:v>10.645819860059229</c:v>
                </c:pt>
                <c:pt idx="63">
                  <c:v>10.565410028666291</c:v>
                </c:pt>
                <c:pt idx="64">
                  <c:v>10.53192459142724</c:v>
                </c:pt>
                <c:pt idx="65">
                  <c:v>10.48890311908078</c:v>
                </c:pt>
                <c:pt idx="66">
                  <c:v>10.410786744635061</c:v>
                </c:pt>
                <c:pt idx="67">
                  <c:v>10.24207129091295</c:v>
                </c:pt>
                <c:pt idx="68">
                  <c:v>10.079485659187581</c:v>
                </c:pt>
                <c:pt idx="69">
                  <c:v>9.9728899412492886</c:v>
                </c:pt>
                <c:pt idx="70">
                  <c:v>9.9351730931443427</c:v>
                </c:pt>
                <c:pt idx="71">
                  <c:v>9.8456138901703572</c:v>
                </c:pt>
                <c:pt idx="72">
                  <c:v>9.8564647037270756</c:v>
                </c:pt>
                <c:pt idx="73">
                  <c:v>9.777036597690099</c:v>
                </c:pt>
                <c:pt idx="74">
                  <c:v>9.6918407520850494</c:v>
                </c:pt>
                <c:pt idx="75">
                  <c:v>9.6471249740164122</c:v>
                </c:pt>
                <c:pt idx="76">
                  <c:v>9.6460718136652819</c:v>
                </c:pt>
                <c:pt idx="77">
                  <c:v>9.6847020948745559</c:v>
                </c:pt>
                <c:pt idx="78">
                  <c:v>9.7301889005010658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TW1MA</c:v>
                </c:pt>
              </c:strCache>
            </c:strRef>
          </c:tx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Sheet1!$D$2:$D$80</c:f>
              <c:numCache>
                <c:formatCode>General</c:formatCode>
                <c:ptCount val="79"/>
                <c:pt idx="0">
                  <c:v>10</c:v>
                </c:pt>
                <c:pt idx="1">
                  <c:v>9.9861915251350535</c:v>
                </c:pt>
                <c:pt idx="2">
                  <c:v>9.9790388934176075</c:v>
                </c:pt>
                <c:pt idx="3">
                  <c:v>9.9065823299896731</c:v>
                </c:pt>
                <c:pt idx="4">
                  <c:v>9.7901910579061457</c:v>
                </c:pt>
                <c:pt idx="5">
                  <c:v>9.7680981969576788</c:v>
                </c:pt>
                <c:pt idx="6">
                  <c:v>9.7338945406730453</c:v>
                </c:pt>
                <c:pt idx="7">
                  <c:v>9.687938789193371</c:v>
                </c:pt>
                <c:pt idx="8">
                  <c:v>9.6841877308388149</c:v>
                </c:pt>
                <c:pt idx="9">
                  <c:v>9.6952852293080376</c:v>
                </c:pt>
                <c:pt idx="10">
                  <c:v>9.7036581324686857</c:v>
                </c:pt>
                <c:pt idx="11">
                  <c:v>9.7409534841596006</c:v>
                </c:pt>
                <c:pt idx="12">
                  <c:v>9.7642296025730264</c:v>
                </c:pt>
                <c:pt idx="13">
                  <c:v>9.8111047033925267</c:v>
                </c:pt>
                <c:pt idx="14">
                  <c:v>9.8563475836634566</c:v>
                </c:pt>
                <c:pt idx="15">
                  <c:v>9.927910683308653</c:v>
                </c:pt>
                <c:pt idx="16">
                  <c:v>9.9935244757694424</c:v>
                </c:pt>
                <c:pt idx="17">
                  <c:v>9.9975693874257772</c:v>
                </c:pt>
                <c:pt idx="18">
                  <c:v>10.053105975019992</c:v>
                </c:pt>
                <c:pt idx="19">
                  <c:v>10.173417913736438</c:v>
                </c:pt>
                <c:pt idx="20">
                  <c:v>10.272418680880721</c:v>
                </c:pt>
                <c:pt idx="21">
                  <c:v>10.35920290756107</c:v>
                </c:pt>
                <c:pt idx="22">
                  <c:v>10.494224422279302</c:v>
                </c:pt>
                <c:pt idx="23">
                  <c:v>10.671014751767158</c:v>
                </c:pt>
                <c:pt idx="24">
                  <c:v>10.812896721468348</c:v>
                </c:pt>
                <c:pt idx="25">
                  <c:v>10.913593586510663</c:v>
                </c:pt>
                <c:pt idx="26">
                  <c:v>11.056269448392433</c:v>
                </c:pt>
                <c:pt idx="27">
                  <c:v>11.134239871880343</c:v>
                </c:pt>
                <c:pt idx="28">
                  <c:v>11.193313855680051</c:v>
                </c:pt>
                <c:pt idx="29">
                  <c:v>11.290316408413265</c:v>
                </c:pt>
                <c:pt idx="30">
                  <c:v>11.387608781134535</c:v>
                </c:pt>
                <c:pt idx="31">
                  <c:v>11.476710041579032</c:v>
                </c:pt>
                <c:pt idx="32">
                  <c:v>11.510597612539785</c:v>
                </c:pt>
                <c:pt idx="33">
                  <c:v>11.580592603696518</c:v>
                </c:pt>
                <c:pt idx="34">
                  <c:v>11.676489999766563</c:v>
                </c:pt>
                <c:pt idx="35">
                  <c:v>11.818182862694417</c:v>
                </c:pt>
                <c:pt idx="36">
                  <c:v>11.928672290188384</c:v>
                </c:pt>
                <c:pt idx="37">
                  <c:v>12.057277822218508</c:v>
                </c:pt>
                <c:pt idx="38">
                  <c:v>12.186031791111116</c:v>
                </c:pt>
                <c:pt idx="39">
                  <c:v>12.33988791563093</c:v>
                </c:pt>
                <c:pt idx="40">
                  <c:v>12.445631539791032</c:v>
                </c:pt>
                <c:pt idx="41">
                  <c:v>12.596913317776682</c:v>
                </c:pt>
                <c:pt idx="42">
                  <c:v>12.668616072804616</c:v>
                </c:pt>
                <c:pt idx="43">
                  <c:v>12.703249335735293</c:v>
                </c:pt>
                <c:pt idx="44">
                  <c:v>12.698767771956103</c:v>
                </c:pt>
                <c:pt idx="45">
                  <c:v>12.605537329867186</c:v>
                </c:pt>
                <c:pt idx="46">
                  <c:v>12.475039388452952</c:v>
                </c:pt>
                <c:pt idx="47">
                  <c:v>12.365406621649443</c:v>
                </c:pt>
                <c:pt idx="48">
                  <c:v>12.261689992744479</c:v>
                </c:pt>
                <c:pt idx="49">
                  <c:v>12.130739286625809</c:v>
                </c:pt>
                <c:pt idx="50">
                  <c:v>12.039960942602491</c:v>
                </c:pt>
                <c:pt idx="51">
                  <c:v>11.969880187419484</c:v>
                </c:pt>
                <c:pt idx="52">
                  <c:v>11.89854516949266</c:v>
                </c:pt>
                <c:pt idx="53">
                  <c:v>11.829201595974405</c:v>
                </c:pt>
                <c:pt idx="54">
                  <c:v>11.741801521543733</c:v>
                </c:pt>
                <c:pt idx="55">
                  <c:v>11.705358905788252</c:v>
                </c:pt>
                <c:pt idx="56">
                  <c:v>11.647028673167329</c:v>
                </c:pt>
                <c:pt idx="57">
                  <c:v>11.61681370814552</c:v>
                </c:pt>
                <c:pt idx="58">
                  <c:v>11.518356464337304</c:v>
                </c:pt>
                <c:pt idx="59">
                  <c:v>11.381423024743825</c:v>
                </c:pt>
                <c:pt idx="60">
                  <c:v>11.24754457317375</c:v>
                </c:pt>
                <c:pt idx="61">
                  <c:v>11.152685978569608</c:v>
                </c:pt>
                <c:pt idx="62">
                  <c:v>11.015383021292859</c:v>
                </c:pt>
                <c:pt idx="63">
                  <c:v>10.953563366383754</c:v>
                </c:pt>
                <c:pt idx="64">
                  <c:v>10.917625680088721</c:v>
                </c:pt>
                <c:pt idx="65">
                  <c:v>10.918673421514647</c:v>
                </c:pt>
                <c:pt idx="66">
                  <c:v>10.860868651911588</c:v>
                </c:pt>
                <c:pt idx="67">
                  <c:v>10.744912722415073</c:v>
                </c:pt>
                <c:pt idx="68">
                  <c:v>10.574707142573551</c:v>
                </c:pt>
                <c:pt idx="69">
                  <c:v>10.426134571454542</c:v>
                </c:pt>
                <c:pt idx="70">
                  <c:v>10.347271509127788</c:v>
                </c:pt>
                <c:pt idx="71">
                  <c:v>10.252858373834474</c:v>
                </c:pt>
                <c:pt idx="72">
                  <c:v>10.211511249091519</c:v>
                </c:pt>
                <c:pt idx="73">
                  <c:v>10.150604271083182</c:v>
                </c:pt>
                <c:pt idx="74">
                  <c:v>10.110003679104601</c:v>
                </c:pt>
                <c:pt idx="75">
                  <c:v>10.145354126439717</c:v>
                </c:pt>
                <c:pt idx="76">
                  <c:v>10.16013820305624</c:v>
                </c:pt>
                <c:pt idx="77">
                  <c:v>10.147627165352336</c:v>
                </c:pt>
                <c:pt idx="78">
                  <c:v>10.077547239977887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TW2MA</c:v>
                </c:pt>
              </c:strCache>
            </c:strRef>
          </c:tx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Sheet1!$E$2:$E$80</c:f>
              <c:numCache>
                <c:formatCode>General</c:formatCode>
                <c:ptCount val="79"/>
                <c:pt idx="0">
                  <c:v>10</c:v>
                </c:pt>
                <c:pt idx="1">
                  <c:v>9.9736971003912398</c:v>
                </c:pt>
                <c:pt idx="2">
                  <c:v>9.9623373548224539</c:v>
                </c:pt>
                <c:pt idx="3">
                  <c:v>9.8273468569462121</c:v>
                </c:pt>
                <c:pt idx="4">
                  <c:v>9.6200033612768028</c:v>
                </c:pt>
                <c:pt idx="5">
                  <c:v>9.6087698486740898</c:v>
                </c:pt>
                <c:pt idx="6">
                  <c:v>9.5724987740561733</c:v>
                </c:pt>
                <c:pt idx="7">
                  <c:v>9.5142166281347702</c:v>
                </c:pt>
                <c:pt idx="8">
                  <c:v>9.5385619571325329</c:v>
                </c:pt>
                <c:pt idx="9">
                  <c:v>9.5860983617954805</c:v>
                </c:pt>
                <c:pt idx="10">
                  <c:v>9.6218396022812485</c:v>
                </c:pt>
                <c:pt idx="11">
                  <c:v>9.707712367052256</c:v>
                </c:pt>
                <c:pt idx="12">
                  <c:v>9.7580751806176806</c:v>
                </c:pt>
                <c:pt idx="13">
                  <c:v>9.8484802340659598</c:v>
                </c:pt>
                <c:pt idx="14">
                  <c:v>9.9278855310072647</c:v>
                </c:pt>
                <c:pt idx="15">
                  <c:v>10.051233971120711</c:v>
                </c:pt>
                <c:pt idx="16">
                  <c:v>10.15386285862963</c:v>
                </c:pt>
                <c:pt idx="17">
                  <c:v>10.132503339791507</c:v>
                </c:pt>
                <c:pt idx="18">
                  <c:v>10.213832133981454</c:v>
                </c:pt>
                <c:pt idx="19">
                  <c:v>10.413872106889377</c:v>
                </c:pt>
                <c:pt idx="20">
                  <c:v>10.558865522047997</c:v>
                </c:pt>
                <c:pt idx="21">
                  <c:v>10.672251361142456</c:v>
                </c:pt>
                <c:pt idx="22">
                  <c:v>10.872699337186839</c:v>
                </c:pt>
                <c:pt idx="23">
                  <c:v>11.140850309138051</c:v>
                </c:pt>
                <c:pt idx="24">
                  <c:v>11.325945656307713</c:v>
                </c:pt>
                <c:pt idx="25">
                  <c:v>11.424756818666754</c:v>
                </c:pt>
                <c:pt idx="26">
                  <c:v>11.60387296488252</c:v>
                </c:pt>
                <c:pt idx="27">
                  <c:v>11.653130267996394</c:v>
                </c:pt>
                <c:pt idx="28">
                  <c:v>11.671597731431504</c:v>
                </c:pt>
                <c:pt idx="29">
                  <c:v>11.769673665550327</c:v>
                </c:pt>
                <c:pt idx="30">
                  <c:v>11.868107088591463</c:v>
                </c:pt>
                <c:pt idx="31">
                  <c:v>11.950730937140289</c:v>
                </c:pt>
                <c:pt idx="32">
                  <c:v>11.929355839548988</c:v>
                </c:pt>
                <c:pt idx="33">
                  <c:v>11.986776929327071</c:v>
                </c:pt>
                <c:pt idx="34">
                  <c:v>12.095817150834927</c:v>
                </c:pt>
                <c:pt idx="35">
                  <c:v>12.289707901120428</c:v>
                </c:pt>
                <c:pt idx="36">
                  <c:v>12.414699308287947</c:v>
                </c:pt>
                <c:pt idx="37">
                  <c:v>12.571570186310685</c:v>
                </c:pt>
                <c:pt idx="38">
                  <c:v>12.723600174441231</c:v>
                </c:pt>
                <c:pt idx="39">
                  <c:v>12.919226461405236</c:v>
                </c:pt>
                <c:pt idx="40">
                  <c:v>13.015634611518724</c:v>
                </c:pt>
                <c:pt idx="41">
                  <c:v>13.200477775337484</c:v>
                </c:pt>
                <c:pt idx="42">
                  <c:v>13.227652191400015</c:v>
                </c:pt>
                <c:pt idx="43">
                  <c:v>13.192286870319052</c:v>
                </c:pt>
                <c:pt idx="44">
                  <c:v>13.095102754330536</c:v>
                </c:pt>
                <c:pt idx="45">
                  <c:v>12.845670575955669</c:v>
                </c:pt>
                <c:pt idx="46">
                  <c:v>12.553564441493773</c:v>
                </c:pt>
                <c:pt idx="47">
                  <c:v>12.330497667814418</c:v>
                </c:pt>
                <c:pt idx="48">
                  <c:v>12.139262271976204</c:v>
                </c:pt>
                <c:pt idx="49">
                  <c:v>11.912014847789177</c:v>
                </c:pt>
                <c:pt idx="50">
                  <c:v>11.778744875657575</c:v>
                </c:pt>
                <c:pt idx="51">
                  <c:v>11.692602870639803</c:v>
                </c:pt>
                <c:pt idx="52">
                  <c:v>11.606983109677733</c:v>
                </c:pt>
                <c:pt idx="53">
                  <c:v>11.527746111153519</c:v>
                </c:pt>
                <c:pt idx="54">
                  <c:v>11.41590778775284</c:v>
                </c:pt>
                <c:pt idx="55">
                  <c:v>11.405565041351574</c:v>
                </c:pt>
                <c:pt idx="56">
                  <c:v>11.348798839690774</c:v>
                </c:pt>
                <c:pt idx="57">
                  <c:v>11.345304141056559</c:v>
                </c:pt>
                <c:pt idx="58">
                  <c:v>11.206975433732319</c:v>
                </c:pt>
                <c:pt idx="59">
                  <c:v>11.002583299137862</c:v>
                </c:pt>
                <c:pt idx="60">
                  <c:v>10.816238606883205</c:v>
                </c:pt>
                <c:pt idx="61">
                  <c:v>10.713730914161392</c:v>
                </c:pt>
                <c:pt idx="62">
                  <c:v>10.531760157491533</c:v>
                </c:pt>
                <c:pt idx="63">
                  <c:v>10.501669717966138</c:v>
                </c:pt>
                <c:pt idx="64">
                  <c:v>10.515128689731226</c:v>
                </c:pt>
                <c:pt idx="65">
                  <c:v>10.59008479313424</c:v>
                </c:pt>
                <c:pt idx="66">
                  <c:v>10.539539118267038</c:v>
                </c:pt>
                <c:pt idx="67">
                  <c:v>10.376909087496488</c:v>
                </c:pt>
                <c:pt idx="68">
                  <c:v>10.119402872022107</c:v>
                </c:pt>
                <c:pt idx="69">
                  <c:v>9.9189289415040474</c:v>
                </c:pt>
                <c:pt idx="70">
                  <c:v>9.8606484120588789</c:v>
                </c:pt>
                <c:pt idx="71">
                  <c:v>9.7690165415386261</c:v>
                </c:pt>
                <c:pt idx="72">
                  <c:v>9.7779626357696809</c:v>
                </c:pt>
                <c:pt idx="73">
                  <c:v>9.7405337756808414</c:v>
                </c:pt>
                <c:pt idx="74">
                  <c:v>9.7375294187721497</c:v>
                </c:pt>
                <c:pt idx="75">
                  <c:v>9.872384402268688</c:v>
                </c:pt>
                <c:pt idx="76">
                  <c:v>9.9500266809319449</c:v>
                </c:pt>
                <c:pt idx="77">
                  <c:v>9.9642819455601987</c:v>
                </c:pt>
                <c:pt idx="78">
                  <c:v>9.864025931372252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383808"/>
        <c:axId val="59382016"/>
      </c:scatterChart>
      <c:valAx>
        <c:axId val="593838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9382016"/>
        <c:crosses val="autoZero"/>
        <c:crossBetween val="midCat"/>
      </c:valAx>
      <c:valAx>
        <c:axId val="59382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93838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GB"/>
              <a:t>Moving Variance</a:t>
            </a:r>
            <a:r>
              <a:rPr lang="en-GB" baseline="0"/>
              <a:t> Vs EWMV</a:t>
            </a:r>
            <a:endParaRPr lang="en-GB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Var</c:v>
                </c:pt>
              </c:strCache>
            </c:strRef>
          </c:tx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Sheet1!$F$2:$F$80</c:f>
              <c:numCache>
                <c:formatCode>General</c:formatCode>
                <c:ptCount val="79"/>
                <c:pt idx="0">
                  <c:v>0</c:v>
                </c:pt>
                <c:pt idx="1">
                  <c:v>1.0527590854036116E-2</c:v>
                </c:pt>
                <c:pt idx="2">
                  <c:v>5.353653160200908E-3</c:v>
                </c:pt>
                <c:pt idx="3">
                  <c:v>0.12759063216637898</c:v>
                </c:pt>
                <c:pt idx="4">
                  <c:v>0.32142638257458467</c:v>
                </c:pt>
                <c:pt idx="5">
                  <c:v>0.25724211201866221</c:v>
                </c:pt>
                <c:pt idx="6">
                  <c:v>0.2167399032313401</c:v>
                </c:pt>
                <c:pt idx="7">
                  <c:v>0.19476409530667935</c:v>
                </c:pt>
                <c:pt idx="8">
                  <c:v>0.17336805824698145</c:v>
                </c:pt>
                <c:pt idx="9">
                  <c:v>0.16293217898950288</c:v>
                </c:pt>
                <c:pt idx="10">
                  <c:v>0.14515728504463216</c:v>
                </c:pt>
                <c:pt idx="11">
                  <c:v>0.16930301373341294</c:v>
                </c:pt>
                <c:pt idx="12">
                  <c:v>0.17607183582123231</c:v>
                </c:pt>
                <c:pt idx="13">
                  <c:v>0.20886623317498718</c:v>
                </c:pt>
                <c:pt idx="14">
                  <c:v>0.12255060905959854</c:v>
                </c:pt>
                <c:pt idx="15">
                  <c:v>0.17464771073707011</c:v>
                </c:pt>
                <c:pt idx="16">
                  <c:v>0.18541776046753972</c:v>
                </c:pt>
                <c:pt idx="17">
                  <c:v>0.11055357970854597</c:v>
                </c:pt>
                <c:pt idx="18">
                  <c:v>0.10150225275871087</c:v>
                </c:pt>
                <c:pt idx="19">
                  <c:v>0.19523235171817271</c:v>
                </c:pt>
                <c:pt idx="20">
                  <c:v>0.21754149288731003</c:v>
                </c:pt>
                <c:pt idx="21">
                  <c:v>0.23827191131897502</c:v>
                </c:pt>
                <c:pt idx="22">
                  <c:v>0.31134231403434121</c:v>
                </c:pt>
                <c:pt idx="23">
                  <c:v>0.50300862417319125</c:v>
                </c:pt>
                <c:pt idx="24">
                  <c:v>0.55842485512291928</c:v>
                </c:pt>
                <c:pt idx="25">
                  <c:v>0.5560460788458893</c:v>
                </c:pt>
                <c:pt idx="26">
                  <c:v>0.60155136189026082</c:v>
                </c:pt>
                <c:pt idx="27">
                  <c:v>0.34522675436688705</c:v>
                </c:pt>
                <c:pt idx="28">
                  <c:v>0.19773290961000736</c:v>
                </c:pt>
                <c:pt idx="29">
                  <c:v>0.1834178886600551</c:v>
                </c:pt>
                <c:pt idx="30">
                  <c:v>0.14105799999493665</c:v>
                </c:pt>
                <c:pt idx="31">
                  <c:v>6.6491812164816103E-2</c:v>
                </c:pt>
                <c:pt idx="32">
                  <c:v>6.2806146336853622E-2</c:v>
                </c:pt>
                <c:pt idx="33">
                  <c:v>5.8258589527970424E-2</c:v>
                </c:pt>
                <c:pt idx="34">
                  <c:v>8.2262223598229114E-2</c:v>
                </c:pt>
                <c:pt idx="35">
                  <c:v>0.17155323900575864</c:v>
                </c:pt>
                <c:pt idx="36">
                  <c:v>0.22129214550507179</c:v>
                </c:pt>
                <c:pt idx="37">
                  <c:v>0.2769876557243543</c:v>
                </c:pt>
                <c:pt idx="38">
                  <c:v>0.28811239552557905</c:v>
                </c:pt>
                <c:pt idx="39">
                  <c:v>0.3916706733485768</c:v>
                </c:pt>
                <c:pt idx="40">
                  <c:v>0.3994610846624983</c:v>
                </c:pt>
                <c:pt idx="41">
                  <c:v>0.47021951242666149</c:v>
                </c:pt>
                <c:pt idx="42">
                  <c:v>0.28020786539927378</c:v>
                </c:pt>
                <c:pt idx="43">
                  <c:v>0.16995234051215613</c:v>
                </c:pt>
                <c:pt idx="44">
                  <c:v>0.15953927778467547</c:v>
                </c:pt>
                <c:pt idx="45">
                  <c:v>0.41723866431057366</c:v>
                </c:pt>
                <c:pt idx="46">
                  <c:v>0.79638057386310956</c:v>
                </c:pt>
                <c:pt idx="47">
                  <c:v>1.0563736637006143</c:v>
                </c:pt>
                <c:pt idx="48">
                  <c:v>1.2232907480081836</c:v>
                </c:pt>
                <c:pt idx="49">
                  <c:v>1.2867837472109491</c:v>
                </c:pt>
                <c:pt idx="50">
                  <c:v>1.2203936591441824</c:v>
                </c:pt>
                <c:pt idx="51">
                  <c:v>0.77288241136017277</c:v>
                </c:pt>
                <c:pt idx="52">
                  <c:v>0.49068854905277054</c:v>
                </c:pt>
                <c:pt idx="53">
                  <c:v>0.23749918959705152</c:v>
                </c:pt>
                <c:pt idx="54">
                  <c:v>5.352418303551594E-2</c:v>
                </c:pt>
                <c:pt idx="55">
                  <c:v>2.6699171612001707E-2</c:v>
                </c:pt>
                <c:pt idx="56">
                  <c:v>2.7185710614708338E-2</c:v>
                </c:pt>
                <c:pt idx="57">
                  <c:v>2.7409834065972243E-2</c:v>
                </c:pt>
                <c:pt idx="58">
                  <c:v>5.9579160753212318E-2</c:v>
                </c:pt>
                <c:pt idx="59">
                  <c:v>0.16351775723817022</c:v>
                </c:pt>
                <c:pt idx="60">
                  <c:v>0.26679004329105899</c:v>
                </c:pt>
                <c:pt idx="61">
                  <c:v>0.28372032382787982</c:v>
                </c:pt>
                <c:pt idx="62">
                  <c:v>0.36973824540932837</c:v>
                </c:pt>
                <c:pt idx="63">
                  <c:v>0.34075572257804398</c:v>
                </c:pt>
                <c:pt idx="64">
                  <c:v>0.32626931927259989</c:v>
                </c:pt>
                <c:pt idx="65">
                  <c:v>0.26572097545406831</c:v>
                </c:pt>
                <c:pt idx="66">
                  <c:v>0.22197951110096337</c:v>
                </c:pt>
                <c:pt idx="67">
                  <c:v>0.16217419263629607</c:v>
                </c:pt>
                <c:pt idx="68">
                  <c:v>0.30362886818201379</c:v>
                </c:pt>
                <c:pt idx="69">
                  <c:v>0.41727221250516333</c:v>
                </c:pt>
                <c:pt idx="70">
                  <c:v>0.43135584638424135</c:v>
                </c:pt>
                <c:pt idx="71">
                  <c:v>0.44876029096023218</c:v>
                </c:pt>
                <c:pt idx="72">
                  <c:v>0.44666429228978999</c:v>
                </c:pt>
                <c:pt idx="73">
                  <c:v>0.41985812092226305</c:v>
                </c:pt>
                <c:pt idx="74">
                  <c:v>0.34119389498876773</c:v>
                </c:pt>
                <c:pt idx="75">
                  <c:v>0.23829057379567681</c:v>
                </c:pt>
                <c:pt idx="76">
                  <c:v>0.23674739544151338</c:v>
                </c:pt>
                <c:pt idx="77">
                  <c:v>0.25135219181565582</c:v>
                </c:pt>
                <c:pt idx="78">
                  <c:v>0.19841813687525944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TW1Var</c:v>
                </c:pt>
              </c:strCache>
            </c:strRef>
          </c:tx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Sheet1!$G$2:$G$80</c:f>
              <c:numCache>
                <c:formatCode>General</c:formatCode>
                <c:ptCount val="79"/>
                <c:pt idx="0">
                  <c:v>0</c:v>
                </c:pt>
                <c:pt idx="1">
                  <c:v>1.8129914769663179E-3</c:v>
                </c:pt>
                <c:pt idx="2">
                  <c:v>2.1269101250159322E-3</c:v>
                </c:pt>
                <c:pt idx="3">
                  <c:v>5.1842809235214324E-2</c:v>
                </c:pt>
                <c:pt idx="4">
                  <c:v>0.17571800397350543</c:v>
                </c:pt>
                <c:pt idx="5">
                  <c:v>0.16363718959071796</c:v>
                </c:pt>
                <c:pt idx="6">
                  <c:v>0.15918875556441417</c:v>
                </c:pt>
                <c:pt idx="7">
                  <c:v>0.16412088445209133</c:v>
                </c:pt>
                <c:pt idx="8">
                  <c:v>0.14863650373593049</c:v>
                </c:pt>
                <c:pt idx="9">
                  <c:v>0.13566286386918033</c:v>
                </c:pt>
                <c:pt idx="10">
                  <c:v>0.12341942190167561</c:v>
                </c:pt>
                <c:pt idx="11">
                  <c:v>0.12490006126002688</c:v>
                </c:pt>
                <c:pt idx="12">
                  <c:v>0.11816565104459656</c:v>
                </c:pt>
                <c:pt idx="13">
                  <c:v>0.12781312339629125</c:v>
                </c:pt>
                <c:pt idx="14">
                  <c:v>0.13511287441903261</c:v>
                </c:pt>
                <c:pt idx="15">
                  <c:v>0.17094998832466751</c:v>
                </c:pt>
                <c:pt idx="16">
                  <c:v>0.19561692921599766</c:v>
                </c:pt>
                <c:pt idx="17">
                  <c:v>0.1771570859253821</c:v>
                </c:pt>
                <c:pt idx="18">
                  <c:v>0.18962502787272456</c:v>
                </c:pt>
                <c:pt idx="19">
                  <c:v>0.30921256988258211</c:v>
                </c:pt>
                <c:pt idx="20">
                  <c:v>0.3729797090171279</c:v>
                </c:pt>
                <c:pt idx="21">
                  <c:v>0.40909801795041084</c:v>
                </c:pt>
                <c:pt idx="22">
                  <c:v>0.54351178203296857</c:v>
                </c:pt>
                <c:pt idx="23">
                  <c:v>0.78897100667006703</c:v>
                </c:pt>
                <c:pt idx="24">
                  <c:v>0.90529790133901222</c:v>
                </c:pt>
                <c:pt idx="25">
                  <c:v>0.91556055732191544</c:v>
                </c:pt>
                <c:pt idx="26">
                  <c:v>1.0219888740115781</c:v>
                </c:pt>
                <c:pt idx="27">
                  <c:v>0.98253860305775365</c:v>
                </c:pt>
                <c:pt idx="28">
                  <c:v>0.92221925683411621</c:v>
                </c:pt>
                <c:pt idx="29">
                  <c:v>0.9239270953607166</c:v>
                </c:pt>
                <c:pt idx="30">
                  <c:v>0.92600783099322348</c:v>
                </c:pt>
                <c:pt idx="31">
                  <c:v>0.91337351129653177</c:v>
                </c:pt>
                <c:pt idx="32">
                  <c:v>0.83737358872168699</c:v>
                </c:pt>
                <c:pt idx="33">
                  <c:v>0.80427111511416194</c:v>
                </c:pt>
                <c:pt idx="34">
                  <c:v>0.81517617279627064</c:v>
                </c:pt>
                <c:pt idx="35">
                  <c:v>0.92849942313245737</c:v>
                </c:pt>
                <c:pt idx="36">
                  <c:v>0.9562179154223549</c:v>
                </c:pt>
                <c:pt idx="37">
                  <c:v>1.0224836921483014</c:v>
                </c:pt>
                <c:pt idx="38">
                  <c:v>1.0828066803091367</c:v>
                </c:pt>
                <c:pt idx="39">
                  <c:v>1.2048424491953369</c:v>
                </c:pt>
                <c:pt idx="40">
                  <c:v>1.1965059797738631</c:v>
                </c:pt>
                <c:pt idx="41">
                  <c:v>1.3002527430903794</c:v>
                </c:pt>
                <c:pt idx="42">
                  <c:v>1.2254023800020803</c:v>
                </c:pt>
                <c:pt idx="43">
                  <c:v>1.1201948169964968</c:v>
                </c:pt>
                <c:pt idx="44">
                  <c:v>1.0137851551827179</c:v>
                </c:pt>
                <c:pt idx="45">
                  <c:v>0.99995635847215292</c:v>
                </c:pt>
                <c:pt idx="46">
                  <c:v>1.0667220909512987</c:v>
                </c:pt>
                <c:pt idx="47">
                  <c:v>1.0794939708364715</c:v>
                </c:pt>
                <c:pt idx="48">
                  <c:v>1.079048986804467</c:v>
                </c:pt>
                <c:pt idx="49">
                  <c:v>1.1394136066852527</c:v>
                </c:pt>
                <c:pt idx="50">
                  <c:v>1.1093394506343037</c:v>
                </c:pt>
                <c:pt idx="51">
                  <c:v>1.0504702313664824</c:v>
                </c:pt>
                <c:pt idx="52">
                  <c:v>0.99888967594876443</c:v>
                </c:pt>
                <c:pt idx="53">
                  <c:v>0.94955386599324154</c:v>
                </c:pt>
                <c:pt idx="54">
                  <c:v>0.93182385782588772</c:v>
                </c:pt>
                <c:pt idx="55">
                  <c:v>0.85577676924687984</c:v>
                </c:pt>
                <c:pt idx="56">
                  <c:v>0.80669014340033429</c:v>
                </c:pt>
                <c:pt idx="57">
                  <c:v>0.7386040021663911</c:v>
                </c:pt>
                <c:pt idx="58">
                  <c:v>0.76048868087191979</c:v>
                </c:pt>
                <c:pt idx="59">
                  <c:v>0.8664071301494024</c:v>
                </c:pt>
                <c:pt idx="60">
                  <c:v>0.9543796057734889</c:v>
                </c:pt>
                <c:pt idx="61">
                  <c:v>0.94911580364547954</c:v>
                </c:pt>
                <c:pt idx="62">
                  <c:v>1.0380475375920333</c:v>
                </c:pt>
                <c:pt idx="63">
                  <c:v>0.97560195811879191</c:v>
                </c:pt>
                <c:pt idx="64">
                  <c:v>0.89504133198010416</c:v>
                </c:pt>
                <c:pt idx="65">
                  <c:v>0.80987732575074489</c:v>
                </c:pt>
                <c:pt idx="66">
                  <c:v>0.76457836684089264</c:v>
                </c:pt>
                <c:pt idx="67">
                  <c:v>0.81966603187607101</c:v>
                </c:pt>
                <c:pt idx="68">
                  <c:v>1.0171202962571098</c:v>
                </c:pt>
                <c:pt idx="69">
                  <c:v>1.1302136048985667</c:v>
                </c:pt>
                <c:pt idx="70">
                  <c:v>1.0817955143336448</c:v>
                </c:pt>
                <c:pt idx="71">
                  <c:v>1.0636048107572948</c:v>
                </c:pt>
                <c:pt idx="72">
                  <c:v>0.97864472982460982</c:v>
                </c:pt>
                <c:pt idx="73">
                  <c:v>0.920787048907031</c:v>
                </c:pt>
                <c:pt idx="74">
                  <c:v>0.8488361869945934</c:v>
                </c:pt>
                <c:pt idx="75">
                  <c:v>0.77994087002938117</c:v>
                </c:pt>
                <c:pt idx="76">
                  <c:v>0.70779790891561833</c:v>
                </c:pt>
                <c:pt idx="77">
                  <c:v>0.6419303341730549</c:v>
                </c:pt>
                <c:pt idx="78">
                  <c:v>0.62753986738010314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Sheet1!$H$1</c:f>
              <c:strCache>
                <c:ptCount val="1"/>
                <c:pt idx="0">
                  <c:v>TW2Var</c:v>
                </c:pt>
              </c:strCache>
            </c:strRef>
          </c:tx>
          <c:marker>
            <c:symbol val="none"/>
          </c:marker>
          <c:xVal>
            <c:numRef>
              <c:f>Sheet1!$A$2:$A$80</c:f>
              <c:numCache>
                <c:formatCode>General</c:formatCode>
                <c:ptCount val="7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</c:numCache>
            </c:numRef>
          </c:xVal>
          <c:yVal>
            <c:numRef>
              <c:f>Sheet1!$H$2:$H$80</c:f>
              <c:numCache>
                <c:formatCode>General</c:formatCode>
                <c:ptCount val="79"/>
                <c:pt idx="0">
                  <c:v>0</c:v>
                </c:pt>
                <c:pt idx="1">
                  <c:v>3.1248144041999986E-3</c:v>
                </c:pt>
                <c:pt idx="2">
                  <c:v>3.1412281354906034E-3</c:v>
                </c:pt>
                <c:pt idx="3">
                  <c:v>8.4876280365990514E-2</c:v>
                </c:pt>
                <c:pt idx="4">
                  <c:v>0.26366782918604692</c:v>
                </c:pt>
                <c:pt idx="5">
                  <c:v>0.21644292527216719</c:v>
                </c:pt>
                <c:pt idx="6">
                  <c:v>0.18315054995966965</c:v>
                </c:pt>
                <c:pt idx="7">
                  <c:v>0.16529320186368879</c:v>
                </c:pt>
                <c:pt idx="8">
                  <c:v>0.13800762701006924</c:v>
                </c:pt>
                <c:pt idx="9">
                  <c:v>0.12319741909519037</c:v>
                </c:pt>
                <c:pt idx="10">
                  <c:v>0.10663525535893825</c:v>
                </c:pt>
                <c:pt idx="11">
                  <c:v>0.12061197604570999</c:v>
                </c:pt>
                <c:pt idx="12">
                  <c:v>0.11020483782842784</c:v>
                </c:pt>
                <c:pt idx="13">
                  <c:v>0.12714304863783124</c:v>
                </c:pt>
                <c:pt idx="14">
                  <c:v>0.13257434597563453</c:v>
                </c:pt>
                <c:pt idx="15">
                  <c:v>0.1772628754074082</c:v>
                </c:pt>
                <c:pt idx="16">
                  <c:v>0.192703093846669</c:v>
                </c:pt>
                <c:pt idx="17">
                  <c:v>0.15983257860105099</c:v>
                </c:pt>
                <c:pt idx="18">
                  <c:v>0.16073469100715804</c:v>
                </c:pt>
                <c:pt idx="19">
                  <c:v>0.31233688201881643</c:v>
                </c:pt>
                <c:pt idx="20">
                  <c:v>0.35067386907942022</c:v>
                </c:pt>
                <c:pt idx="21">
                  <c:v>0.34517517896107158</c:v>
                </c:pt>
                <c:pt idx="22">
                  <c:v>0.46408200467134303</c:v>
                </c:pt>
                <c:pt idx="23">
                  <c:v>0.70472807363283885</c:v>
                </c:pt>
                <c:pt idx="24">
                  <c:v>0.73172446487268517</c:v>
                </c:pt>
                <c:pt idx="25">
                  <c:v>0.6431843473495229</c:v>
                </c:pt>
                <c:pt idx="26">
                  <c:v>0.67150083109493608</c:v>
                </c:pt>
                <c:pt idx="27">
                  <c:v>0.56073706082887775</c:v>
                </c:pt>
                <c:pt idx="28">
                  <c:v>0.46063306885122074</c:v>
                </c:pt>
                <c:pt idx="29">
                  <c:v>0.420579667232304</c:v>
                </c:pt>
                <c:pt idx="30">
                  <c:v>0.38810401024609398</c:v>
                </c:pt>
                <c:pt idx="31">
                  <c:v>0.34858654271104783</c:v>
                </c:pt>
                <c:pt idx="32">
                  <c:v>0.28746215905484074</c:v>
                </c:pt>
                <c:pt idx="33">
                  <c:v>0.25024634337061452</c:v>
                </c:pt>
                <c:pt idx="34">
                  <c:v>0.25858637259091755</c:v>
                </c:pt>
                <c:pt idx="35">
                  <c:v>0.38151006234990054</c:v>
                </c:pt>
                <c:pt idx="36">
                  <c:v>0.38291706149262739</c:v>
                </c:pt>
                <c:pt idx="37">
                  <c:v>0.42465396783344889</c:v>
                </c:pt>
                <c:pt idx="38">
                  <c:v>0.45207125274465509</c:v>
                </c:pt>
                <c:pt idx="39">
                  <c:v>0.54297543847431329</c:v>
                </c:pt>
                <c:pt idx="40">
                  <c:v>0.48653088666478483</c:v>
                </c:pt>
                <c:pt idx="41">
                  <c:v>0.5526583483302272</c:v>
                </c:pt>
                <c:pt idx="42">
                  <c:v>0.45581370500505936</c:v>
                </c:pt>
                <c:pt idx="43">
                  <c:v>0.37883770588568405</c:v>
                </c:pt>
                <c:pt idx="44">
                  <c:v>0.35282477373439142</c:v>
                </c:pt>
                <c:pt idx="45">
                  <c:v>0.56987859450160672</c:v>
                </c:pt>
                <c:pt idx="46">
                  <c:v>0.85196525562747094</c:v>
                </c:pt>
                <c:pt idx="47">
                  <c:v>0.92227345091750235</c:v>
                </c:pt>
                <c:pt idx="48">
                  <c:v>0.92027214212925668</c:v>
                </c:pt>
                <c:pt idx="49">
                  <c:v>0.98670148367655641</c:v>
                </c:pt>
                <c:pt idx="50">
                  <c:v>0.88806265101993132</c:v>
                </c:pt>
                <c:pt idx="51">
                  <c:v>0.76059979739100836</c:v>
                </c:pt>
                <c:pt idx="52">
                  <c:v>0.65583688819388752</c:v>
                </c:pt>
                <c:pt idx="53">
                  <c:v>0.5653116600795296</c:v>
                </c:pt>
                <c:pt idx="54">
                  <c:v>0.51933151346175088</c:v>
                </c:pt>
                <c:pt idx="55">
                  <c:v>0.42567583861364539</c:v>
                </c:pt>
                <c:pt idx="56">
                  <c:v>0.36306837826851251</c:v>
                </c:pt>
                <c:pt idx="57">
                  <c:v>0.29731040830510119</c:v>
                </c:pt>
                <c:pt idx="58">
                  <c:v>0.32984261665208309</c:v>
                </c:pt>
                <c:pt idx="59">
                  <c:v>0.45874075034744149</c:v>
                </c:pt>
                <c:pt idx="60">
                  <c:v>0.53242306310442189</c:v>
                </c:pt>
                <c:pt idx="61">
                  <c:v>0.48337137102231081</c:v>
                </c:pt>
                <c:pt idx="62">
                  <c:v>0.54531263158219545</c:v>
                </c:pt>
                <c:pt idx="63">
                  <c:v>0.45055375752200344</c:v>
                </c:pt>
                <c:pt idx="64">
                  <c:v>0.36970038189703902</c:v>
                </c:pt>
                <c:pt idx="65">
                  <c:v>0.32806152847507219</c:v>
                </c:pt>
                <c:pt idx="66">
                  <c:v>0.28013350860640324</c:v>
                </c:pt>
                <c:pt idx="67">
                  <c:v>0.34881280474051968</c:v>
                </c:pt>
                <c:pt idx="68">
                  <c:v>0.585080721290276</c:v>
                </c:pt>
                <c:pt idx="69">
                  <c:v>0.66054704905003758</c:v>
                </c:pt>
                <c:pt idx="70">
                  <c:v>0.55615154604890737</c:v>
                </c:pt>
                <c:pt idx="71">
                  <c:v>0.49326201954013676</c:v>
                </c:pt>
                <c:pt idx="72">
                  <c:v>0.40421026442011621</c:v>
                </c:pt>
                <c:pt idx="73">
                  <c:v>0.33726684535300233</c:v>
                </c:pt>
                <c:pt idx="74">
                  <c:v>0.27617150634186743</c:v>
                </c:pt>
                <c:pt idx="75">
                  <c:v>0.30824940085158803</c:v>
                </c:pt>
                <c:pt idx="76">
                  <c:v>0.27960112469678344</c:v>
                </c:pt>
                <c:pt idx="77">
                  <c:v>0.22983588056813639</c:v>
                </c:pt>
                <c:pt idx="78">
                  <c:v>0.23357182086091061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75136"/>
        <c:axId val="61273600"/>
      </c:scatterChart>
      <c:valAx>
        <c:axId val="61275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61273600"/>
        <c:crosses val="autoZero"/>
        <c:crossBetween val="midCat"/>
      </c:valAx>
      <c:valAx>
        <c:axId val="612736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12751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581025</xdr:colOff>
      <xdr:row>0</xdr:row>
      <xdr:rowOff>123825</xdr:rowOff>
    </xdr:from>
    <xdr:to>
      <xdr:col>25</xdr:col>
      <xdr:colOff>428625</xdr:colOff>
      <xdr:row>29</xdr:row>
      <xdr:rowOff>4762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29</xdr:row>
      <xdr:rowOff>80962</xdr:rowOff>
    </xdr:from>
    <xdr:to>
      <xdr:col>25</xdr:col>
      <xdr:colOff>447675</xdr:colOff>
      <xdr:row>57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tabSelected="1" workbookViewId="0">
      <selection activeCell="L2" sqref="L2"/>
    </sheetView>
  </sheetViews>
  <sheetFormatPr defaultRowHeight="12.75" x14ac:dyDescent="0.2"/>
  <sheetData>
    <row r="1" spans="1:11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3</v>
      </c>
      <c r="G1" t="s">
        <v>6</v>
      </c>
      <c r="H1" t="s">
        <v>9</v>
      </c>
      <c r="I1" t="s">
        <v>10</v>
      </c>
      <c r="J1" t="s">
        <v>4</v>
      </c>
      <c r="K1" t="s">
        <v>5</v>
      </c>
    </row>
    <row r="2" spans="1:11" x14ac:dyDescent="0.2">
      <c r="A2">
        <v>0</v>
      </c>
      <c r="B2">
        <v>10</v>
      </c>
      <c r="C2">
        <f>B2</f>
        <v>10</v>
      </c>
      <c r="D2">
        <f>B2</f>
        <v>10</v>
      </c>
      <c r="E2">
        <f>C2</f>
        <v>10</v>
      </c>
      <c r="F2">
        <v>0</v>
      </c>
      <c r="G2">
        <v>0</v>
      </c>
      <c r="H2">
        <v>0</v>
      </c>
      <c r="I2">
        <v>10</v>
      </c>
      <c r="J2">
        <v>10</v>
      </c>
      <c r="K2">
        <v>5</v>
      </c>
    </row>
    <row r="3" spans="1:11" x14ac:dyDescent="0.2">
      <c r="A3">
        <v>1</v>
      </c>
      <c r="B3">
        <v>9.8548959624680545</v>
      </c>
      <c r="C3">
        <f ca="1">AVERAGE(OFFSET(B3,-MIN(ROW(B3)-1,$I$2)+1,0,MIN(ROW(B3)-1,$I$2)))</f>
        <v>9.9274479812340282</v>
      </c>
      <c r="D3">
        <f>B3+EXP(-(A3-A2)/$J$2)*(D2-B3)</f>
        <v>9.9861915251350535</v>
      </c>
      <c r="E3">
        <f>B3+EXP(-(A3-A2)/$K$2)*(E2-B3)</f>
        <v>9.9736971003912398</v>
      </c>
      <c r="F3">
        <f ca="1">_xlfn.VAR.S(OFFSET(B3,-MIN(ROW(B3)-1,$I$2)+1,0,MIN(ROW(B3)-1,$I$2)))</f>
        <v>1.0527590854036116E-2</v>
      </c>
      <c r="G3">
        <f>EXP(-(A3-A2)/$J$2)*(G2+(1-EXP(-(A3-A2)/$J$2))*POWER(B3-D2,2))</f>
        <v>1.8129914769663179E-3</v>
      </c>
      <c r="H3">
        <f>EXP(-(A3-A2)/$K$2)*(H2+(1-EXP(-(A3-A2)/$K$2))*POWER(B3-E2,2))</f>
        <v>3.1248144041999986E-3</v>
      </c>
    </row>
    <row r="4" spans="1:11" x14ac:dyDescent="0.2">
      <c r="A4">
        <v>2</v>
      </c>
      <c r="B4">
        <v>9.9110292967694136</v>
      </c>
      <c r="C4">
        <f t="shared" ref="C4:C67" ca="1" si="0">AVERAGE(OFFSET(B4,-MIN(ROW(B4)-1,$I$2)+1,0,MIN(ROW(B4)-1,$I$2)))</f>
        <v>9.9219750864124894</v>
      </c>
      <c r="D4">
        <f t="shared" ref="D4:D67" si="1">B4+EXP(-(A4-A3)/$J$2)*(D3-B4)</f>
        <v>9.9790388934176075</v>
      </c>
      <c r="E4">
        <f t="shared" ref="E4:E67" si="2">B4+EXP(-(A4-A3)/$K$2)*(E3-B4)</f>
        <v>9.9623373548224539</v>
      </c>
      <c r="F4">
        <f ca="1">_xlfn.VAR.S(OFFSET(B4,-MIN(ROW(B4)-1,$I$2)+1,0,MIN(ROW(B4)-1,$I$2)))</f>
        <v>5.353653160200908E-3</v>
      </c>
      <c r="G4">
        <f t="shared" ref="G4:G67" si="3">EXP(-(A4-A3)/$J$2)*(G3+(1-EXP(-(A4-A3)/$J$2))*POWER(B4-D3,2))</f>
        <v>2.1269101250159322E-3</v>
      </c>
      <c r="H4">
        <f>EXP(-(A4-A3)/$K$2)*(H3+(1-EXP(-(A4-A3)/$K$2))*POWER(B4-E3,2))</f>
        <v>3.1412281354906034E-3</v>
      </c>
    </row>
    <row r="5" spans="1:11" x14ac:dyDescent="0.2">
      <c r="A5">
        <v>3</v>
      </c>
      <c r="B5">
        <v>9.2176412733392326</v>
      </c>
      <c r="C5">
        <f t="shared" ca="1" si="0"/>
        <v>9.7458916331441756</v>
      </c>
      <c r="D5">
        <f t="shared" si="1"/>
        <v>9.9065823299896731</v>
      </c>
      <c r="E5">
        <f t="shared" si="2"/>
        <v>9.8273468569462121</v>
      </c>
      <c r="F5">
        <f ca="1">_xlfn.VAR.S(OFFSET(B5,-MIN(ROW(B5)-1,$I$2)+1,0,MIN(ROW(B5)-1,$I$2)))</f>
        <v>0.12759063216637898</v>
      </c>
      <c r="G5">
        <f t="shared" si="3"/>
        <v>5.1842809235214324E-2</v>
      </c>
      <c r="H5">
        <f>EXP(-(A5-A4)/$K$2)*(H4+(1-EXP(-(A5-A4)/$K$2))*POWER(B5-E4,2))</f>
        <v>8.4876280365990514E-2</v>
      </c>
    </row>
    <row r="6" spans="1:11" x14ac:dyDescent="0.2">
      <c r="A6">
        <v>4</v>
      </c>
      <c r="B6">
        <v>8.6835042074613398</v>
      </c>
      <c r="C6">
        <f t="shared" ca="1" si="0"/>
        <v>9.5334141480076084</v>
      </c>
      <c r="D6">
        <f t="shared" si="1"/>
        <v>9.7901910579061457</v>
      </c>
      <c r="E6">
        <f t="shared" si="2"/>
        <v>9.6200033612768028</v>
      </c>
      <c r="F6">
        <f ca="1">_xlfn.VAR.S(OFFSET(B6,-MIN(ROW(B6)-1,$I$2)+1,0,MIN(ROW(B6)-1,$I$2)))</f>
        <v>0.32142638257458467</v>
      </c>
      <c r="G6">
        <f t="shared" si="3"/>
        <v>0.17571800397350543</v>
      </c>
      <c r="H6">
        <f>EXP(-(A6-A5)/$K$2)*(H5+(1-EXP(-(A6-A5)/$K$2))*POWER(B6-E5,2))</f>
        <v>0.26366782918604692</v>
      </c>
    </row>
    <row r="7" spans="1:11" x14ac:dyDescent="0.2">
      <c r="A7">
        <v>5</v>
      </c>
      <c r="B7">
        <v>9.5580319414498902</v>
      </c>
      <c r="C7">
        <f t="shared" ca="1" si="0"/>
        <v>9.5375171135813215</v>
      </c>
      <c r="D7">
        <f t="shared" si="1"/>
        <v>9.7680981969576788</v>
      </c>
      <c r="E7">
        <f t="shared" si="2"/>
        <v>9.6087698486740898</v>
      </c>
      <c r="F7">
        <f ca="1">_xlfn.VAR.S(OFFSET(B7,-MIN(ROW(B7)-1,$I$2)+1,0,MIN(ROW(B7)-1,$I$2)))</f>
        <v>0.25724211201866221</v>
      </c>
      <c r="G7">
        <f t="shared" si="3"/>
        <v>0.16363718959071796</v>
      </c>
      <c r="H7">
        <f>EXP(-(A7-A6)/$K$2)*(H6+(1-EXP(-(A7-A6)/$K$2))*POWER(B7-E6,2))</f>
        <v>0.21644292527216719</v>
      </c>
    </row>
    <row r="8" spans="1:11" x14ac:dyDescent="0.2">
      <c r="A8">
        <v>6</v>
      </c>
      <c r="B8">
        <v>9.4086748229937545</v>
      </c>
      <c r="C8">
        <f t="shared" ca="1" si="0"/>
        <v>9.5191110720688119</v>
      </c>
      <c r="D8">
        <f t="shared" si="1"/>
        <v>9.7338945406730453</v>
      </c>
      <c r="E8">
        <f t="shared" si="2"/>
        <v>9.5724987740561733</v>
      </c>
      <c r="F8">
        <f ca="1">_xlfn.VAR.S(OFFSET(B8,-MIN(ROW(B8)-1,$I$2)+1,0,MIN(ROW(B8)-1,$I$2)))</f>
        <v>0.2167399032313401</v>
      </c>
      <c r="G8">
        <f t="shared" si="3"/>
        <v>0.15918875556441417</v>
      </c>
      <c r="H8">
        <f>EXP(-(A8-A7)/$K$2)*(H7+(1-EXP(-(A8-A7)/$K$2))*POWER(B8-E7,2))</f>
        <v>0.18315054995966965</v>
      </c>
    </row>
    <row r="9" spans="1:11" x14ac:dyDescent="0.2">
      <c r="A9">
        <v>7</v>
      </c>
      <c r="B9">
        <v>9.2509762493530427</v>
      </c>
      <c r="C9">
        <f t="shared" ca="1" si="0"/>
        <v>9.4855942192293412</v>
      </c>
      <c r="D9">
        <f t="shared" si="1"/>
        <v>9.687938789193371</v>
      </c>
      <c r="E9">
        <f t="shared" si="2"/>
        <v>9.5142166281347702</v>
      </c>
      <c r="F9">
        <f ca="1">_xlfn.VAR.S(OFFSET(B9,-MIN(ROW(B9)-1,$I$2)+1,0,MIN(ROW(B9)-1,$I$2)))</f>
        <v>0.19476409530667935</v>
      </c>
      <c r="G9">
        <f t="shared" si="3"/>
        <v>0.16412088445209133</v>
      </c>
      <c r="H9">
        <f>EXP(-(A9-A8)/$K$2)*(H8+(1-EXP(-(A9-A8)/$K$2))*POWER(B9-E8,2))</f>
        <v>0.16529320186368879</v>
      </c>
    </row>
    <row r="10" spans="1:11" x14ac:dyDescent="0.2">
      <c r="A10">
        <v>8</v>
      </c>
      <c r="B10">
        <v>9.6485214228594689</v>
      </c>
      <c r="C10">
        <f t="shared" ca="1" si="0"/>
        <v>9.5036972418549119</v>
      </c>
      <c r="D10">
        <f t="shared" si="1"/>
        <v>9.6841877308388149</v>
      </c>
      <c r="E10">
        <f t="shared" si="2"/>
        <v>9.5385619571325329</v>
      </c>
      <c r="F10">
        <f ca="1">_xlfn.VAR.S(OFFSET(B10,-MIN(ROW(B10)-1,$I$2)+1,0,MIN(ROW(B10)-1,$I$2)))</f>
        <v>0.17336805824698145</v>
      </c>
      <c r="G10">
        <f t="shared" si="3"/>
        <v>0.14863650373593049</v>
      </c>
      <c r="H10">
        <f>EXP(-(A10-A9)/$K$2)*(H9+(1-EXP(-(A10-A9)/$K$2))*POWER(B10-E9,2))</f>
        <v>0.13800762701006924</v>
      </c>
    </row>
    <row r="11" spans="1:11" x14ac:dyDescent="0.2">
      <c r="A11">
        <v>9</v>
      </c>
      <c r="B11">
        <v>9.8008039285100477</v>
      </c>
      <c r="C11">
        <f t="shared" ca="1" si="0"/>
        <v>9.5334079105204257</v>
      </c>
      <c r="D11">
        <f t="shared" si="1"/>
        <v>9.6952852293080376</v>
      </c>
      <c r="E11">
        <f t="shared" si="2"/>
        <v>9.5860983617954805</v>
      </c>
      <c r="F11">
        <f ca="1">_xlfn.VAR.S(OFFSET(B11,-MIN(ROW(B11)-1,$I$2)+1,0,MIN(ROW(B11)-1,$I$2)))</f>
        <v>0.16293217898950288</v>
      </c>
      <c r="G11">
        <f t="shared" si="3"/>
        <v>0.13566286386918033</v>
      </c>
      <c r="H11">
        <f>EXP(-(A11-A10)/$K$2)*(H10+(1-EXP(-(A11-A10)/$K$2))*POWER(B11-E10,2))</f>
        <v>0.12319741909519037</v>
      </c>
    </row>
    <row r="12" spans="1:11" x14ac:dyDescent="0.2">
      <c r="A12">
        <v>10</v>
      </c>
      <c r="B12">
        <v>9.7832704750615793</v>
      </c>
      <c r="C12">
        <f t="shared" ca="1" si="0"/>
        <v>9.5117349580265831</v>
      </c>
      <c r="D12">
        <f t="shared" si="1"/>
        <v>9.7036581324686857</v>
      </c>
      <c r="E12">
        <f t="shared" si="2"/>
        <v>9.6218396022812485</v>
      </c>
      <c r="F12">
        <f ca="1">_xlfn.VAR.S(OFFSET(B12,-MIN(ROW(B12)-1,$I$2)+1,0,MIN(ROW(B12)-1,$I$2)))</f>
        <v>0.14515728504463216</v>
      </c>
      <c r="G12">
        <f t="shared" si="3"/>
        <v>0.12341942190167561</v>
      </c>
      <c r="H12">
        <f>EXP(-(A12-A11)/$K$2)*(H11+(1-EXP(-(A12-A11)/$K$2))*POWER(B12-E11,2))</f>
        <v>0.10663525535893825</v>
      </c>
    </row>
    <row r="13" spans="1:11" x14ac:dyDescent="0.2">
      <c r="A13">
        <v>11</v>
      </c>
      <c r="B13">
        <v>10.095570068033938</v>
      </c>
      <c r="C13">
        <f t="shared" ca="1" si="0"/>
        <v>9.5358023685831714</v>
      </c>
      <c r="D13">
        <f t="shared" si="1"/>
        <v>9.7409534841596006</v>
      </c>
      <c r="E13">
        <f t="shared" si="2"/>
        <v>9.707712367052256</v>
      </c>
      <c r="F13">
        <f ca="1">_xlfn.VAR.S(OFFSET(B13,-MIN(ROW(B13)-1,$I$2)+1,0,MIN(ROW(B13)-1,$I$2)))</f>
        <v>0.16930301373341294</v>
      </c>
      <c r="G13">
        <f t="shared" si="3"/>
        <v>0.12490006126002688</v>
      </c>
      <c r="H13">
        <f>EXP(-(A13-A12)/$K$2)*(H12+(1-EXP(-(A13-A12)/$K$2))*POWER(B13-E12,2))</f>
        <v>0.12061197604570999</v>
      </c>
    </row>
    <row r="14" spans="1:11" x14ac:dyDescent="0.2">
      <c r="A14">
        <v>12</v>
      </c>
      <c r="B14">
        <v>9.9855466628337766</v>
      </c>
      <c r="C14">
        <f t="shared" ca="1" si="0"/>
        <v>9.5432541051896074</v>
      </c>
      <c r="D14">
        <f t="shared" si="1"/>
        <v>9.7642296025730264</v>
      </c>
      <c r="E14">
        <f t="shared" si="2"/>
        <v>9.7580751806176806</v>
      </c>
      <c r="F14">
        <f ca="1">_xlfn.VAR.S(OFFSET(B14,-MIN(ROW(B14)-1,$I$2)+1,0,MIN(ROW(B14)-1,$I$2)))</f>
        <v>0.17607183582123231</v>
      </c>
      <c r="G14">
        <f t="shared" si="3"/>
        <v>0.11816565104459656</v>
      </c>
      <c r="H14">
        <f>EXP(-(A14-A13)/$K$2)*(H13+(1-EXP(-(A14-A13)/$K$2))*POWER(B14-E13,2))</f>
        <v>0.11020483782842784</v>
      </c>
    </row>
    <row r="15" spans="1:11" x14ac:dyDescent="0.2">
      <c r="A15">
        <v>13</v>
      </c>
      <c r="B15">
        <v>10.256808721929138</v>
      </c>
      <c r="C15">
        <f t="shared" ca="1" si="0"/>
        <v>9.647170850048596</v>
      </c>
      <c r="D15">
        <f t="shared" si="1"/>
        <v>9.8111047033925267</v>
      </c>
      <c r="E15">
        <f t="shared" si="2"/>
        <v>9.8484802340659598</v>
      </c>
      <c r="F15">
        <f ca="1">_xlfn.VAR.S(OFFSET(B15,-MIN(ROW(B15)-1,$I$2)+1,0,MIN(ROW(B15)-1,$I$2)))</f>
        <v>0.20886623317498718</v>
      </c>
      <c r="G15">
        <f t="shared" si="3"/>
        <v>0.12781312339629125</v>
      </c>
      <c r="H15">
        <f>EXP(-(A15-A14)/$K$2)*(H14+(1-EXP(-(A15-A14)/$K$2))*POWER(B15-E14,2))</f>
        <v>0.12714304863783124</v>
      </c>
    </row>
    <row r="16" spans="1:11" x14ac:dyDescent="0.2">
      <c r="A16">
        <v>14</v>
      </c>
      <c r="B16">
        <v>10.28653190741718</v>
      </c>
      <c r="C16">
        <f t="shared" ca="1" si="0"/>
        <v>9.8074736200441812</v>
      </c>
      <c r="D16">
        <f t="shared" si="1"/>
        <v>9.8563475836634566</v>
      </c>
      <c r="E16">
        <f t="shared" si="2"/>
        <v>9.9278855310072647</v>
      </c>
      <c r="F16">
        <f ca="1">_xlfn.VAR.S(OFFSET(B16,-MIN(ROW(B16)-1,$I$2)+1,0,MIN(ROW(B16)-1,$I$2)))</f>
        <v>0.12255060905959854</v>
      </c>
      <c r="G16">
        <f t="shared" si="3"/>
        <v>0.13511287441903261</v>
      </c>
      <c r="H16">
        <f>EXP(-(A16-A15)/$K$2)*(H15+(1-EXP(-(A16-A15)/$K$2))*POWER(B16-E15,2))</f>
        <v>0.13257434597563453</v>
      </c>
    </row>
    <row r="17" spans="1:8" x14ac:dyDescent="0.2">
      <c r="A17">
        <v>15</v>
      </c>
      <c r="B17">
        <v>10.608356389732188</v>
      </c>
      <c r="C17">
        <f t="shared" ca="1" si="0"/>
        <v>9.9125060648724119</v>
      </c>
      <c r="D17">
        <f t="shared" si="1"/>
        <v>9.927910683308653</v>
      </c>
      <c r="E17">
        <f t="shared" si="2"/>
        <v>10.051233971120711</v>
      </c>
      <c r="F17">
        <f ca="1">_xlfn.VAR.S(OFFSET(B17,-MIN(ROW(B17)-1,$I$2)+1,0,MIN(ROW(B17)-1,$I$2)))</f>
        <v>0.17464771073707011</v>
      </c>
      <c r="G17">
        <f t="shared" si="3"/>
        <v>0.17094998832466751</v>
      </c>
      <c r="H17">
        <f>EXP(-(A17-A16)/$K$2)*(H16+(1-EXP(-(A17-A16)/$K$2))*POWER(B17-E16,2))</f>
        <v>0.1772628754074082</v>
      </c>
    </row>
    <row r="18" spans="1:8" x14ac:dyDescent="0.2">
      <c r="A18">
        <v>16</v>
      </c>
      <c r="B18">
        <v>10.617402194642205</v>
      </c>
      <c r="C18">
        <f t="shared" ca="1" si="0"/>
        <v>10.033378802037259</v>
      </c>
      <c r="D18">
        <f t="shared" si="1"/>
        <v>9.9935244757694424</v>
      </c>
      <c r="E18">
        <f t="shared" si="2"/>
        <v>10.15386285862963</v>
      </c>
      <c r="F18">
        <f ca="1">_xlfn.VAR.S(OFFSET(B18,-MIN(ROW(B18)-1,$I$2)+1,0,MIN(ROW(B18)-1,$I$2)))</f>
        <v>0.18541776046753972</v>
      </c>
      <c r="G18">
        <f t="shared" si="3"/>
        <v>0.19561692921599766</v>
      </c>
      <c r="H18">
        <f>EXP(-(A18-A17)/$K$2)*(H17+(1-EXP(-(A18-A17)/$K$2))*POWER(B18-E17,2))</f>
        <v>0.192703093846669</v>
      </c>
    </row>
    <row r="19" spans="1:8" x14ac:dyDescent="0.2">
      <c r="A19">
        <v>17</v>
      </c>
      <c r="B19">
        <v>10.036029750141502</v>
      </c>
      <c r="C19">
        <f t="shared" ca="1" si="0"/>
        <v>10.111884152116104</v>
      </c>
      <c r="D19">
        <f t="shared" si="1"/>
        <v>9.9975693874257772</v>
      </c>
      <c r="E19">
        <f t="shared" si="2"/>
        <v>10.132503339791507</v>
      </c>
      <c r="F19">
        <f ca="1">_xlfn.VAR.S(OFFSET(B19,-MIN(ROW(B19)-1,$I$2)+1,0,MIN(ROW(B19)-1,$I$2)))</f>
        <v>0.11055357970854597</v>
      </c>
      <c r="G19">
        <f t="shared" si="3"/>
        <v>0.1771570859253821</v>
      </c>
      <c r="H19">
        <f>EXP(-(A19-A18)/$K$2)*(H18+(1-EXP(-(A19-A18)/$K$2))*POWER(B19-E18,2))</f>
        <v>0.15983257860105099</v>
      </c>
    </row>
    <row r="20" spans="1:8" x14ac:dyDescent="0.2">
      <c r="A20">
        <v>18</v>
      </c>
      <c r="B20">
        <v>10.581166284945871</v>
      </c>
      <c r="C20">
        <f t="shared" ca="1" si="0"/>
        <v>10.205148638324742</v>
      </c>
      <c r="D20">
        <f t="shared" si="1"/>
        <v>10.053105975019992</v>
      </c>
      <c r="E20">
        <f t="shared" si="2"/>
        <v>10.213832133981454</v>
      </c>
      <c r="F20">
        <f ca="1">_xlfn.VAR.S(OFFSET(B20,-MIN(ROW(B20)-1,$I$2)+1,0,MIN(ROW(B20)-1,$I$2)))</f>
        <v>0.10150225275871087</v>
      </c>
      <c r="G20">
        <f t="shared" si="3"/>
        <v>0.18962502787272456</v>
      </c>
      <c r="H20">
        <f>EXP(-(A20-A19)/$K$2)*(H19+(1-EXP(-(A20-A19)/$K$2))*POWER(B20-E19,2))</f>
        <v>0.16073469100715804</v>
      </c>
    </row>
    <row r="21" spans="1:8" x14ac:dyDescent="0.2">
      <c r="A21">
        <v>19</v>
      </c>
      <c r="B21">
        <v>11.317383763971842</v>
      </c>
      <c r="C21">
        <f t="shared" ca="1" si="0"/>
        <v>10.356806621870922</v>
      </c>
      <c r="D21">
        <f t="shared" si="1"/>
        <v>10.173417913736438</v>
      </c>
      <c r="E21">
        <f t="shared" si="2"/>
        <v>10.413872106889377</v>
      </c>
      <c r="F21">
        <f ca="1">_xlfn.VAR.S(OFFSET(B21,-MIN(ROW(B21)-1,$I$2)+1,0,MIN(ROW(B21)-1,$I$2)))</f>
        <v>0.19523235171817271</v>
      </c>
      <c r="G21">
        <f t="shared" si="3"/>
        <v>0.30921256988258211</v>
      </c>
      <c r="H21">
        <f>EXP(-(A21-A20)/$K$2)*(H20+(1-EXP(-(A21-A20)/$K$2))*POWER(B21-E20,2))</f>
        <v>0.31233688201881643</v>
      </c>
    </row>
    <row r="22" spans="1:8" x14ac:dyDescent="0.2">
      <c r="A22">
        <v>20</v>
      </c>
      <c r="B22">
        <v>11.213750837675938</v>
      </c>
      <c r="C22">
        <f t="shared" ca="1" si="0"/>
        <v>10.499854658132358</v>
      </c>
      <c r="D22">
        <f t="shared" si="1"/>
        <v>10.272418680880721</v>
      </c>
      <c r="E22">
        <f t="shared" si="2"/>
        <v>10.558865522047997</v>
      </c>
      <c r="F22">
        <f ca="1">_xlfn.VAR.S(OFFSET(B22,-MIN(ROW(B22)-1,$I$2)+1,0,MIN(ROW(B22)-1,$I$2)))</f>
        <v>0.21754149288731003</v>
      </c>
      <c r="G22">
        <f t="shared" si="3"/>
        <v>0.3729797090171279</v>
      </c>
      <c r="H22">
        <f>EXP(-(A22-A21)/$K$2)*(H21+(1-EXP(-(A22-A21)/$K$2))*POWER(B22-E21,2))</f>
        <v>0.35067386907942022</v>
      </c>
    </row>
    <row r="23" spans="1:8" x14ac:dyDescent="0.2">
      <c r="A23">
        <v>21</v>
      </c>
      <c r="B23">
        <v>11.184376142408425</v>
      </c>
      <c r="C23">
        <f t="shared" ca="1" si="0"/>
        <v>10.608735265569807</v>
      </c>
      <c r="D23">
        <f t="shared" si="1"/>
        <v>10.35920290756107</v>
      </c>
      <c r="E23">
        <f t="shared" si="2"/>
        <v>10.672251361142456</v>
      </c>
      <c r="F23">
        <f ca="1">_xlfn.VAR.S(OFFSET(B23,-MIN(ROW(B23)-1,$I$2)+1,0,MIN(ROW(B23)-1,$I$2)))</f>
        <v>0.23827191131897502</v>
      </c>
      <c r="G23">
        <f t="shared" si="3"/>
        <v>0.40909801795041084</v>
      </c>
      <c r="H23">
        <f>EXP(-(A23-A22)/$K$2)*(H22+(1-EXP(-(A23-A22)/$K$2))*POWER(B23-E22,2))</f>
        <v>0.34517517896107158</v>
      </c>
    </row>
    <row r="24" spans="1:8" x14ac:dyDescent="0.2">
      <c r="A24">
        <v>22</v>
      </c>
      <c r="B24">
        <v>11.778053803906596</v>
      </c>
      <c r="C24">
        <f t="shared" ca="1" si="0"/>
        <v>10.78798597967709</v>
      </c>
      <c r="D24">
        <f t="shared" si="1"/>
        <v>10.494224422279302</v>
      </c>
      <c r="E24">
        <f t="shared" si="2"/>
        <v>10.872699337186839</v>
      </c>
      <c r="F24">
        <f ca="1">_xlfn.VAR.S(OFFSET(B24,-MIN(ROW(B24)-1,$I$2)+1,0,MIN(ROW(B24)-1,$I$2)))</f>
        <v>0.31134231403434121</v>
      </c>
      <c r="G24">
        <f t="shared" si="3"/>
        <v>0.54351178203296857</v>
      </c>
      <c r="H24">
        <f>EXP(-(A24-A23)/$K$2)*(H23+(1-EXP(-(A24-A23)/$K$2))*POWER(B24-E23,2))</f>
        <v>0.46408200467134303</v>
      </c>
    </row>
    <row r="25" spans="1:8" x14ac:dyDescent="0.2">
      <c r="A25">
        <v>23</v>
      </c>
      <c r="B25">
        <v>12.351995889163849</v>
      </c>
      <c r="C25">
        <f t="shared" ca="1" si="0"/>
        <v>10.99750469640056</v>
      </c>
      <c r="D25">
        <f t="shared" si="1"/>
        <v>10.671014751767158</v>
      </c>
      <c r="E25">
        <f t="shared" si="2"/>
        <v>11.140850309138051</v>
      </c>
      <c r="F25">
        <f ca="1">_xlfn.VAR.S(OFFSET(B25,-MIN(ROW(B25)-1,$I$2)+1,0,MIN(ROW(B25)-1,$I$2)))</f>
        <v>0.50300862417319125</v>
      </c>
      <c r="G25">
        <f t="shared" si="3"/>
        <v>0.78897100667006703</v>
      </c>
      <c r="H25">
        <f>EXP(-(A25-A24)/$K$2)*(H24+(1-EXP(-(A25-A24)/$K$2))*POWER(B25-E24,2))</f>
        <v>0.70472807363283885</v>
      </c>
    </row>
    <row r="26" spans="1:8" x14ac:dyDescent="0.2">
      <c r="A26">
        <v>24</v>
      </c>
      <c r="B26">
        <v>12.161957586365773</v>
      </c>
      <c r="C26">
        <f t="shared" ca="1" si="0"/>
        <v>11.185047264295418</v>
      </c>
      <c r="D26">
        <f t="shared" si="1"/>
        <v>10.812896721468348</v>
      </c>
      <c r="E26">
        <f t="shared" si="2"/>
        <v>11.325945656307713</v>
      </c>
      <c r="F26">
        <f ca="1">_xlfn.VAR.S(OFFSET(B26,-MIN(ROW(B26)-1,$I$2)+1,0,MIN(ROW(B26)-1,$I$2)))</f>
        <v>0.55842485512291928</v>
      </c>
      <c r="G26">
        <f t="shared" si="3"/>
        <v>0.90529790133901222</v>
      </c>
      <c r="H26">
        <f>EXP(-(A26-A25)/$K$2)*(H25+(1-EXP(-(A26-A25)/$K$2))*POWER(B26-E25,2))</f>
        <v>0.73172446487268517</v>
      </c>
    </row>
    <row r="27" spans="1:8" x14ac:dyDescent="0.2">
      <c r="A27">
        <v>25</v>
      </c>
      <c r="B27">
        <v>11.871052805131194</v>
      </c>
      <c r="C27">
        <f t="shared" ca="1" si="0"/>
        <v>11.311316905835319</v>
      </c>
      <c r="D27">
        <f t="shared" si="1"/>
        <v>10.913593586510663</v>
      </c>
      <c r="E27">
        <f t="shared" si="2"/>
        <v>11.424756818666754</v>
      </c>
      <c r="F27">
        <f ca="1">_xlfn.VAR.S(OFFSET(B27,-MIN(ROW(B27)-1,$I$2)+1,0,MIN(ROW(B27)-1,$I$2)))</f>
        <v>0.5560460788458893</v>
      </c>
      <c r="G27">
        <f t="shared" si="3"/>
        <v>0.91556055732191544</v>
      </c>
      <c r="H27">
        <f>EXP(-(A27-A26)/$K$2)*(H26+(1-EXP(-(A27-A26)/$K$2))*POWER(B27-E26,2))</f>
        <v>0.6431843473495229</v>
      </c>
    </row>
    <row r="28" spans="1:8" x14ac:dyDescent="0.2">
      <c r="A28">
        <v>26</v>
      </c>
      <c r="B28">
        <v>12.412878903671173</v>
      </c>
      <c r="C28">
        <f t="shared" ca="1" si="0"/>
        <v>11.490864576738216</v>
      </c>
      <c r="D28">
        <f t="shared" si="1"/>
        <v>11.056269448392433</v>
      </c>
      <c r="E28">
        <f t="shared" si="2"/>
        <v>11.60387296488252</v>
      </c>
      <c r="F28">
        <f ca="1">_xlfn.VAR.S(OFFSET(B28,-MIN(ROW(B28)-1,$I$2)+1,0,MIN(ROW(B28)-1,$I$2)))</f>
        <v>0.60155136189026082</v>
      </c>
      <c r="G28">
        <f t="shared" si="3"/>
        <v>1.0219888740115781</v>
      </c>
      <c r="H28">
        <f>EXP(-(A28-A27)/$K$2)*(H27+(1-EXP(-(A28-A27)/$K$2))*POWER(B28-E27,2))</f>
        <v>0.67150083109493608</v>
      </c>
    </row>
    <row r="29" spans="1:8" x14ac:dyDescent="0.2">
      <c r="A29">
        <v>27</v>
      </c>
      <c r="B29">
        <v>11.87560854027808</v>
      </c>
      <c r="C29">
        <f t="shared" ca="1" si="0"/>
        <v>11.674822455751874</v>
      </c>
      <c r="D29">
        <f t="shared" si="1"/>
        <v>11.134239871880343</v>
      </c>
      <c r="E29">
        <f t="shared" si="2"/>
        <v>11.653130267996394</v>
      </c>
      <c r="F29">
        <f ca="1">_xlfn.VAR.S(OFFSET(B29,-MIN(ROW(B29)-1,$I$2)+1,0,MIN(ROW(B29)-1,$I$2)))</f>
        <v>0.34522675436688705</v>
      </c>
      <c r="G29">
        <f t="shared" si="3"/>
        <v>0.98253860305775365</v>
      </c>
      <c r="H29">
        <f>EXP(-(A29-A28)/$K$2)*(H28+(1-EXP(-(A29-A28)/$K$2))*POWER(B29-E28,2))</f>
        <v>0.56073706082887775</v>
      </c>
    </row>
    <row r="30" spans="1:8" x14ac:dyDescent="0.2">
      <c r="A30">
        <v>28</v>
      </c>
      <c r="B30">
        <v>11.755008902947942</v>
      </c>
      <c r="C30">
        <f t="shared" ca="1" si="0"/>
        <v>11.792206717552082</v>
      </c>
      <c r="D30">
        <f t="shared" si="1"/>
        <v>11.193313855680051</v>
      </c>
      <c r="E30">
        <f t="shared" si="2"/>
        <v>11.671597731431504</v>
      </c>
      <c r="F30">
        <f ca="1">_xlfn.VAR.S(OFFSET(B30,-MIN(ROW(B30)-1,$I$2)+1,0,MIN(ROW(B30)-1,$I$2)))</f>
        <v>0.19773290961000736</v>
      </c>
      <c r="G30">
        <f t="shared" si="3"/>
        <v>0.92221925683411621</v>
      </c>
      <c r="H30">
        <f>EXP(-(A30-A29)/$K$2)*(H29+(1-EXP(-(A30-A29)/$K$2))*POWER(B30-E29,2))</f>
        <v>0.46063306885122074</v>
      </c>
    </row>
    <row r="31" spans="1:8" x14ac:dyDescent="0.2">
      <c r="A31">
        <v>29</v>
      </c>
      <c r="B31">
        <v>12.21264887929121</v>
      </c>
      <c r="C31">
        <f t="shared" ca="1" si="0"/>
        <v>11.881733229084016</v>
      </c>
      <c r="D31">
        <f t="shared" si="1"/>
        <v>11.290316408413265</v>
      </c>
      <c r="E31">
        <f t="shared" si="2"/>
        <v>11.769673665550327</v>
      </c>
      <c r="F31">
        <f ca="1">_xlfn.VAR.S(OFFSET(B31,-MIN(ROW(B31)-1,$I$2)+1,0,MIN(ROW(B31)-1,$I$2)))</f>
        <v>0.1834178886600551</v>
      </c>
      <c r="G31">
        <f t="shared" si="3"/>
        <v>0.9239270953607166</v>
      </c>
      <c r="H31">
        <f>EXP(-(A31-A30)/$K$2)*(H30+(1-EXP(-(A31-A30)/$K$2))*POWER(B31-E30,2))</f>
        <v>0.420579667232304</v>
      </c>
    </row>
    <row r="32" spans="1:8" x14ac:dyDescent="0.2">
      <c r="A32">
        <v>30</v>
      </c>
      <c r="B32">
        <v>12.312696956663144</v>
      </c>
      <c r="C32">
        <f t="shared" ca="1" si="0"/>
        <v>11.991627840982741</v>
      </c>
      <c r="D32">
        <f t="shared" si="1"/>
        <v>11.387608781134535</v>
      </c>
      <c r="E32">
        <f t="shared" si="2"/>
        <v>11.868107088591463</v>
      </c>
      <c r="F32">
        <f ca="1">_xlfn.VAR.S(OFFSET(B32,-MIN(ROW(B32)-1,$I$2)+1,0,MIN(ROW(B32)-1,$I$2)))</f>
        <v>0.14105799999493665</v>
      </c>
      <c r="G32">
        <f t="shared" si="3"/>
        <v>0.92600783099322348</v>
      </c>
      <c r="H32">
        <f>EXP(-(A32-A31)/$K$2)*(H31+(1-EXP(-(A32-A31)/$K$2))*POWER(B32-E31,2))</f>
        <v>0.38810401024609398</v>
      </c>
    </row>
    <row r="33" spans="1:8" x14ac:dyDescent="0.2">
      <c r="A33">
        <v>31</v>
      </c>
      <c r="B33">
        <v>12.323914402583172</v>
      </c>
      <c r="C33">
        <f t="shared" ca="1" si="0"/>
        <v>12.105581667000212</v>
      </c>
      <c r="D33">
        <f t="shared" si="1"/>
        <v>11.476710041579032</v>
      </c>
      <c r="E33">
        <f t="shared" si="2"/>
        <v>11.950730937140289</v>
      </c>
      <c r="F33">
        <f ca="1">_xlfn.VAR.S(OFFSET(B33,-MIN(ROW(B33)-1,$I$2)+1,0,MIN(ROW(B33)-1,$I$2)))</f>
        <v>6.6491812164816103E-2</v>
      </c>
      <c r="G33">
        <f t="shared" si="3"/>
        <v>0.91337351129653177</v>
      </c>
      <c r="H33">
        <f>EXP(-(A33-A32)/$K$2)*(H32+(1-EXP(-(A33-A32)/$K$2))*POWER(B33-E32,2))</f>
        <v>0.34858654271104783</v>
      </c>
    </row>
    <row r="34" spans="1:8" x14ac:dyDescent="0.2">
      <c r="A34">
        <v>32</v>
      </c>
      <c r="B34">
        <v>11.832811886036732</v>
      </c>
      <c r="C34">
        <f t="shared" ca="1" si="0"/>
        <v>12.111057475213226</v>
      </c>
      <c r="D34">
        <f t="shared" si="1"/>
        <v>11.510597612539785</v>
      </c>
      <c r="E34">
        <f t="shared" si="2"/>
        <v>11.929355839548988</v>
      </c>
      <c r="F34">
        <f ca="1">_xlfn.VAR.S(OFFSET(B34,-MIN(ROW(B34)-1,$I$2)+1,0,MIN(ROW(B34)-1,$I$2)))</f>
        <v>6.2806146336853622E-2</v>
      </c>
      <c r="G34">
        <f t="shared" si="3"/>
        <v>0.83737358872168699</v>
      </c>
      <c r="H34">
        <f>EXP(-(A34-A33)/$K$2)*(H33+(1-EXP(-(A34-A33)/$K$2))*POWER(B34-E33,2))</f>
        <v>0.28746215905484074</v>
      </c>
    </row>
    <row r="35" spans="1:8" x14ac:dyDescent="0.2">
      <c r="A35">
        <v>33</v>
      </c>
      <c r="B35">
        <v>12.246128214086324</v>
      </c>
      <c r="C35">
        <f t="shared" ca="1" si="0"/>
        <v>12.100470707705474</v>
      </c>
      <c r="D35">
        <f t="shared" si="1"/>
        <v>11.580592603696518</v>
      </c>
      <c r="E35">
        <f t="shared" si="2"/>
        <v>11.986776929327071</v>
      </c>
      <c r="F35">
        <f ca="1">_xlfn.VAR.S(OFFSET(B35,-MIN(ROW(B35)-1,$I$2)+1,0,MIN(ROW(B35)-1,$I$2)))</f>
        <v>5.8258589527970424E-2</v>
      </c>
      <c r="G35">
        <f t="shared" si="3"/>
        <v>0.80427111511416194</v>
      </c>
      <c r="H35">
        <f>EXP(-(A35-A34)/$K$2)*(H34+(1-EXP(-(A35-A34)/$K$2))*POWER(B35-E34,2))</f>
        <v>0.25024634337061452</v>
      </c>
    </row>
    <row r="36" spans="1:8" x14ac:dyDescent="0.2">
      <c r="A36">
        <v>34</v>
      </c>
      <c r="B36">
        <v>12.588314274240108</v>
      </c>
      <c r="C36">
        <f t="shared" ca="1" si="0"/>
        <v>12.143106376492907</v>
      </c>
      <c r="D36">
        <f t="shared" si="1"/>
        <v>11.676489999766563</v>
      </c>
      <c r="E36">
        <f t="shared" si="2"/>
        <v>12.095817150834927</v>
      </c>
      <c r="F36">
        <f ca="1">_xlfn.VAR.S(OFFSET(B36,-MIN(ROW(B36)-1,$I$2)+1,0,MIN(ROW(B36)-1,$I$2)))</f>
        <v>8.2262223598229114E-2</v>
      </c>
      <c r="G36">
        <f t="shared" si="3"/>
        <v>0.81517617279627064</v>
      </c>
      <c r="H36">
        <f>EXP(-(A36-A35)/$K$2)*(H35+(1-EXP(-(A36-A35)/$K$2))*POWER(B36-E35,2))</f>
        <v>0.25858637259091755</v>
      </c>
    </row>
    <row r="37" spans="1:8" x14ac:dyDescent="0.2">
      <c r="A37">
        <v>35</v>
      </c>
      <c r="B37">
        <v>13.165445637617973</v>
      </c>
      <c r="C37">
        <f t="shared" ca="1" si="0"/>
        <v>12.272545659741587</v>
      </c>
      <c r="D37">
        <f t="shared" si="1"/>
        <v>11.818182862694417</v>
      </c>
      <c r="E37">
        <f t="shared" si="2"/>
        <v>12.289707901120428</v>
      </c>
      <c r="F37">
        <f ca="1">_xlfn.VAR.S(OFFSET(B37,-MIN(ROW(B37)-1,$I$2)+1,0,MIN(ROW(B37)-1,$I$2)))</f>
        <v>0.17155323900575864</v>
      </c>
      <c r="G37">
        <f t="shared" si="3"/>
        <v>0.92849942313245737</v>
      </c>
      <c r="H37">
        <f>EXP(-(A37-A36)/$K$2)*(H36+(1-EXP(-(A37-A36)/$K$2))*POWER(B37-E36,2))</f>
        <v>0.38151006234990054</v>
      </c>
    </row>
    <row r="38" spans="1:8" x14ac:dyDescent="0.2">
      <c r="A38">
        <v>36</v>
      </c>
      <c r="B38">
        <v>12.979242443189165</v>
      </c>
      <c r="C38">
        <f t="shared" ca="1" si="0"/>
        <v>12.329182013693385</v>
      </c>
      <c r="D38">
        <f t="shared" si="1"/>
        <v>11.928672290188384</v>
      </c>
      <c r="E38">
        <f t="shared" si="2"/>
        <v>12.414699308287947</v>
      </c>
      <c r="F38">
        <f ca="1">_xlfn.VAR.S(OFFSET(B38,-MIN(ROW(B38)-1,$I$2)+1,0,MIN(ROW(B38)-1,$I$2)))</f>
        <v>0.22129214550507179</v>
      </c>
      <c r="G38">
        <f t="shared" si="3"/>
        <v>0.9562179154223549</v>
      </c>
      <c r="H38">
        <f>EXP(-(A38-A37)/$K$2)*(H37+(1-EXP(-(A38-A37)/$K$2))*POWER(B38-E37,2))</f>
        <v>0.38291706149262739</v>
      </c>
    </row>
    <row r="39" spans="1:8" x14ac:dyDescent="0.2">
      <c r="A39">
        <v>37</v>
      </c>
      <c r="B39">
        <v>13.280101910695317</v>
      </c>
      <c r="C39">
        <f t="shared" ca="1" si="0"/>
        <v>12.46963135073511</v>
      </c>
      <c r="D39">
        <f t="shared" si="1"/>
        <v>12.057277822218508</v>
      </c>
      <c r="E39">
        <f t="shared" si="2"/>
        <v>12.571570186310685</v>
      </c>
      <c r="F39">
        <f ca="1">_xlfn.VAR.S(OFFSET(B39,-MIN(ROW(B39)-1,$I$2)+1,0,MIN(ROW(B39)-1,$I$2)))</f>
        <v>0.2769876557243543</v>
      </c>
      <c r="G39">
        <f t="shared" si="3"/>
        <v>1.0224836921483014</v>
      </c>
      <c r="H39">
        <f>EXP(-(A39-A38)/$K$2)*(H38+(1-EXP(-(A39-A38)/$K$2))*POWER(B39-E38,2))</f>
        <v>0.42465396783344889</v>
      </c>
    </row>
    <row r="40" spans="1:8" x14ac:dyDescent="0.2">
      <c r="A40">
        <v>38</v>
      </c>
      <c r="B40">
        <v>13.410267266549278</v>
      </c>
      <c r="C40">
        <f t="shared" ca="1" si="0"/>
        <v>12.635157187095244</v>
      </c>
      <c r="D40">
        <f t="shared" si="1"/>
        <v>12.186031791111116</v>
      </c>
      <c r="E40">
        <f t="shared" si="2"/>
        <v>12.723600174441231</v>
      </c>
      <c r="F40">
        <f ca="1">_xlfn.VAR.S(OFFSET(B40,-MIN(ROW(B40)-1,$I$2)+1,0,MIN(ROW(B40)-1,$I$2)))</f>
        <v>0.28811239552557905</v>
      </c>
      <c r="G40">
        <f t="shared" si="3"/>
        <v>1.0828066803091367</v>
      </c>
      <c r="H40">
        <f>EXP(-(A40-A39)/$K$2)*(H39+(1-EXP(-(A40-A39)/$K$2))*POWER(B40-E39,2))</f>
        <v>0.45207125274465509</v>
      </c>
    </row>
    <row r="41" spans="1:8" x14ac:dyDescent="0.2">
      <c r="A41">
        <v>39</v>
      </c>
      <c r="B41">
        <v>13.802803019301971</v>
      </c>
      <c r="C41">
        <f t="shared" ca="1" si="0"/>
        <v>12.794172601096321</v>
      </c>
      <c r="D41">
        <f t="shared" si="1"/>
        <v>12.33988791563093</v>
      </c>
      <c r="E41">
        <f t="shared" si="2"/>
        <v>12.919226461405236</v>
      </c>
      <c r="F41">
        <f ca="1">_xlfn.VAR.S(OFFSET(B41,-MIN(ROW(B41)-1,$I$2)+1,0,MIN(ROW(B41)-1,$I$2)))</f>
        <v>0.3916706733485768</v>
      </c>
      <c r="G41">
        <f t="shared" si="3"/>
        <v>1.2048424491953369</v>
      </c>
      <c r="H41">
        <f>EXP(-(A41-A40)/$K$2)*(H40+(1-EXP(-(A41-A40)/$K$2))*POWER(B41-E40,2))</f>
        <v>0.54297543847431329</v>
      </c>
    </row>
    <row r="42" spans="1:8" x14ac:dyDescent="0.2">
      <c r="A42">
        <v>40</v>
      </c>
      <c r="B42">
        <v>13.451077019348821</v>
      </c>
      <c r="C42">
        <f t="shared" ca="1" si="0"/>
        <v>12.90801060736489</v>
      </c>
      <c r="D42">
        <f t="shared" si="1"/>
        <v>12.445631539791032</v>
      </c>
      <c r="E42">
        <f t="shared" si="2"/>
        <v>13.015634611518724</v>
      </c>
      <c r="F42">
        <f ca="1">_xlfn.VAR.S(OFFSET(B42,-MIN(ROW(B42)-1,$I$2)+1,0,MIN(ROW(B42)-1,$I$2)))</f>
        <v>0.3994610846624983</v>
      </c>
      <c r="G42">
        <f t="shared" si="3"/>
        <v>1.1965059797738631</v>
      </c>
      <c r="H42">
        <f>EXP(-(A42-A41)/$K$2)*(H41+(1-EXP(-(A42-A41)/$K$2))*POWER(B42-E41,2))</f>
        <v>0.48653088666478483</v>
      </c>
    </row>
    <row r="43" spans="1:8" x14ac:dyDescent="0.2">
      <c r="A43">
        <v>41</v>
      </c>
      <c r="B43">
        <v>14.035350680060009</v>
      </c>
      <c r="C43">
        <f t="shared" ca="1" si="0"/>
        <v>13.079154235112572</v>
      </c>
      <c r="D43">
        <f t="shared" si="1"/>
        <v>12.596913317776682</v>
      </c>
      <c r="E43">
        <f t="shared" si="2"/>
        <v>13.200477775337484</v>
      </c>
      <c r="F43">
        <f ca="1">_xlfn.VAR.S(OFFSET(B43,-MIN(ROW(B43)-1,$I$2)+1,0,MIN(ROW(B43)-1,$I$2)))</f>
        <v>0.47021951242666149</v>
      </c>
      <c r="G43">
        <f t="shared" si="3"/>
        <v>1.3002527430903794</v>
      </c>
      <c r="H43">
        <f>EXP(-(A43-A42)/$K$2)*(H42+(1-EXP(-(A43-A42)/$K$2))*POWER(B43-E42,2))</f>
        <v>0.5526583483302272</v>
      </c>
    </row>
    <row r="44" spans="1:8" x14ac:dyDescent="0.2">
      <c r="A44">
        <v>42</v>
      </c>
      <c r="B44">
        <v>13.350389668965091</v>
      </c>
      <c r="C44">
        <f t="shared" ca="1" si="0"/>
        <v>13.230912013405405</v>
      </c>
      <c r="D44">
        <f t="shared" si="1"/>
        <v>12.668616072804616</v>
      </c>
      <c r="E44">
        <f t="shared" si="2"/>
        <v>13.227652191400015</v>
      </c>
      <c r="F44">
        <f ca="1">_xlfn.VAR.S(OFFSET(B44,-MIN(ROW(B44)-1,$I$2)+1,0,MIN(ROW(B44)-1,$I$2)))</f>
        <v>0.28020786539927378</v>
      </c>
      <c r="G44">
        <f t="shared" si="3"/>
        <v>1.2254023800020803</v>
      </c>
      <c r="H44">
        <f>EXP(-(A44-A43)/$K$2)*(H43+(1-EXP(-(A44-A43)/$K$2))*POWER(B44-E43,2))</f>
        <v>0.45581370500505936</v>
      </c>
    </row>
    <row r="45" spans="1:8" x14ac:dyDescent="0.2">
      <c r="A45">
        <v>43</v>
      </c>
      <c r="B45">
        <v>13.032553896010851</v>
      </c>
      <c r="C45">
        <f t="shared" ca="1" si="0"/>
        <v>13.309554581597856</v>
      </c>
      <c r="D45">
        <f t="shared" si="1"/>
        <v>12.703249335735293</v>
      </c>
      <c r="E45">
        <f t="shared" si="2"/>
        <v>13.192286870319052</v>
      </c>
      <c r="F45">
        <f ca="1">_xlfn.VAR.S(OFFSET(B45,-MIN(ROW(B45)-1,$I$2)+1,0,MIN(ROW(B45)-1,$I$2)))</f>
        <v>0.16995234051215613</v>
      </c>
      <c r="G45">
        <f t="shared" si="3"/>
        <v>1.1201948169964968</v>
      </c>
      <c r="H45">
        <f>EXP(-(A45-A44)/$K$2)*(H44+(1-EXP(-(A45-A44)/$K$2))*POWER(B45-E44,2))</f>
        <v>0.37883770588568405</v>
      </c>
    </row>
    <row r="46" spans="1:8" x14ac:dyDescent="0.2">
      <c r="A46">
        <v>44</v>
      </c>
      <c r="B46">
        <v>12.656155575911878</v>
      </c>
      <c r="C46">
        <f t="shared" ca="1" si="0"/>
        <v>13.316338711765033</v>
      </c>
      <c r="D46">
        <f t="shared" si="1"/>
        <v>12.698767771956103</v>
      </c>
      <c r="E46">
        <f t="shared" si="2"/>
        <v>13.095102754330536</v>
      </c>
      <c r="F46">
        <f ca="1">_xlfn.VAR.S(OFFSET(B46,-MIN(ROW(B46)-1,$I$2)+1,0,MIN(ROW(B46)-1,$I$2)))</f>
        <v>0.15953927778467547</v>
      </c>
      <c r="G46">
        <f t="shared" si="3"/>
        <v>1.0137851551827179</v>
      </c>
      <c r="H46">
        <f>EXP(-(A46-A45)/$K$2)*(H45+(1-EXP(-(A46-A45)/$K$2))*POWER(B46-E45,2))</f>
        <v>0.35282477373439142</v>
      </c>
    </row>
    <row r="47" spans="1:8" x14ac:dyDescent="0.2">
      <c r="A47">
        <v>45</v>
      </c>
      <c r="B47">
        <v>11.719071339127638</v>
      </c>
      <c r="C47">
        <f t="shared" ca="1" si="0"/>
        <v>13.171701281916</v>
      </c>
      <c r="D47">
        <f t="shared" si="1"/>
        <v>12.605537329867186</v>
      </c>
      <c r="E47">
        <f t="shared" si="2"/>
        <v>12.845670575955669</v>
      </c>
      <c r="F47">
        <f ca="1">_xlfn.VAR.S(OFFSET(B47,-MIN(ROW(B47)-1,$I$2)+1,0,MIN(ROW(B47)-1,$I$2)))</f>
        <v>0.41723866431057366</v>
      </c>
      <c r="G47">
        <f t="shared" si="3"/>
        <v>0.99995635847215292</v>
      </c>
      <c r="H47">
        <f>EXP(-(A47-A46)/$K$2)*(H46+(1-EXP(-(A47-A46)/$K$2))*POWER(B47-E46,2))</f>
        <v>0.56987859450160672</v>
      </c>
    </row>
    <row r="48" spans="1:8" x14ac:dyDescent="0.2">
      <c r="A48">
        <v>46</v>
      </c>
      <c r="B48">
        <v>11.234221643376605</v>
      </c>
      <c r="C48">
        <f t="shared" ca="1" si="0"/>
        <v>12.997199201934748</v>
      </c>
      <c r="D48">
        <f t="shared" si="1"/>
        <v>12.475039388452952</v>
      </c>
      <c r="E48">
        <f t="shared" si="2"/>
        <v>12.553564441493773</v>
      </c>
      <c r="F48">
        <f ca="1">_xlfn.VAR.S(OFFSET(B48,-MIN(ROW(B48)-1,$I$2)+1,0,MIN(ROW(B48)-1,$I$2)))</f>
        <v>0.79638057386310956</v>
      </c>
      <c r="G48">
        <f t="shared" si="3"/>
        <v>1.0667220909512987</v>
      </c>
      <c r="H48">
        <f>EXP(-(A48-A47)/$K$2)*(H47+(1-EXP(-(A48-A47)/$K$2))*POWER(B48-E47,2))</f>
        <v>0.85196525562747094</v>
      </c>
    </row>
    <row r="49" spans="1:8" x14ac:dyDescent="0.2">
      <c r="A49">
        <v>47</v>
      </c>
      <c r="B49">
        <v>11.322981882857567</v>
      </c>
      <c r="C49">
        <f t="shared" ca="1" si="0"/>
        <v>12.801487199150973</v>
      </c>
      <c r="D49">
        <f t="shared" si="1"/>
        <v>12.365406621649443</v>
      </c>
      <c r="E49">
        <f t="shared" si="2"/>
        <v>12.330497667814418</v>
      </c>
      <c r="F49">
        <f ca="1">_xlfn.VAR.S(OFFSET(B49,-MIN(ROW(B49)-1,$I$2)+1,0,MIN(ROW(B49)-1,$I$2)))</f>
        <v>1.0563736637006143</v>
      </c>
      <c r="G49">
        <f t="shared" si="3"/>
        <v>1.0794939708364715</v>
      </c>
      <c r="H49">
        <f>EXP(-(A49-A48)/$K$2)*(H48+(1-EXP(-(A49-A48)/$K$2))*POWER(B49-E48,2))</f>
        <v>0.92227345091750235</v>
      </c>
    </row>
    <row r="50" spans="1:8" x14ac:dyDescent="0.2">
      <c r="A50">
        <v>48</v>
      </c>
      <c r="B50">
        <v>11.275517856923031</v>
      </c>
      <c r="C50">
        <f t="shared" ca="1" si="0"/>
        <v>12.588012258188346</v>
      </c>
      <c r="D50">
        <f t="shared" si="1"/>
        <v>12.261689992744479</v>
      </c>
      <c r="E50">
        <f t="shared" si="2"/>
        <v>12.139262271976204</v>
      </c>
      <c r="F50">
        <f ca="1">_xlfn.VAR.S(OFFSET(B50,-MIN(ROW(B50)-1,$I$2)+1,0,MIN(ROW(B50)-1,$I$2)))</f>
        <v>1.2232907480081836</v>
      </c>
      <c r="G50">
        <f t="shared" si="3"/>
        <v>1.079048986804467</v>
      </c>
      <c r="H50">
        <f>EXP(-(A50-A49)/$K$2)*(H49+(1-EXP(-(A50-A49)/$K$2))*POWER(B50-E49,2))</f>
        <v>0.92027214212925668</v>
      </c>
    </row>
    <row r="51" spans="1:8" x14ac:dyDescent="0.2">
      <c r="A51">
        <v>49</v>
      </c>
      <c r="B51">
        <v>10.885616504446819</v>
      </c>
      <c r="C51">
        <f t="shared" ca="1" si="0"/>
        <v>12.296293606702829</v>
      </c>
      <c r="D51">
        <f t="shared" si="1"/>
        <v>12.130739286625809</v>
      </c>
      <c r="E51">
        <f t="shared" si="2"/>
        <v>11.912014847789177</v>
      </c>
      <c r="F51">
        <f ca="1">_xlfn.VAR.S(OFFSET(B51,-MIN(ROW(B51)-1,$I$2)+1,0,MIN(ROW(B51)-1,$I$2)))</f>
        <v>1.2867837472109491</v>
      </c>
      <c r="G51">
        <f t="shared" si="3"/>
        <v>1.1394136066852527</v>
      </c>
      <c r="H51">
        <f>EXP(-(A51-A50)/$K$2)*(H50+(1-EXP(-(A51-A50)/$K$2))*POWER(B51-E50,2))</f>
        <v>0.98670148367655641</v>
      </c>
    </row>
    <row r="52" spans="1:8" x14ac:dyDescent="0.2">
      <c r="A52">
        <v>50</v>
      </c>
      <c r="B52">
        <v>11.176810314231789</v>
      </c>
      <c r="C52">
        <f t="shared" ca="1" si="0"/>
        <v>12.068866936191126</v>
      </c>
      <c r="D52">
        <f t="shared" si="1"/>
        <v>12.039960942602491</v>
      </c>
      <c r="E52">
        <f t="shared" si="2"/>
        <v>11.778744875657575</v>
      </c>
      <c r="F52">
        <f ca="1">_xlfn.VAR.S(OFFSET(B52,-MIN(ROW(B52)-1,$I$2)+1,0,MIN(ROW(B52)-1,$I$2)))</f>
        <v>1.2203936591441824</v>
      </c>
      <c r="G52">
        <f t="shared" si="3"/>
        <v>1.1093394506343037</v>
      </c>
      <c r="H52">
        <f>EXP(-(A52-A51)/$K$2)*(H51+(1-EXP(-(A52-A51)/$K$2))*POWER(B52-E51,2))</f>
        <v>0.88806265101993132</v>
      </c>
    </row>
    <row r="53" spans="1:8" x14ac:dyDescent="0.2">
      <c r="A53">
        <v>51</v>
      </c>
      <c r="B53">
        <v>11.303529104198949</v>
      </c>
      <c r="C53">
        <f t="shared" ca="1" si="0"/>
        <v>11.79568477860502</v>
      </c>
      <c r="D53">
        <f t="shared" si="1"/>
        <v>11.969880187419484</v>
      </c>
      <c r="E53">
        <f t="shared" si="2"/>
        <v>11.692602870639803</v>
      </c>
      <c r="F53">
        <f ca="1">_xlfn.VAR.S(OFFSET(B53,-MIN(ROW(B53)-1,$I$2)+1,0,MIN(ROW(B53)-1,$I$2)))</f>
        <v>0.77288241136017277</v>
      </c>
      <c r="G53">
        <f t="shared" si="3"/>
        <v>1.0504702313664824</v>
      </c>
      <c r="H53">
        <f>EXP(-(A53-A52)/$K$2)*(H52+(1-EXP(-(A53-A52)/$K$2))*POWER(B53-E52,2))</f>
        <v>0.76059979739100836</v>
      </c>
    </row>
    <row r="54" spans="1:8" x14ac:dyDescent="0.2">
      <c r="A54">
        <v>52</v>
      </c>
      <c r="B54">
        <v>11.220268139757938</v>
      </c>
      <c r="C54">
        <f t="shared" ca="1" si="0"/>
        <v>11.582672625684307</v>
      </c>
      <c r="D54">
        <f t="shared" si="1"/>
        <v>11.89854516949266</v>
      </c>
      <c r="E54">
        <f t="shared" si="2"/>
        <v>11.606983109677733</v>
      </c>
      <c r="F54">
        <f ca="1">_xlfn.VAR.S(OFFSET(B54,-MIN(ROW(B54)-1,$I$2)+1,0,MIN(ROW(B54)-1,$I$2)))</f>
        <v>0.49068854905277054</v>
      </c>
      <c r="G54">
        <f t="shared" si="3"/>
        <v>0.99888967594876443</v>
      </c>
      <c r="H54">
        <f>EXP(-(A54-A53)/$K$2)*(H53+(1-EXP(-(A54-A53)/$K$2))*POWER(B54-E53,2))</f>
        <v>0.65583688819388752</v>
      </c>
    </row>
    <row r="55" spans="1:8" x14ac:dyDescent="0.2">
      <c r="A55">
        <v>53</v>
      </c>
      <c r="B55">
        <v>11.169859880725927</v>
      </c>
      <c r="C55">
        <f t="shared" ca="1" si="0"/>
        <v>11.396403224155813</v>
      </c>
      <c r="D55">
        <f t="shared" si="1"/>
        <v>11.829201595974405</v>
      </c>
      <c r="E55">
        <f t="shared" si="2"/>
        <v>11.527746111153519</v>
      </c>
      <c r="F55">
        <f ca="1">_xlfn.VAR.S(OFFSET(B55,-MIN(ROW(B55)-1,$I$2)+1,0,MIN(ROW(B55)-1,$I$2)))</f>
        <v>0.23749918959705152</v>
      </c>
      <c r="G55">
        <f t="shared" si="3"/>
        <v>0.94955386599324154</v>
      </c>
      <c r="H55">
        <f>EXP(-(A55-A54)/$K$2)*(H54+(1-EXP(-(A55-A54)/$K$2))*POWER(B55-E54,2))</f>
        <v>0.5653116600795296</v>
      </c>
    </row>
    <row r="56" spans="1:8" x14ac:dyDescent="0.2">
      <c r="A56">
        <v>54</v>
      </c>
      <c r="B56">
        <v>10.910772601858854</v>
      </c>
      <c r="C56">
        <f t="shared" ca="1" si="0"/>
        <v>11.221864926750509</v>
      </c>
      <c r="D56">
        <f t="shared" si="1"/>
        <v>11.741801521543733</v>
      </c>
      <c r="E56">
        <f t="shared" si="2"/>
        <v>11.41590778775284</v>
      </c>
      <c r="F56">
        <f ca="1">_xlfn.VAR.S(OFFSET(B56,-MIN(ROW(B56)-1,$I$2)+1,0,MIN(ROW(B56)-1,$I$2)))</f>
        <v>5.352418303551594E-2</v>
      </c>
      <c r="G56">
        <f t="shared" si="3"/>
        <v>0.93182385782588772</v>
      </c>
      <c r="H56">
        <f>EXP(-(A56-A55)/$K$2)*(H55+(1-EXP(-(A56-A55)/$K$2))*POWER(B56-E55,2))</f>
        <v>0.51933151346175088</v>
      </c>
    </row>
    <row r="57" spans="1:8" x14ac:dyDescent="0.2">
      <c r="A57">
        <v>55</v>
      </c>
      <c r="B57">
        <v>11.358850418249252</v>
      </c>
      <c r="C57">
        <f t="shared" ca="1" si="0"/>
        <v>11.185842834662671</v>
      </c>
      <c r="D57">
        <f t="shared" si="1"/>
        <v>11.705358905788252</v>
      </c>
      <c r="E57">
        <f t="shared" si="2"/>
        <v>11.405565041351574</v>
      </c>
      <c r="F57">
        <f ca="1">_xlfn.VAR.S(OFFSET(B57,-MIN(ROW(B57)-1,$I$2)+1,0,MIN(ROW(B57)-1,$I$2)))</f>
        <v>2.6699171612001707E-2</v>
      </c>
      <c r="G57">
        <f t="shared" si="3"/>
        <v>0.85577676924687984</v>
      </c>
      <c r="H57">
        <f>EXP(-(A57-A56)/$K$2)*(H56+(1-EXP(-(A57-A56)/$K$2))*POWER(B57-E56,2))</f>
        <v>0.42567583861364539</v>
      </c>
    </row>
    <row r="58" spans="1:8" x14ac:dyDescent="0.2">
      <c r="A58">
        <v>56</v>
      </c>
      <c r="B58">
        <v>11.092405458991639</v>
      </c>
      <c r="C58">
        <f t="shared" ca="1" si="0"/>
        <v>11.171661216224177</v>
      </c>
      <c r="D58">
        <f t="shared" si="1"/>
        <v>11.647028673167329</v>
      </c>
      <c r="E58">
        <f t="shared" si="2"/>
        <v>11.348798839690774</v>
      </c>
      <c r="F58">
        <f ca="1">_xlfn.VAR.S(OFFSET(B58,-MIN(ROW(B58)-1,$I$2)+1,0,MIN(ROW(B58)-1,$I$2)))</f>
        <v>2.7185710614708338E-2</v>
      </c>
      <c r="G58">
        <f t="shared" si="3"/>
        <v>0.80669014340033429</v>
      </c>
      <c r="H58">
        <f>EXP(-(A58-A57)/$K$2)*(H57+(1-EXP(-(A58-A57)/$K$2))*POWER(B58-E57,2))</f>
        <v>0.36306837826851251</v>
      </c>
    </row>
    <row r="59" spans="1:8" x14ac:dyDescent="0.2">
      <c r="A59">
        <v>57</v>
      </c>
      <c r="B59">
        <v>11.329519791018392</v>
      </c>
      <c r="C59">
        <f t="shared" ca="1" si="0"/>
        <v>11.172315007040257</v>
      </c>
      <c r="D59">
        <f t="shared" si="1"/>
        <v>11.61681370814552</v>
      </c>
      <c r="E59">
        <f t="shared" si="2"/>
        <v>11.345304141056559</v>
      </c>
      <c r="F59">
        <f ca="1">_xlfn.VAR.S(OFFSET(B59,-MIN(ROW(B59)-1,$I$2)+1,0,MIN(ROW(B59)-1,$I$2)))</f>
        <v>2.7409834065972243E-2</v>
      </c>
      <c r="G59">
        <f t="shared" si="3"/>
        <v>0.7386040021663911</v>
      </c>
      <c r="H59">
        <f>EXP(-(A59-A58)/$K$2)*(H58+(1-EXP(-(A59-A58)/$K$2))*POWER(B59-E58,2))</f>
        <v>0.29731040830510119</v>
      </c>
    </row>
    <row r="60" spans="1:8" x14ac:dyDescent="0.2">
      <c r="A60">
        <v>58</v>
      </c>
      <c r="B60">
        <v>10.582192307841137</v>
      </c>
      <c r="C60">
        <f t="shared" ca="1" si="0"/>
        <v>11.102982452132069</v>
      </c>
      <c r="D60">
        <f t="shared" si="1"/>
        <v>11.518356464337304</v>
      </c>
      <c r="E60">
        <f t="shared" si="2"/>
        <v>11.206975433732319</v>
      </c>
      <c r="F60">
        <f ca="1">_xlfn.VAR.S(OFFSET(B60,-MIN(ROW(B60)-1,$I$2)+1,0,MIN(ROW(B60)-1,$I$2)))</f>
        <v>5.9579160753212318E-2</v>
      </c>
      <c r="G60">
        <f t="shared" si="3"/>
        <v>0.76048868087191979</v>
      </c>
      <c r="H60">
        <f>EXP(-(A60-A59)/$K$2)*(H59+(1-EXP(-(A60-A59)/$K$2))*POWER(B60-E59,2))</f>
        <v>0.32984261665208309</v>
      </c>
    </row>
    <row r="61" spans="1:8" x14ac:dyDescent="0.2">
      <c r="A61">
        <v>59</v>
      </c>
      <c r="B61">
        <v>10.079414426749233</v>
      </c>
      <c r="C61">
        <f t="shared" ca="1" si="0"/>
        <v>11.022362244362309</v>
      </c>
      <c r="D61">
        <f t="shared" si="1"/>
        <v>11.381423024743825</v>
      </c>
      <c r="E61">
        <f t="shared" si="2"/>
        <v>11.002583299137862</v>
      </c>
      <c r="F61">
        <f ca="1">_xlfn.VAR.S(OFFSET(B61,-MIN(ROW(B61)-1,$I$2)+1,0,MIN(ROW(B61)-1,$I$2)))</f>
        <v>0.16351775723817022</v>
      </c>
      <c r="G61">
        <f t="shared" si="3"/>
        <v>0.8664071301494024</v>
      </c>
      <c r="H61">
        <f>EXP(-(A61-A60)/$K$2)*(H60+(1-EXP(-(A61-A60)/$K$2))*POWER(B61-E60,2))</f>
        <v>0.45874075034744149</v>
      </c>
    </row>
    <row r="62" spans="1:8" x14ac:dyDescent="0.2">
      <c r="A62">
        <v>60</v>
      </c>
      <c r="B62">
        <v>9.974583815392986</v>
      </c>
      <c r="C62">
        <f t="shared" ca="1" si="0"/>
        <v>10.902139594478431</v>
      </c>
      <c r="D62">
        <f t="shared" si="1"/>
        <v>11.24754457317375</v>
      </c>
      <c r="E62">
        <f t="shared" si="2"/>
        <v>10.816238606883205</v>
      </c>
      <c r="F62">
        <f ca="1">_xlfn.VAR.S(OFFSET(B62,-MIN(ROW(B62)-1,$I$2)+1,0,MIN(ROW(B62)-1,$I$2)))</f>
        <v>0.26679004329105899</v>
      </c>
      <c r="G62">
        <f t="shared" si="3"/>
        <v>0.9543796057734889</v>
      </c>
      <c r="H62">
        <f>EXP(-(A62-A61)/$K$2)*(H61+(1-EXP(-(A62-A61)/$K$2))*POWER(B62-E61,2))</f>
        <v>0.53242306310442189</v>
      </c>
    </row>
    <row r="63" spans="1:8" x14ac:dyDescent="0.2">
      <c r="A63">
        <v>61</v>
      </c>
      <c r="B63">
        <v>10.250738973258578</v>
      </c>
      <c r="C63">
        <f t="shared" ca="1" si="0"/>
        <v>10.796860581384394</v>
      </c>
      <c r="D63">
        <f t="shared" si="1"/>
        <v>11.152685978569608</v>
      </c>
      <c r="E63">
        <f t="shared" si="2"/>
        <v>10.713730914161392</v>
      </c>
      <c r="F63">
        <f ca="1">_xlfn.VAR.S(OFFSET(B63,-MIN(ROW(B63)-1,$I$2)+1,0,MIN(ROW(B63)-1,$I$2)))</f>
        <v>0.28372032382787982</v>
      </c>
      <c r="G63">
        <f t="shared" si="3"/>
        <v>0.94911580364547954</v>
      </c>
      <c r="H63">
        <f>EXP(-(A63-A62)/$K$2)*(H62+(1-EXP(-(A63-A62)/$K$2))*POWER(B63-E62,2))</f>
        <v>0.48337137102231081</v>
      </c>
    </row>
    <row r="64" spans="1:8" x14ac:dyDescent="0.2">
      <c r="A64">
        <v>62</v>
      </c>
      <c r="B64">
        <v>9.7098609265062752</v>
      </c>
      <c r="C64">
        <f t="shared" ca="1" si="0"/>
        <v>10.645819860059229</v>
      </c>
      <c r="D64">
        <f t="shared" si="1"/>
        <v>11.015383021292859</v>
      </c>
      <c r="E64">
        <f t="shared" si="2"/>
        <v>10.531760157491533</v>
      </c>
      <c r="F64">
        <f ca="1">_xlfn.VAR.S(OFFSET(B64,-MIN(ROW(B64)-1,$I$2)+1,0,MIN(ROW(B64)-1,$I$2)))</f>
        <v>0.36973824540932837</v>
      </c>
      <c r="G64">
        <f t="shared" si="3"/>
        <v>1.0380475375920333</v>
      </c>
      <c r="H64">
        <f>EXP(-(A64-A63)/$K$2)*(H63+(1-EXP(-(A64-A63)/$K$2))*POWER(B64-E63,2))</f>
        <v>0.54531263158219545</v>
      </c>
    </row>
    <row r="65" spans="1:8" x14ac:dyDescent="0.2">
      <c r="A65">
        <v>63</v>
      </c>
      <c r="B65">
        <v>10.365761566796555</v>
      </c>
      <c r="C65">
        <f t="shared" ca="1" si="0"/>
        <v>10.565410028666291</v>
      </c>
      <c r="D65">
        <f t="shared" si="1"/>
        <v>10.953563366383754</v>
      </c>
      <c r="E65">
        <f t="shared" si="2"/>
        <v>10.501669717966138</v>
      </c>
      <c r="F65">
        <f ca="1">_xlfn.VAR.S(OFFSET(B65,-MIN(ROW(B65)-1,$I$2)+1,0,MIN(ROW(B65)-1,$I$2)))</f>
        <v>0.34075572257804398</v>
      </c>
      <c r="G65">
        <f t="shared" si="3"/>
        <v>0.97560195811879191</v>
      </c>
      <c r="H65">
        <f>EXP(-(A65-A64)/$K$2)*(H64+(1-EXP(-(A65-A64)/$K$2))*POWER(B65-E64,2))</f>
        <v>0.45055375752200344</v>
      </c>
    </row>
    <row r="66" spans="1:8" x14ac:dyDescent="0.2">
      <c r="A66">
        <v>64</v>
      </c>
      <c r="B66">
        <v>10.575918229468355</v>
      </c>
      <c r="C66">
        <f t="shared" ca="1" si="0"/>
        <v>10.53192459142724</v>
      </c>
      <c r="D66">
        <f t="shared" si="1"/>
        <v>10.917625680088721</v>
      </c>
      <c r="E66">
        <f t="shared" si="2"/>
        <v>10.515128689731226</v>
      </c>
      <c r="F66">
        <f ca="1">_xlfn.VAR.S(OFFSET(B66,-MIN(ROW(B66)-1,$I$2)+1,0,MIN(ROW(B66)-1,$I$2)))</f>
        <v>0.32626931927259989</v>
      </c>
      <c r="G66">
        <f t="shared" si="3"/>
        <v>0.89504133198010416</v>
      </c>
      <c r="H66">
        <f>EXP(-(A66-A65)/$K$2)*(H65+(1-EXP(-(A66-A65)/$K$2))*POWER(B66-E65,2))</f>
        <v>0.36970038189703902</v>
      </c>
    </row>
    <row r="67" spans="1:8" x14ac:dyDescent="0.2">
      <c r="A67">
        <v>65</v>
      </c>
      <c r="B67">
        <v>10.928635694784653</v>
      </c>
      <c r="C67">
        <f t="shared" ca="1" si="0"/>
        <v>10.48890311908078</v>
      </c>
      <c r="D67">
        <f t="shared" si="1"/>
        <v>10.918673421514647</v>
      </c>
      <c r="E67">
        <f t="shared" si="2"/>
        <v>10.59008479313424</v>
      </c>
      <c r="F67">
        <f ca="1">_xlfn.VAR.S(OFFSET(B67,-MIN(ROW(B67)-1,$I$2)+1,0,MIN(ROW(B67)-1,$I$2)))</f>
        <v>0.26572097545406831</v>
      </c>
      <c r="G67">
        <f t="shared" si="3"/>
        <v>0.80987732575074489</v>
      </c>
      <c r="H67">
        <f>EXP(-(A67-A66)/$K$2)*(H66+(1-EXP(-(A67-A66)/$K$2))*POWER(B67-E66,2))</f>
        <v>0.32806152847507219</v>
      </c>
    </row>
    <row r="68" spans="1:8" x14ac:dyDescent="0.2">
      <c r="A68">
        <v>66</v>
      </c>
      <c r="B68">
        <v>10.31124171453445</v>
      </c>
      <c r="C68">
        <f t="shared" ref="C68:C80" ca="1" si="4">AVERAGE(OFFSET(B68,-MIN(ROW(B68)-1,$I$2)+1,0,MIN(ROW(B68)-1,$I$2)))</f>
        <v>10.410786744635061</v>
      </c>
      <c r="D68">
        <f t="shared" ref="D68:D80" si="5">B68+EXP(-(A68-A67)/$J$2)*(D67-B68)</f>
        <v>10.860868651911588</v>
      </c>
      <c r="E68">
        <f t="shared" ref="E68:E80" si="6">B68+EXP(-(A68-A67)/$K$2)*(E67-B68)</f>
        <v>10.539539118267038</v>
      </c>
      <c r="F68">
        <f t="shared" ref="F68:F80" ca="1" si="7">_xlfn.VAR.S(OFFSET(B68,-MIN(ROW(B68)-1,$I$2)+1,0,MIN(ROW(B68)-1,$I$2)))</f>
        <v>0.22197951110096337</v>
      </c>
      <c r="G68">
        <f t="shared" ref="G68:G80" si="8">EXP(-(A68-A67)/$J$2)*(G67+(1-EXP(-(A68-A67)/$J$2))*POWER(B68-D67,2))</f>
        <v>0.76457836684089264</v>
      </c>
      <c r="H68">
        <f t="shared" ref="H68:H80" si="9">EXP(-(A68-A67)/$K$2)*(H67+(1-EXP(-(A68-A67)/$K$2))*POWER(B68-E67,2))</f>
        <v>0.28013350860640324</v>
      </c>
    </row>
    <row r="69" spans="1:8" x14ac:dyDescent="0.2">
      <c r="A69">
        <v>67</v>
      </c>
      <c r="B69">
        <v>9.6423652537972728</v>
      </c>
      <c r="C69">
        <f t="shared" ca="1" si="4"/>
        <v>10.24207129091295</v>
      </c>
      <c r="D69">
        <f t="shared" si="5"/>
        <v>10.744912722415073</v>
      </c>
      <c r="E69">
        <f t="shared" si="6"/>
        <v>10.376909087496488</v>
      </c>
      <c r="F69">
        <f t="shared" ca="1" si="7"/>
        <v>0.16217419263629607</v>
      </c>
      <c r="G69">
        <f t="shared" si="8"/>
        <v>0.81966603187607101</v>
      </c>
      <c r="H69">
        <f t="shared" si="9"/>
        <v>0.34881280474051968</v>
      </c>
    </row>
    <row r="70" spans="1:8" x14ac:dyDescent="0.2">
      <c r="A70">
        <v>68</v>
      </c>
      <c r="B70">
        <v>8.9563359905874531</v>
      </c>
      <c r="C70">
        <f t="shared" ca="1" si="4"/>
        <v>10.079485659187581</v>
      </c>
      <c r="D70">
        <f t="shared" si="5"/>
        <v>10.574707142573551</v>
      </c>
      <c r="E70">
        <f t="shared" si="6"/>
        <v>10.119402872022107</v>
      </c>
      <c r="F70">
        <f t="shared" ca="1" si="7"/>
        <v>0.30362886818201379</v>
      </c>
      <c r="G70">
        <f t="shared" si="8"/>
        <v>1.0171202962571098</v>
      </c>
      <c r="H70">
        <f t="shared" si="9"/>
        <v>0.585080721290276</v>
      </c>
    </row>
    <row r="71" spans="1:8" x14ac:dyDescent="0.2">
      <c r="A71">
        <v>69</v>
      </c>
      <c r="B71">
        <v>9.0134572473662971</v>
      </c>
      <c r="C71">
        <f t="shared" ca="1" si="4"/>
        <v>9.9728899412492886</v>
      </c>
      <c r="D71">
        <f t="shared" si="5"/>
        <v>10.426134571454542</v>
      </c>
      <c r="E71">
        <f t="shared" si="6"/>
        <v>9.9189289415040474</v>
      </c>
      <c r="F71">
        <f t="shared" ca="1" si="7"/>
        <v>0.41727221250516333</v>
      </c>
      <c r="G71">
        <f t="shared" si="8"/>
        <v>1.1302136048985667</v>
      </c>
      <c r="H71">
        <f t="shared" si="9"/>
        <v>0.66054704905003758</v>
      </c>
    </row>
    <row r="72" spans="1:8" x14ac:dyDescent="0.2">
      <c r="A72">
        <v>70</v>
      </c>
      <c r="B72">
        <v>9.5974153343435322</v>
      </c>
      <c r="C72">
        <f t="shared" ca="1" si="4"/>
        <v>9.9351730931443427</v>
      </c>
      <c r="D72">
        <f t="shared" si="5"/>
        <v>10.347271509127788</v>
      </c>
      <c r="E72">
        <f t="shared" si="6"/>
        <v>9.8606484120588789</v>
      </c>
      <c r="F72">
        <f t="shared" ca="1" si="7"/>
        <v>0.43135584638424135</v>
      </c>
      <c r="G72">
        <f t="shared" si="8"/>
        <v>1.0817955143336448</v>
      </c>
      <c r="H72">
        <f t="shared" si="9"/>
        <v>0.55615154604890737</v>
      </c>
    </row>
    <row r="73" spans="1:8" x14ac:dyDescent="0.2">
      <c r="A73">
        <v>71</v>
      </c>
      <c r="B73">
        <v>9.3551469435186991</v>
      </c>
      <c r="C73">
        <f t="shared" ca="1" si="4"/>
        <v>9.8456138901703572</v>
      </c>
      <c r="D73">
        <f t="shared" si="5"/>
        <v>10.252858373834474</v>
      </c>
      <c r="E73">
        <f t="shared" si="6"/>
        <v>9.7690165415386261</v>
      </c>
      <c r="F73">
        <f t="shared" ca="1" si="7"/>
        <v>0.44876029096023218</v>
      </c>
      <c r="G73">
        <f t="shared" si="8"/>
        <v>1.0636048107572948</v>
      </c>
      <c r="H73">
        <f t="shared" si="9"/>
        <v>0.49326201954013676</v>
      </c>
    </row>
    <row r="74" spans="1:8" x14ac:dyDescent="0.2">
      <c r="A74">
        <v>72</v>
      </c>
      <c r="B74">
        <v>9.8183690620734705</v>
      </c>
      <c r="C74">
        <f t="shared" ca="1" si="4"/>
        <v>9.8564647037270756</v>
      </c>
      <c r="D74">
        <f t="shared" si="5"/>
        <v>10.211511249091519</v>
      </c>
      <c r="E74">
        <f t="shared" si="6"/>
        <v>9.7779626357696809</v>
      </c>
      <c r="F74">
        <f t="shared" ca="1" si="7"/>
        <v>0.44666429228978999</v>
      </c>
      <c r="G74">
        <f t="shared" si="8"/>
        <v>0.97864472982460982</v>
      </c>
      <c r="H74">
        <f t="shared" si="9"/>
        <v>0.40421026442011621</v>
      </c>
    </row>
    <row r="75" spans="1:8" x14ac:dyDescent="0.2">
      <c r="A75">
        <v>73</v>
      </c>
      <c r="B75">
        <v>9.5714805064267985</v>
      </c>
      <c r="C75">
        <f t="shared" ca="1" si="4"/>
        <v>9.777036597690099</v>
      </c>
      <c r="D75">
        <f t="shared" si="5"/>
        <v>10.150604271083182</v>
      </c>
      <c r="E75">
        <f t="shared" si="6"/>
        <v>9.7405337756808414</v>
      </c>
      <c r="F75">
        <f t="shared" ca="1" si="7"/>
        <v>0.41985812092226305</v>
      </c>
      <c r="G75">
        <f t="shared" si="8"/>
        <v>0.920787048907031</v>
      </c>
      <c r="H75">
        <f t="shared" si="9"/>
        <v>0.33726684535300233</v>
      </c>
    </row>
    <row r="76" spans="1:8" x14ac:dyDescent="0.2">
      <c r="A76">
        <v>74</v>
      </c>
      <c r="B76">
        <v>9.7239597734178762</v>
      </c>
      <c r="C76">
        <f t="shared" ca="1" si="4"/>
        <v>9.6918407520850494</v>
      </c>
      <c r="D76">
        <f t="shared" si="5"/>
        <v>10.110003679104601</v>
      </c>
      <c r="E76">
        <f t="shared" si="6"/>
        <v>9.7375294187721497</v>
      </c>
      <c r="F76">
        <f t="shared" ca="1" si="7"/>
        <v>0.34119389498876773</v>
      </c>
      <c r="G76">
        <f t="shared" si="8"/>
        <v>0.8488361869945934</v>
      </c>
      <c r="H76">
        <f t="shared" si="9"/>
        <v>0.27617150634186743</v>
      </c>
    </row>
    <row r="77" spans="1:8" x14ac:dyDescent="0.2">
      <c r="A77">
        <v>75</v>
      </c>
      <c r="B77">
        <v>10.481477914098294</v>
      </c>
      <c r="C77">
        <f t="shared" ca="1" si="4"/>
        <v>9.6471249740164122</v>
      </c>
      <c r="D77">
        <f t="shared" si="5"/>
        <v>10.145354126439717</v>
      </c>
      <c r="E77">
        <f t="shared" si="6"/>
        <v>9.872384402268688</v>
      </c>
      <c r="F77">
        <f t="shared" ca="1" si="7"/>
        <v>0.23829057379567681</v>
      </c>
      <c r="G77">
        <f t="shared" si="8"/>
        <v>0.77994087002938117</v>
      </c>
      <c r="H77">
        <f t="shared" si="9"/>
        <v>0.30824940085158803</v>
      </c>
    </row>
    <row r="78" spans="1:8" x14ac:dyDescent="0.2">
      <c r="A78">
        <v>76</v>
      </c>
      <c r="B78">
        <v>10.300710111023125</v>
      </c>
      <c r="C78">
        <f t="shared" ca="1" si="4"/>
        <v>9.6460718136652819</v>
      </c>
      <c r="D78">
        <f t="shared" si="5"/>
        <v>10.16013820305624</v>
      </c>
      <c r="E78">
        <f t="shared" si="6"/>
        <v>9.9500266809319449</v>
      </c>
      <c r="F78">
        <f t="shared" ca="1" si="7"/>
        <v>0.23674739544151338</v>
      </c>
      <c r="G78">
        <f t="shared" si="8"/>
        <v>0.70779790891561833</v>
      </c>
      <c r="H78">
        <f t="shared" si="9"/>
        <v>0.27960112469678344</v>
      </c>
    </row>
    <row r="79" spans="1:8" x14ac:dyDescent="0.2">
      <c r="A79">
        <v>77</v>
      </c>
      <c r="B79">
        <v>10.028668065890017</v>
      </c>
      <c r="C79">
        <f t="shared" ca="1" si="4"/>
        <v>9.6847020948745559</v>
      </c>
      <c r="D79">
        <f t="shared" si="5"/>
        <v>10.147627165352336</v>
      </c>
      <c r="E79">
        <f t="shared" si="6"/>
        <v>9.9642819455601987</v>
      </c>
      <c r="F79">
        <f t="shared" ca="1" si="7"/>
        <v>0.25135219181565582</v>
      </c>
      <c r="G79">
        <f t="shared" si="8"/>
        <v>0.6419303341730549</v>
      </c>
      <c r="H79">
        <f t="shared" si="9"/>
        <v>0.22983588056813639</v>
      </c>
    </row>
    <row r="80" spans="1:8" x14ac:dyDescent="0.2">
      <c r="A80">
        <v>78</v>
      </c>
      <c r="B80">
        <v>9.4112040468525571</v>
      </c>
      <c r="C80">
        <f t="shared" ca="1" si="4"/>
        <v>9.7301889005010658</v>
      </c>
      <c r="D80">
        <f t="shared" si="5"/>
        <v>10.077547239977887</v>
      </c>
      <c r="E80">
        <f t="shared" si="6"/>
        <v>9.864025931372252</v>
      </c>
      <c r="F80">
        <f t="shared" ca="1" si="7"/>
        <v>0.19841813687525944</v>
      </c>
      <c r="G80">
        <f t="shared" si="8"/>
        <v>0.62753986738010314</v>
      </c>
      <c r="H80">
        <f t="shared" si="9"/>
        <v>0.23357182086091061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Software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Peach, Richard</dc:creator>
  <cp:lastModifiedBy>Peach, Richard</cp:lastModifiedBy>
  <dcterms:created xsi:type="dcterms:W3CDTF">2017-07-21T09:39:12Z</dcterms:created>
  <dcterms:modified xsi:type="dcterms:W3CDTF">2017-07-24T10:10:42Z</dcterms:modified>
</cp:coreProperties>
</file>