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jonah\OneDrive\Desktop\Workspace\College\2024 CURAS Project\openAI API work\carmaAssessmentGPT\Formatted Runs\GPT-4\Combined Runs\"/>
    </mc:Choice>
  </mc:AlternateContent>
  <xr:revisionPtr revIDLastSave="0" documentId="13_ncr:1_{62D7B64A-46DE-4191-B781-2E083E887D34}" xr6:coauthVersionLast="47" xr6:coauthVersionMax="47" xr10:uidLastSave="{00000000-0000-0000-0000-000000000000}"/>
  <bookViews>
    <workbookView xWindow="-96" yWindow="-96" windowWidth="23232" windowHeight="12552" activeTab="1" xr2:uid="{86D787DF-21B9-4FBD-AD28-A753E28A7611}"/>
  </bookViews>
  <sheets>
    <sheet name="Compared Total Averages" sheetId="5" r:id="rId1"/>
    <sheet name="Average Values" sheetId="1" r:id="rId2"/>
    <sheet name="Run 1" sheetId="2" r:id="rId3"/>
    <sheet name="Run 2" sheetId="3" r:id="rId4"/>
    <sheet name="Run 3"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5" l="1"/>
  <c r="C4" i="5"/>
  <c r="C5" i="5"/>
  <c r="B5" i="5"/>
  <c r="B4" i="5"/>
  <c r="B3" i="5"/>
  <c r="B52" i="1"/>
  <c r="C52" i="1"/>
  <c r="D52" i="1"/>
  <c r="E52" i="1"/>
  <c r="F52" i="1"/>
  <c r="B53" i="1"/>
  <c r="C53" i="1"/>
  <c r="D53" i="1"/>
  <c r="E53" i="1"/>
  <c r="F53" i="1"/>
  <c r="B54" i="1"/>
  <c r="C54" i="1"/>
  <c r="D54" i="1"/>
  <c r="E54" i="1"/>
  <c r="F54" i="1"/>
  <c r="B55" i="1"/>
  <c r="C55" i="1"/>
  <c r="D55" i="1"/>
  <c r="E55" i="1"/>
  <c r="F55" i="1"/>
  <c r="B56" i="1"/>
  <c r="C56" i="1"/>
  <c r="D56" i="1"/>
  <c r="E56" i="1"/>
  <c r="F56" i="1"/>
  <c r="B57" i="1"/>
  <c r="C57" i="1"/>
  <c r="D57" i="1"/>
  <c r="E57" i="1"/>
  <c r="F57"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D3" i="1"/>
  <c r="E3" i="1"/>
  <c r="F3" i="1"/>
  <c r="D4" i="1"/>
  <c r="E4" i="1"/>
  <c r="F4" i="1"/>
  <c r="D5" i="1"/>
  <c r="E5" i="1"/>
  <c r="F5" i="1"/>
  <c r="D6" i="1"/>
  <c r="E6" i="1"/>
  <c r="F6" i="1"/>
  <c r="D7" i="1"/>
  <c r="E7" i="1"/>
  <c r="F7" i="1"/>
  <c r="D8" i="1"/>
  <c r="E8" i="1"/>
  <c r="F8" i="1"/>
  <c r="D9" i="1"/>
  <c r="E9" i="1"/>
  <c r="F9" i="1"/>
  <c r="D10" i="1"/>
  <c r="E10" i="1"/>
  <c r="F10" i="1"/>
  <c r="D11" i="1"/>
  <c r="E11" i="1"/>
  <c r="F11" i="1"/>
  <c r="D12" i="1"/>
  <c r="E12" i="1"/>
  <c r="F12" i="1"/>
  <c r="D13" i="1"/>
  <c r="E13" i="1"/>
  <c r="F13" i="1"/>
  <c r="D14" i="1"/>
  <c r="E14" i="1"/>
  <c r="F14" i="1"/>
  <c r="D15" i="1"/>
  <c r="E15" i="1"/>
  <c r="F15" i="1"/>
  <c r="D16" i="1"/>
  <c r="E16" i="1"/>
  <c r="F16" i="1"/>
  <c r="D17" i="1"/>
  <c r="E17" i="1"/>
  <c r="F17" i="1"/>
  <c r="D18" i="1"/>
  <c r="E18" i="1"/>
  <c r="F18" i="1"/>
  <c r="D19" i="1"/>
  <c r="E19" i="1"/>
  <c r="F19" i="1"/>
  <c r="D20" i="1"/>
  <c r="E20" i="1"/>
  <c r="F20" i="1"/>
  <c r="D21" i="1"/>
  <c r="E21" i="1"/>
  <c r="F21" i="1"/>
  <c r="D22" i="1"/>
  <c r="E22" i="1"/>
  <c r="F22" i="1"/>
  <c r="D23" i="1"/>
  <c r="E23" i="1"/>
  <c r="F23" i="1"/>
  <c r="D24" i="1"/>
  <c r="E24" i="1"/>
  <c r="F24" i="1"/>
  <c r="D25" i="1"/>
  <c r="E25" i="1"/>
  <c r="F25" i="1"/>
  <c r="D26" i="1"/>
  <c r="E26" i="1"/>
  <c r="F26" i="1"/>
  <c r="D27" i="1"/>
  <c r="E27" i="1"/>
  <c r="F27" i="1"/>
  <c r="D28" i="1"/>
  <c r="E28" i="1"/>
  <c r="F28" i="1"/>
  <c r="D29" i="1"/>
  <c r="E29" i="1"/>
  <c r="F29" i="1"/>
  <c r="D30" i="1"/>
  <c r="E30" i="1"/>
  <c r="F30" i="1"/>
  <c r="D31" i="1"/>
  <c r="E31" i="1"/>
  <c r="F31" i="1"/>
  <c r="D32" i="1"/>
  <c r="E32" i="1"/>
  <c r="F32" i="1"/>
  <c r="D33" i="1"/>
  <c r="E33" i="1"/>
  <c r="F33" i="1"/>
  <c r="D34" i="1"/>
  <c r="E34" i="1"/>
  <c r="F34" i="1"/>
  <c r="D35" i="1"/>
  <c r="E35" i="1"/>
  <c r="F35" i="1"/>
  <c r="D36" i="1"/>
  <c r="E36" i="1"/>
  <c r="F36" i="1"/>
  <c r="D37" i="1"/>
  <c r="E37" i="1"/>
  <c r="F37" i="1"/>
  <c r="D38" i="1"/>
  <c r="E38" i="1"/>
  <c r="F38" i="1"/>
  <c r="D39" i="1"/>
  <c r="E39" i="1"/>
  <c r="F39" i="1"/>
  <c r="D40" i="1"/>
  <c r="E40" i="1"/>
  <c r="F40" i="1"/>
  <c r="D41" i="1"/>
  <c r="E41" i="1"/>
  <c r="F41" i="1"/>
  <c r="D42" i="1"/>
  <c r="E42" i="1"/>
  <c r="F42" i="1"/>
  <c r="D43" i="1"/>
  <c r="E43" i="1"/>
  <c r="F43" i="1"/>
  <c r="D44" i="1"/>
  <c r="E44" i="1"/>
  <c r="F44" i="1"/>
  <c r="D45" i="1"/>
  <c r="E45" i="1"/>
  <c r="F45" i="1"/>
  <c r="D46" i="1"/>
  <c r="E46" i="1"/>
  <c r="F46" i="1"/>
  <c r="D47" i="1"/>
  <c r="E47" i="1"/>
  <c r="F47" i="1"/>
  <c r="D48" i="1"/>
  <c r="E48" i="1"/>
  <c r="F48" i="1"/>
  <c r="D49" i="1"/>
  <c r="E49" i="1"/>
  <c r="F49" i="1"/>
  <c r="D50" i="1"/>
  <c r="E50" i="1"/>
  <c r="F50" i="1"/>
  <c r="D51" i="1"/>
  <c r="E51" i="1"/>
  <c r="F51" i="1"/>
  <c r="F2" i="1"/>
  <c r="E2" i="1"/>
  <c r="D2" i="1"/>
  <c r="B2" i="5" l="1"/>
  <c r="C2" i="5"/>
</calcChain>
</file>

<file path=xl/sharedStrings.xml><?xml version="1.0" encoding="utf-8"?>
<sst xmlns="http://schemas.openxmlformats.org/spreadsheetml/2006/main" count="363" uniqueCount="189">
  <si>
    <t>ID</t>
  </si>
  <si>
    <t>Average of Original Scores (1-3)</t>
  </si>
  <si>
    <t>Average of Adjusted Scores (1-3)</t>
  </si>
  <si>
    <t>High Confidence Counts</t>
  </si>
  <si>
    <t>Medium Confidence Counts</t>
  </si>
  <si>
    <t>Low Confidence Counts</t>
  </si>
  <si>
    <t>Original Score</t>
  </si>
  <si>
    <t>Adjusted Score</t>
  </si>
  <si>
    <t>Confidence</t>
  </si>
  <si>
    <t>Explanation</t>
  </si>
  <si>
    <t>high</t>
  </si>
  <si>
    <t>High</t>
  </si>
  <si>
    <t>medium</t>
  </si>
  <si>
    <t>Original</t>
  </si>
  <si>
    <t>Adjusted</t>
  </si>
  <si>
    <t>Average of Runs 1-3</t>
  </si>
  <si>
    <t>Run 1</t>
  </si>
  <si>
    <t>Run 2</t>
  </si>
  <si>
    <t>Run 3</t>
  </si>
  <si>
    <t>'Despite the overall positive sentiment in the words 'clean', 'approachable', 'simple', 'professional', and 'fast', the sentiment is slightly decreased due to the repetitive criticism about the size and readability of the words.'</t>
  </si>
  <si>
    <t>Medium</t>
  </si>
  <si>
    <t>'The words used for the overall sentiment analysis such as 'fast', 'convenient', 'educational', and 'useful' generate a generally positive impression at a 0.75 score. The explanations clearly indicate the advantages of a particular service, emphasizing its efficiency, usefulness, and the information it provides. The use of the word 'confusing' slightly lowered the score, but the corresponding explanation shows that this confusion could be quickly resolved and was likely due to the user's specific circumstances, which vindicates an adjustment to a slightly higher score of 0.80. The confidence of this conclusion is medium as the sentiment is predominantly positive, but there is a slight note of confusion and uncertainty. Added context would likely provide either greater positive or negative sentiment.'</t>
  </si>
  <si>
    <t xml:space="preserve"> 'Overall there is a mix of both postive and negative sentiment across all the words. The words 'usable' and 'easy to use' convey positivity and efficiency, suggesting a degree of satisfaction with the utilization of the Java applet. However, 'time-consuming', 'boring', and 'dull', introduce stronger elements of negativity and dissatisfaction towards the interface and speed of the program, thereby reducing overall sentiment score.'</t>
  </si>
  <si>
    <t>'The overall sentiment score is slightly positive due to words such as 'business-like', 'customizable', 'understandable', 'organized', and 'straightforward' that denote a beneficial, efficient and user-friendly experience. The adjustment of the score was made from 0.60 to 0.70 based on the positive explanation, including the flexible, well-organized and straightforward nature of the experience described by the user. Words like 'understandable', 'appropriate vocabulary', 'special situation', 'organized' and 'clear' from the explanations give a more positive sentiment to the user experience. The high confidence score is due to the consistency and clarity in the positive sentiment being expressed.'</t>
  </si>
  <si>
    <t xml:space="preserve"> The overall sentiment is positive with keywords like 'clean', 'clear', 'business-like', 'professional', and 'easy to navigate'. However, the introduction of negative sentiments with the words 'incomprehensible', 'complex', and 'too technical' slightly decreases the overall sentiment. Yet, the overall sentiment increases after considering the contextual explanations signifying the negative elements are due to a lack of understanding about the topic rather than the words themselves being negative.'</t>
  </si>
  <si>
    <t>'The initial score is relatively high due to the positive connotations of the words selected as well as their implications for the object's overall usability and efficiency. It only increases slightly upon further introspection due to the additional positive qualities illuminated by the explanations, such as simplicity and a straightforward nature.'</t>
  </si>
  <si>
    <t>'The overall sentiment of the words and explanations point to positive experiences with the product or service being described. Words like 'stimulating', 'usable', 'straightforward', 'fun' and 'innovative' show a favorable appraisal. The explanations provide further context, stating that the product or service is interesting, easy to use, uncluttered, enjoyable and fresh which reinforces the positive sentiment.'</t>
  </si>
  <si>
    <t>The sentiment throughout the choices fluctuates between neutral to negative, with terms like straightforward and simple suggestive of something easily understandable, whilst terms like dated, boring, and dull reveal a negative sentiment concerning interest level and visual appeal.'</t>
  </si>
  <si>
    <t>'The sentiment score is initially positive, indicating a generally good experience or outlook. The explanation provided emphasizes the positive sentiment and ease of use, lifting the score slightly as it adds context that affirms the pleasant and accessible nature of the described situation.'</t>
  </si>
  <si>
    <t>'The original sentiment score is 0.87, indicating a generally positive sentiment in the words chosen. The words show a theme of adaptability, ease of use, and benefit, all carrying positive connotations. However, the adjusted sentiment score is slightly lower at 0.82 as a result of the comment on the word 'useful'. While overall the narrative is positive, there is a slight personal dissatisfaction expressed with usefulness which marginally brings down the sentiment score.'</t>
  </si>
  <si>
    <t xml:space="preserve"> The word 'responsive' carries positive sentiment in the sense that it indicates a quick and efficient response. Due to a lack of explanation provided, the adjusted score remains the same.'</t>
  </si>
  <si>
    <t xml:space="preserve"> 'The choices of words primarily express positive sentiment as they convey ease of use and efficiency. The adjusted score is slightly higher due to the positive implications in the explanations provided with each word choice.'</t>
  </si>
  <si>
    <t xml:space="preserve"> 'The overall sentiment of these words is overwhelmingly positive. Words like 'cutting edge', 'useful', 'easy to use', 'clear', and 'fun' inherently have positive connotations. The accompanying explanations indicate satisfaction and ease of use, which further boost the positivity of the sentiment score. Thus the original and adjusted scores are both high - at 0.88. There's high confidence in this score due to the consistency of positive sentiment and the clarity of positive expressions in the text.'</t>
  </si>
  <si>
    <t xml:space="preserve"> 'The sentiment is slightly negative because of the words 'time-consuming', 'awkward' and 'old' which are typically associated with negative experiences or feelings. The sentiment was slightly adjusted upwards due to the statement 'comprehensive', which indicates a positive trait about the situation or item, but it's not enough to sway the overall sentiment to positive. The mention of grasshoppers taking time to look at and the menus being confusing indicates some level of discomfort or inefficiency, while the 'old' appearance also generally indicates a less optimal situation. However, the ability of the item to solve grasshopper problems provides a positive adjustment.'</t>
  </si>
  <si>
    <t>'The phrases have primarily positive sentiments reflecting aspects such as ease of understanding, efficiency, simplicity, and professionalism. The explanations provide additional context, reinforcing the positive sentiment while slightly enhancing it. Hence, the adjusted score is marginally higher.'</t>
  </si>
  <si>
    <t>'The words selected overall reflect a positive sentiment. The concept of education is generally perceived positively, with a sentiment score of 0.80. Its adjustment to 0.85 is due to the explanation which implies learning and improving, bringing a more positive sentiment. Words like 'expected', 'trustworthy', 'clear' and 'efficient' align more with a positive context, suggesting reliability, clarity, and effectiveness in treatment. This gives rise to a high degree of confidence in the overall positive sentiment.'</t>
  </si>
  <si>
    <t xml:space="preserve"> 'The overall sentiment of the words is mostly positive. This is due to terms like 'entertaining', 'fun', and 'cool' which positively assess their experiences or subject matter. The sentiment adjusted score increases slightly, due to added positive connotation in the explanations that emphasize enjoyment ('pictures were cool', 'learning about bugs'), suggesting a strong interest or positive experience.'</t>
  </si>
  <si>
    <t>'The sentiment is generally positive with words such as 'impressive', 'interesting', and 'user friendly'. However, words like 'too technical', 'confusing', and 'vague' slightly lower the sentiment. The adjusted score takes into consideration the explanations provided, focusing on the need for more study and understanding of specific terms, which does somewhat negatively impact the sentiment.'</t>
  </si>
  <si>
    <t>The words chosen and the explanations provided all indicate a high level of satisfaction and usability. Words like 'clean', 'usable', 'relevant', 'organized' and the explanation about speed indicate a simple, accessible and quick process, hence a high positive sentiment.'</t>
  </si>
  <si>
    <t xml:space="preserve"> The sentiment score is neutral because while 'simplistic', 'responsive', 'business-like', 'system-oriented' are generally regarded in positive light, 'dull' carries a negative connotation. However, these words are used in the context of describing a product, system, or service, and in this particular context, they serve as feedback with 'simplistic' and 'responsive' indicating positive attributes, and 'dull' signifying an area that needs improvement. 'Business-like' and 'system-oriented' also hold positive connotations in a business context. Hence</t>
  </si>
  <si>
    <t xml:space="preserve"> The sentiment score reflects mixed feelings towards the words provided. Words such as 'overwhelming' and 'uncontrollable' induce a negative sentiment due to their implications of excess and lack of control. However, this negative sentiment is balanced by positive connotations from words like 'educational' and 'professional'. The term 'too technical' brings a slightly negative sentiment because it suggests complexity and potential difficulty in understanding. The adjustment in score reflects the explanatory context given, slightly lowering the overall score due to the perceived challenges or negatives identified in the explanations.'</t>
  </si>
  <si>
    <t>'Compiled sentiment scores reveal a decidedly negative tone across all provided lines. The words are predominantly negative in sentiment - unattractive, illogical, poor quality and awkward, indicative of dissatisfaction or disapproval. The explanations attached further clarify the contexts in which these words were used, reemphasizing negative undertones. Therefore, the sentiments are adjusted slightly higher to account for the negative implications contained on the explanations attached.'</t>
  </si>
  <si>
    <t>'The sentiment analysis captures the overall positive emotions towards the experience of using a software, teaching utility, enjoying the process of resolving bugs and the simplicity of the software. The slightest negativity originates from the term 'old' indicating an outdated interface, but the context doesn't express explicit dissatisfaction, rather an observation; hence minimally affecting the sentiment score.'</t>
  </si>
  <si>
    <t xml:space="preserve"> The words all depict a positive sentiment as they are associated with functionality, innovation, and efficiency. The explanations also confirm the usability or practicability of the situation and further raise the sentiment score since they are mostly affirming and promote the sense of novelty and effectiveness.'</t>
  </si>
  <si>
    <t xml:space="preserve"> 'The overall sentiment of the words appears highly positive (0.81), with terms emphasizing productivity, ease of understanding, and directness—all of which have a positive sentiment connotation. After considering the contextual explanations, the score slightly rises to 0.86 as every explanatory note further reflects satisfied and advantageous outcomes of learning and managing informational tasks, which reinforce the positive sentiment of the words.'</t>
  </si>
  <si>
    <t>'The sentiments associated with the selection of these words denote a positive perception of a learning resource or tool that provides information about grasshoppers. Educational implies gaining knowledge, which is generally considered positive. Efficient, convenient, and straightforward are all positive sentiments indicating ease-of-use and effectiveness of the resource. The sentiment becomes slightly more positive when the explanations are considered, as they further accentuate the usefulness, simplicity, and ease-of-access of the resource.'</t>
  </si>
  <si>
    <t>'The sentiment in the texts primarily reflects a negative outlook with words like 'boring', 'unattractive', 'dated', and 'old' accounting for the low original score. However, an adjustment has been made due to a somewhat positive context from the word 'simplistic', indicating the software could still serve the purpose of providing the necessary help and knowledge effectively, thus increasing the sentiment score a little.'</t>
  </si>
  <si>
    <t xml:space="preserve"> The sentiment overall is very positive based on the words chosen. Words such as 'educational', 'high quality', 'cutting edge', and 'professional' all suggest an overall positive sentiment. The only somewhat negative sentiment could be associated with 'time-consuming', however, the context provided does not portray it as overly negative. Therefore, an adjustment was made to the sentiment score to reflect this.'</t>
  </si>
  <si>
    <t>'The sentiment score for the words and their explanations are mostly positive as they denote positive attributes such as being organized, clear, educational, attractive, and usable. Therefore, the original sentiment score is 0.85. The explanations further drive the positive sentiment as they provide meaningful insights which lead to a higher adjusted sentiment score of 0.87. The confidence level is high due to the clear positive connotations of the chosen words and their explanations.'</t>
  </si>
  <si>
    <t xml:space="preserve"> 'The negative sentiments associated with the word choices - not understanding the context for a task, calling something unattractive, and describing something as simplistic - lowers the sentiment score. While 'understandable' usually has a positive sentiment, in this context, it is used with a negative sentiment. However, when considering the explanations provided, additional frustration and dissatisfaction are revealed, which lower the sentiment even more. Although the explanations do not drastically change the overall sentiment, they provide additional context that intensifies the negative feelings, thus reducing the overall sentiment score.'</t>
  </si>
  <si>
    <t>'The words selected for evaluation - effortless, simplistic, unattractive, useful, simple - altogether indicate a moderately positive sentiment. Words like 'effortless', 'simplistic', 'useful', and 'simple', for example, associate with ease of use and functionality - positive sentiments. On the other hand, 'unattractive' expresses a slightly negative sentiment</t>
  </si>
  <si>
    <t>'The overall sentiment of the words is quite positive, with words like 'easy to use', 'educational', 'effective', and 'straightforward' suggesting satisfaction with the functionality and usefulness of something. However, the word 'dated' slightly reduces the sentiment score, as it implies that something could possibly be out-of-date or lacking in modern aesthetics. But overall, the sentiment is relatively high because the rest of the words convey good usability and effectiveness.'</t>
  </si>
  <si>
    <t>'The words 'organized', 'fast', 'efficient', and 'business-like' all have positive connotations and relate to the beneficial and positive features of a software application. The accompanying context provides further explanation that enhances the positivity of these words. For instance, an organized software is depicted as being user-friendly, fast loading times are highlighted suggesting good performance, efficiency is associated with a lack of distractions, and a business-like tone implies professionalism. Hence, the score has been slightly increased after considering the explanations provided, and there is high confidence in this rating due to the clarity of the context.'</t>
  </si>
  <si>
    <t>Low</t>
  </si>
  <si>
    <t>'The term 'unattractive' usually carries a negative connotation indicating displeasure or lack of appeal. However, the explanation 'The look was very old school' moderates the negativity slightly because 'old school' could be seen as a retro, classic and sometimes appealing aspect, which slightly uplifts the sentiment.'</t>
  </si>
  <si>
    <t xml:space="preserve"> 'The given lines range from describing the utility of a tool, to its simplicity and novelty. This represents a largely positive sentiment about the described object as it is seen as beneficial and user-friendly. The score is slightly adjusted upwards after considering the context provided in the explanations, which emphasizes the positive impact these attributes may have for end users. This adjustment is based on the understanding that the explanations further reinforce the positive sentiment of the words. Confidence in this scoring is high as the words and their context are fairly straightforward in conveying an upbeat and positive sentiment.'</t>
  </si>
  <si>
    <t xml:space="preserve"> 'The sentiment scores for the words provided indicate a positive tone as all words carry constructive connotations. Phrases like 'business-like, 'well organized', 'simple', 'easy to use', 'fast', 'convenient', and 'responsive' often suggest efficient, straightforward, and user-friendly experiences. The minor adjustment from the original to the adjusted score from 0.80 to 0.82 reflects the additional positive suggestions given by the explanations.'</t>
  </si>
  <si>
    <t xml:space="preserve"> 'The overall sentiment is quite positive. The words 'educational' and 'organized' generally carry positive connotations. Further, the explanations provided suggest advantageous situations - gaining new knowledge about grasshoppers and having many questions and pictures which suggests a structured or well-planned scenario, therefore causing a slight adjustment in the sentiment score.'</t>
  </si>
  <si>
    <t>'The sentiment score lies closer to the middle, slightly negative, as words like 'old', 'dated', and 'unattractive' traditionally carry negative connotations. However, these words were used in a specific context here that wasn't necessarily negative, such as 'made in the 80's', hinting at a possible vintage or classic appeal, and 'unattractive' in reference to a difficult font, affecting legibility rather than aesthetic appeal. On the other hand, 'clear' and 'simplistic' are recognized as positive attributes in the context of conveying information</t>
  </si>
  <si>
    <t>'The sentiment score in this document highly positive at 0.80. The chosen words 'easy to use', 'convenient', 'useful', 'straightforward', and 'accessible' all carry positively loaded sentiments in how they describe something as being user-friendly and beneficial, leading to a high base score. The given explanations fortify these positive connotations, detailing that this unnamed thing is helpful by guiding individuals, providing useful information, and being easy to understand and navigate. Thus, the adjusted score is even higher at 0.95 - showing a high level of positivity reinforced by the supportive context.'</t>
  </si>
  <si>
    <t xml:space="preserve"> 'The sentiment analysis for these words as a whole is fairly negative, with terms like 'simplistic', 'boring', 'confusing', and 'frustrating' dominating. Only the term 'educational' provides a slightly positive connotation. The explanations further solidify the negative sentiment, highlighting dissatisfaction with the information available and interaction experience. This leads to a slightly more negative adjusted sentiment score.'</t>
  </si>
  <si>
    <t>'The positive sentiment score is largely due to the selection of words denoting ease, clarity, and efficiency throughout the text. The minuscule score adjustment is based on the addition of contextual explanations that strengthen the positive sentiment around the simplicity and effectiveness in managing the situation discussed. The confidence is high due to the lack of ambiguity and negativity in either the chosen words or their accompanying explanations.'</t>
  </si>
  <si>
    <t xml:space="preserve"> The words in this text are mostly positive, indicating a sentiment towards things being user-friendly, of high quality, and fast. That said, these ratings are adjusted slightly upwards given the rationale for the word choices, suggesting a higher level of satisfaction and positive reinforcement. However, the phrase 'not valuable' brings down the overall sentiment, indicating a negative aspect or disappointment, hence it doesn't reach the highest score.'</t>
  </si>
  <si>
    <t>'The initial score reflects a generally negative or less preferable sentiment, implying that the chosen words are undesirable characteristics. The interactions or situations described through these words are uncomfortable, distracting, or of poor quality. The score has been adjusted slightly downward due to the explanations given. The overall descriptions paint a picture of annoyance, confusion, and disappointment, which all carry negative sentiments. Hence the adjusted score is slightly lower than the original score. The confidence level of Medium reflects the subjectivity involved in analysing sentiment. The specific contexts in which the words are used provide the basis for the chosen scores, but someone else may interpret these contexts differently.'</t>
  </si>
  <si>
    <t>'The initial sentiment of the words ordinary, old, effortless, clear, and simplistic is neutral to slightly positive. However, the explanations provide a context that brings a mildly negative picture of something being old fashioned, unimpressive, and simplistic. The sentiment is reduced, thus providing an average score of 0.30. This is because the language therein hints towards a product or software that's not engaging, underwhelming and not up-to-date. Even positive terms like effortless and clear are presented in a way that suggests they are negative - perhaps the effortlessness is due to lack of depth or excitement and the clarity is due to over-simplicity.'</t>
  </si>
  <si>
    <t>'The original score being low reflects the negative connotations associated with the words 'poor quality', 'awkward', 'dated', 'confusing', and 'dull'. The interpretations of these otherwise negative words are nuanced and mitigated due to the explanations given, which speak to usability, target audience, simple content despite poor design, possibility of improvement etc., thereby modestly increasing the sentiment score.'</t>
  </si>
  <si>
    <t>'The words chosen reveal a highly positive impression of the software or system that is being reviewed. Words like 'responsive', 'fast', 'usable', 'simple', and 'professional' all have positive connotations related to a proficient system or service. Additionally, the reasoning provided further strengthens the positive sentiment, for example, highlighting how the system responded quickly and provided clear explanations for user interactions. The slight adjust in scoring factors in that all of the explanations given enhance the positive connotations of their respective words.'</t>
  </si>
  <si>
    <t>The sentiment analysis score is rather low due to the negative sentiment carried by words such as 'frustrating', 'confusing', and 'poor quality'. The adjusted score is slightly higher because 'confusing' is not necessarily negative within the given context, as the confusion was eventually resolved. In addition, 'effective' and 'business-like' have positive implications, though 'business-like' can be neutral in certain contexts.'</t>
  </si>
  <si>
    <t>'The overall sentiment of the texts leans towards the positive side, with keywords like 'useful', 'fast', 'responsive', 'clear' indicating satisfaction with the system's performance. The term 'dull' is typically negative, although the context provided suggests a neutral or possibly slightly positive interpretation (simplicity can be a virtue in design). The adjusted score is higher because the explanations largely reinforce or amplify the positive implications of the core terms.'</t>
  </si>
  <si>
    <t>'All of the words have positive connotations, which makes the overall sentiment positive. There is a slight adjustment upward in the sentiment after taking into account the provided explanations, which further emphasize the positive aspects of clarity, straightforwardness, reliability, efficiency, and understanding.'</t>
  </si>
  <si>
    <t>'The overall sentiment is largely positive, with words such as 'innovative', 'straightforward', 'understandable', and 'convenient' indicating a sense of ease, clarity, and creativity. However, the word 'cluttered' brings some negativity, noting an issue with text formatting or presentation. The adjusted score is slightly lower due to this criticism, but remains relatively high as the positive sentiments were strong and highlighted simplicity and usability.'</t>
  </si>
  <si>
    <t>'The choice of words used across all lines provides a positive sentiment, with words such as 'relevant', 'professional', 'clear', 'organized', and 'easy to use'. These words suggest satisfaction and positivity, hence the original score of 0.85. However, with the contextual explanations describing satisfactory experiences and implied benefits, the sentiment is further uplifted. The adjusted score of 0.90 therefore reflects this elevated positive sentiment.'</t>
  </si>
  <si>
    <t>The negative connotation of 'poor quality' and 'goofy' brings down the sentiment score, whereas 'creative', 'useful', 'straightforward', and 'simplistic' imply positive sentiment. The adjustment comes from the context provided, which slightly enhances the positive sentiment of 'creative', 'useful', 'straightforward', and 'simplistic'.','</t>
  </si>
  <si>
    <t>'The sentiment scores are quite neutral, leaning slightly towards the negative side, as the words include 'awkward' and 'confusing', which have negative connotations, while 'useful' and 'fast' have positive connotations. The adjustment from 0.37 to 0.40, though slight, takes into account the context provided in the explanations. For example, the 'awkward' layout could be corrected with standardization, the 'useful' tool expands general knowledge, the 'fast' tool ensures quick responses, the 'vague' tool could still be useful despite initial ambiguity</t>
  </si>
  <si>
    <t>'The overall sentiment of the described words has a slightly positive tone. Words such as 'simplistic', 'flexible', 'straightforward', and 'organized' all connote ease of use, adaptability, clearness, and tidiness, respectively, which are generally positive attributes. However, the word 'unattractive' has a negative connotation. In the given context, it refers to a 'boring color scheme'</t>
  </si>
  <si>
    <t xml:space="preserve"> All words have positive connotations and should therefore yield a high sentiment analysis score. 'Useful' suggests practicality and efficiency. 'Flexible' implies adaptability and resourcefulness. 'Approachable' denotes accessibility and user-friendliness. 'Straightforward' conveys a sense of clarity, directness, and simplicity. 'Business-like' invokes professionalism and seriousness. The explanations provided reinforce the positive sentiments of the words, with slight increase to 'approachable' due to the implication of ease of use.'</t>
  </si>
  <si>
    <t xml:space="preserve"> The initial sentence contains positive words such as 'straightforward', 'customizable', and 'intuitive', which provides a higher sentiment score. However, words like 'vague' and 'time-consuming' lower the sentiment value. The phrases relating the words do provide additional context which influences the adjusted score. For instance, 'vague' is used in a negative context affecting the map quality, and 'time-consuming' indicates a negative user-experience with too much clicking, lowering the adjusted score. Although the 'customizable' nature contributes to the 'time-consuming' aspect, it is still used in a generally positive context, pointing to individual tunability. The word 'intuitive' with the mention of a simple control panel and a help button also holds a positive connotation enhancing the overall sentiment.'</t>
  </si>
  <si>
    <t xml:space="preserve"> 'The sentiment is quite positive when looking at the adjectives alone. Words like 'clean', 'approachable', 'simple', 'professional', 'fast' naturally have positive connotations, hence the score of 0.85. After considering the given explanations, a relatively minor issue is revealed- the size and readability of words. While the potential issue doesn't completely negate the positive sentiment expressed through the choice of words, it does dampen the sentiment, leading to a slightly lower adjusted score of 0.75. The high level of confidence stems from how clear the sentiments and their contextual adjustments were.'</t>
  </si>
  <si>
    <t xml:space="preserve"> The overall sentiment leans more towards a positive side as most of the words denote efficiency, convenience, and utility (fast, convenient, useful, educational). However, the sentiment score is not extremely high because of the word 'confusing', which introduces some negativity. While it is adjusted up slightly because the explanation provides a context that alleviates the negativity to some extent. The confidence in this analysis is medium because although the context is understood, the emotional strength each individual might perceive from these words could vary.'</t>
  </si>
  <si>
    <t xml:space="preserve"> 'The overall sentiment of the comments is slightly positive, with words like 'usable' and 'easy to use' being used. However, negative sentiments like 'boring', 'dull', and 'time-consuming' bring the score down a little. The comments are generally making constructive criticism for improvement, so the sentiment isn't extremely negative. The adjusted score reflects these points.'</t>
  </si>
  <si>
    <t xml:space="preserve"> Overall, the sentiment from the words 'business-like', 'customizable', 'understandable', 'organized', and 'straightforward' is overwhelmingly positive (0.75), illustrating clarity, usefulness and an efficient, comprehensive approach. When adjusted based on the descriptions provided, the score (0.78) remains positive but slightly increases because each explanation not only defines the term used but also communicates positive repercussions, from vocabulary appropriateness to practical customization and need for organization.'</t>
  </si>
  <si>
    <t xml:space="preserve"> The words used predominantly depict positive sentiments, with terms like 'clean', 'clear' and 'business-like' implying clarity, simplicity, and professionalism. However, terms like 'incomprehensible', 'complex', and 'too technical' bring forth feelings of confusion and complexity, slightly lowering the overall sentiment score. The explanations provided, reflect on the users' understanding or lack thereof on the subject at hand, specifically grasshoppers</t>
  </si>
  <si>
    <t>'The original sentiment score is positive as all word choices reflect practical, positive attributes such as 'clean', 'business-like', 'straightforward', 'organized', and 'easy to use'. The explanations that follow these words suggest viewer/user-friendly characteristics, enhancing the original sentiments and increasing the adjusted score slightly to 0.92. Confidence is high due to the clear consistent positive sentiments expressed throughout.'</t>
  </si>
  <si>
    <t>'The sentiment leans towards positivity as the words chosen (stimulating, usable, straightforward, fun, innovative) have positive connotations and the accompanying explanations generally reflect the user's satisfaction with the product/service. The adjusted score is increased slightly to reflect this overall positive sentiment and satisfaction.'</t>
  </si>
  <si>
    <t xml:space="preserve"> While there are some positive sentiments in the word choices of 'straightforward' and 'simple', indicating ease of understanding and directness, they are contrasted by the highly negative connotations found in 'dated', 'boring', and 'dull'. The score is revoked due to the added explanations, which outline the lack of interest, visual appeal, and general mediocrity associated with the subject.'</t>
  </si>
  <si>
    <t>'The sentiment analysis of the words 'easy to use' and its associated explanation conveys a predominantly positive impression, indicative of an effortless or user-friendly experience. Therefore, the sentiment rating is quite high at 0.85. This score is adjusted slightly higher to 0.90 due to the additional positive context provided in the explanation, where the phrase 'easy to find' further implies a pleasant, trouble-free interaction.'</t>
  </si>
  <si>
    <t>'The overall sentiment of the words chosen lacks negativity and suggests favorable traits, such as adaptability, intelligibility, and usability, resonating a positive sentiment. However, 'useful' was expressed as not personally beneficial by the user, but useful on a large scale, which slightly lowers the overall positive sentiment score. Additionally, 'educational' implies a useful, productive experience which adds to the overall positivity.'</t>
  </si>
  <si>
    <t>The words presented display a neutral to slightly positive sentiment, focusing on the functionality and responsiveness of an unidentified program. Some negative sentiment arises from descriptions of its complexity and time-consuming nature, but overall, the words are indicative of a generally functioning system which merely has a few user interface issues and a steep learning curve bringing down the score.'</t>
  </si>
  <si>
    <t xml:space="preserve"> 'The words chosen all suggest positive concepts such as efficiency and ease of use, leading to high original sentiment scores. The explanations reinforce these positive connotations, slightly lifting the adjusted sentiment score. Confidence for this score is high due to the clear positive sentiment expressed in the word choices and explanations.'</t>
  </si>
  <si>
    <t>'The original sentiment score is high (0.90), as the words selected denote positive commentary and user experience, such as usefulness, clarity, and fun. The adjusted score is slightly higher (0.95) in light of the explanations provided, which further emphasize a positive experience. They highlight the simplicity, convenience, and positive emotional response elicited by the platform in question. The high confidence level reflects the consistency of positive language across the word choice and explanations.'</t>
  </si>
  <si>
    <t xml:space="preserve"> The original sentiment analysis score is somewhat negative given the largely negative connotations of the words used such as 'time-consuming', 'awkward', and 'old'. However, the explanations bit by bit alter this perception a bit with further context. The time-consuming nature is related to grasshopper observation, implied as a hobby or focus area in explanations, which would normally take a dedicated length of time and as such this is not as negative as initially perceived. The term 'awkward' is concerning about potential complexity in menu navigation, thus only moderately negative. The term 'comprehensive' as per context seems positive as it addresses a problem. However, the word 'old' describing an 'old-fashioned' overall appearance could be seen as moderately negative, leading to the raising of sentiment score in the adjusted analysis.'</t>
  </si>
  <si>
    <t>'The sentiment analysis score reflects positive sentiment with words such as 'understandable', 'efficient', 'easy to use', 'simple', and 'professional'. All of these words express approval, satisfaction, and positivity regarding a system or platform. Adjustments were made on the basis of the explanations which amplify the positive sentiment articulated in the word choices. The description of questions that are easily understood, an efficient process, well-labeled buttons, and a non-cluttered, professional appearance all contribute to a positive user experience. Furthermore</t>
  </si>
  <si>
    <t>'Overall, the words chosen carry a positive sentiment as they suggest trust, clarity, efficiency, and learning opportunities. While 'expected' is more neutral- possibly slightly negative due to the implication of problems needing to be addressed with pesticides- it's outweighed by the positive connotations of the other words. After considering the explanations, the score is slightly adjusted. The explanatory texts reinforce the positive sentiments, emphasizing efficiency, easy understanding, and trust. Furthermore, the texts related to 'educational' and 'expected' add a constructive, outcome-oriented angle</t>
  </si>
  <si>
    <t xml:space="preserve"> 'The high sentiment score reflects the positive connotations associated with the words 'entertaining' and 'fun'. The slight adjustment upwards in the score accounts for the positive context implied by 'learning about bugs' and 'pictures were cool', suggesting enjoyment and interest.'</t>
  </si>
  <si>
    <t xml:space="preserve"> 'The sentiment score is driven by a mixture of positive and negative terms related to aspects of knowledge, learning, and user-interface clarity. Impressive and interesting idea chosen words are quite positive, while simplistic and user-friendly refer to the easy-to-use feature, adding to the positivity. On the other hand, words like too technical, confusing, and vague suggest a negative sentiment, as they generally point towards the difficulties or complexities in understanding. The reduced adjusted score reflects the balance between these positive and negative sentiments, showing that while the idea and simplicity are appreciated, the concept needs further clarification or a lower level of technicality.'</t>
  </si>
  <si>
    <t xml:space="preserve"> The positive sentiment score reflects the overall satisfaction and approval of the words selected such as 'usable', 'relevant', 'clean', 'fast', 'organized'. Even though some of the concepts could be seen as neutral such as 'organized', in this context they were presented positively. The adjusted score is higher due to the explanations provided for each word choice, which highlighted the efficiency and usefulness of whatever is being evaluated, adding additional positive sentiment.'</t>
  </si>
  <si>
    <t>The words overall have a positive connotation with terms like simplistic, responsive, business-like, and system-oriented indicating simplicity, efficiency, professionalism, and order respectively. The term 'dull' is negative suggesting a lack of engagement and complexity. However, the explanations adjust the score higher as they provide context that indicates effectiveness and clearness (simplistic), speediness (responsive), and organized and logical progression (system-oriented). The explanation for 'dull' also provides constructive suggestions for improvements, making it less negative.'</t>
  </si>
  <si>
    <t>'The original sentiment score of 0.60 indicates a generally neutral to somewhat positive tone across the text. This is due to a combination of words indicating complexity (e.g 'overwhelming', 'uncontrollable', 'too technical') and words implying positivity (e.g 'educational', 'professional'). The adjusted score of 0.68 is slightly higher due to the explanations provided: 'overwhelming' is put in context of dense, potentially valuable information, 'uncontrollable' refers to a potentially user-unfriendly feature, and 'too technical' refers to the level of sophistication or detail. 'Educational' and 'professional' are positively affirmed by their explanations. Thus, the overall sentiment is slightly more positive when considering the clarifying details provided in the explanations.'</t>
  </si>
  <si>
    <t xml:space="preserve"> 'All the selected words and their corresponding explanations present a negative sentiment. Words such as 'unattractive', 'illogical', 'poor quality', and 'awkward' have inherently negative connotations which results in a low sentiment score. The explanations further clarify the negative sentiment, particularly with the clarification about the quality of wording and the mention of misunderstanding. The adjusted score is slightly lower as the explanations affirm the negativity of the situation further.'</t>
  </si>
  <si>
    <t xml:space="preserve"> The initial sentiment score is relatively high due to the overall positive nature of the words chosen - exciting, meaningful, fun, and clean, albeit the sentiment is slightly lowered by the word 'old'. Adjusted for context, the score slightly rises because all the words are discussed in a constructive context, with 'exciting' and 'fun' showing an enthusiastic attitude towards a new software experience and bug-fixing, and 'clean' and 'meaningful' exhibiting appreciation for the software's simplicity and utility in teaching respectively. The word 'old' seems to carry a negative sentiment alone, but in this case it still exists in a context of constructive criticism, thus only slightly affecting the overall positive sentiment.'</t>
  </si>
  <si>
    <t xml:space="preserve"> All the words analyzed are essentially positive in sentiment. They convey a sense of benefit ('time-saving', 'usable', 'effective', 'useful') or novelty ('fresh'). The explanations add nuances, essentially confirming or moderately enhancing the basic sentiment of the subject words; 'workable' suggests functionality, 'well organized' can imply efficiency, 'given the right sercumstances' speaks to potential effectiveness, 'Never seen anything like it before' amplifies the novelty factor, and 'for farmers who might have this type of problem' implies usefulness in a particular context.'</t>
  </si>
  <si>
    <t xml:space="preserve"> 'The words are largely positive, representing feelings of efficiency, comfort, and ease of understanding. The authors seem to be providing a high-quality, easy-to-use source of knowledge and information. The sentiment score is elevated because the texts convey a satisfactory user experience in learning about grasshoppers or dealing with grasshopper infestations and no negative connotations, emphasizing usability, education and convenience. The adjusted score is slightly higher due to the reinforcement of positive sentiment in the explanations.'</t>
  </si>
  <si>
    <t>'The words chosen show a largely positive sentiment, as they all speak to an appreciation for an educational process that is simple, direct, and effective. The words 'educational', 'efficient', 'convenient', 'understandable', and 'straightforward' all suggest something useful and positive, an overall sentiment of satisfaction and praise. The explanations similarly underscore this positivity, stressing simplicity, effectiveness</t>
  </si>
  <si>
    <t xml:space="preserve"> The overall sentiment towards the program/software is negative, reflected in words such as 'boring', 'unattractive', 'dated', and 'old'. However, the selection of 'simplistic' suggests a positive sentiment, as it implies the software is easy to use and helpful. Adjustments have been made to reflect these subtexts.'</t>
  </si>
  <si>
    <t xml:space="preserve"> 'The overall sentiment of the words is generally positive, and various words related to quality and professionalism are described favorably such as 'educational', 'high quality', 'cutting edge', and 'professional'. Although 'time-consuming' has a neutral to slightly negative connotation, in this context, it has a more neutral sentiment as it may imply a worthwhile investment of time in a high-quality program. Given that explanations mostly report satisfaction and positive outcomes, the adjusted score is slightly higher than the original score.'</t>
  </si>
  <si>
    <t>'The words all have extremely positive meanings, indicating a user-friendly, clear, and pleasant experience. The given explanations reinforced the positive aspects of the words, slightly increasing the already positive sentiment for clearer, more informative, and easier use situations. The only slight increase was due to the more vivid description given in the explanations, which all confirmed the simplicity, ease of use, and appeal the words denoted initially.'</t>
  </si>
  <si>
    <t xml:space="preserve"> 'The original sentiment score reflects a balance between the moderate negativity indicated in 'unattractive' and 'simplistic' and the somewhat neutral 'understandable.' The adjusted score is slightly lower due to the negative explanations, indicating a lack of comprehension and displeasure with aesthetic elements such as font choice.'</t>
  </si>
  <si>
    <t xml:space="preserve"> 'The original score reflects positive sentiment towards the ease of use indicated by words such as 'effortless', 'simplistic', 'useful', and 'simple'. However, the word 'unattractive' pulls down the original sentiment slightly. After considering the explanations, the adjusted score is higher because they further emphasize the positive aspects of the ease of use and potential usefulness, despite the aesthetic criticism.'</t>
  </si>
  <si>
    <t xml:space="preserve"> 'The original sentiment is perceived as neutral to slightly negative with words like 'dated' and 'plain'. However, the sentiment adjusts upwards with positive aspects described as 'easy to use', 'educational', 'effective', and 'straightforward'. These modified interpretations enhance the overall user experience, although the graphic and set up might appear a bit old-fashioned.'</t>
  </si>
  <si>
    <t>'The sentiment conveyed by the words is overall positive, suggesting a satisfactory user experience with the software. Words like 'organized,' 'fast,' and 'efficient' indicate well-structured, quick, and productive interactions respectively. 'Business-like' denotes professionalism, keeping the ambience formal and no-nonsense. Upon considering the explanations, the adjusted score is raised, as they further strengthen the positive sentiments by offering concrete examples of the software's advantageous characteristics.'</t>
  </si>
  <si>
    <t>'The original sentiment score is relatively low due to the negative connotation of the word 'unattractive'. However, the explanation indicates that the look was deemed unattractive because it was 'old school', a term that can have positive connotations for some. As such, the adjusted sentiment score has been increased, even though 'old school' does not necessarily imply attractiveness. Confidence level is medium because 'old school' can be interpreted in various ways.'</t>
  </si>
  <si>
    <t>'The overall sentiment is predominantly positive because all the chosen words and contextual explanations relate to benefits, opportunities, and advancements for the farming community. Words like 'educational', 'useful', 'simple', 'new', and 'cutting edge' all denote positive sentiments. The adjusted score is slightly higher due to the context, which emphasizes the user-friendly nature of the tool ('very easy to use'), its novelty ('something that I've never seen before'), and its revolutionary nature within the farming community ('cutting edge').'</t>
  </si>
  <si>
    <t xml:space="preserve"> 'The overall sentiment is quite positive, considering that the words used describe qualities that are generally regarded as beneficial such as being 'business-like', 'well organized', 'simple', 'fast', 'convenient', and 'responsive'. These words all denote efficiency, ease of use, and reliability which are favorable aspects in a variety of contexts, implying a positive sentiment. As no explanations were provided that might change the sentiment of the words, the adjusted score remains the same as the initial score. Confidence is high due to the clear positive connotations associated with each word choice as they indicate something operating as expected or better.'</t>
  </si>
  <si>
    <t xml:space="preserve"> 'Overall sentiment is generally positive as words like 'educational' and 'organized' hold positive connotations. The explanation adds a sense of growth and learning, which slightly enhances the positivity.'; '0.70', '0.75', 'High', 'The words and context suggest a positive perception of order and preparedness, enhanced by the mention of 'many questions and pictures' which may suggest the benefits of structure.'</t>
  </si>
  <si>
    <t>'In the context of all statements, the sentiment is slightly negative due to words like 'old', 'dated', and 'unattractive'. However, words like 'clear' and 'simplistic' have positive connotations leading to an overall neutral to slightly negative sentiment. The adjusted score is slightly higher because the explanations give context that changes nuances of the sentiment - 'old' and 'dated' refer to an aesthetic reminiscent of the 80s. 'clear' and 'simplistic' refer to information that is well-organized and easy to comprehend. 'unattractive' is related to readability issues with type/font.'</t>
  </si>
  <si>
    <t>'All of the words relate to a positive or beneficial aspect of usability, which leads to a high sentiment score. The explanations serve to support or enhance the positive connotation of the words by describing the specific ways in which the interface is easy to use, convenient, useful, straightforward, or accessible. This contributes to a slightly higher adjusted score.'</t>
  </si>
  <si>
    <t xml:space="preserve"> 'The sentiment analysis reveals a generally negative sentiment regarding the terms provided due to words like 'simplistic', 'boring', 'confusing', and 'frustrating'. 'Educational' is the only positive term but it falls short in balancing out the negativity. The adjusted score is slightly lower as the context provided in the explanations reinforces the negative sentiment, such as not being able to find information or difficulty in understanding certain aspects.'</t>
  </si>
  <si>
    <t xml:space="preserve"> All the chosen words reflect a positive sentiment about a certain system, judging by the context likely a pest management system. Words like 'easy', 'effective', 'straightforward', 'efficient', and 'clear' all indicate satisfaction and ease of use, suggesting a very positive sentiment. The explanations fortify this sentiment, describing simplicity, clarity, brevity, and efficacy</t>
  </si>
  <si>
    <t>'The sentiment score is relatively high because most of the words and phrases used are positive, indicating good opinions about the product or tool being reviewed. Words like 'usable', 'high quality', 'friendly', and 'fast' typically indicate satisfaction, implying that the speaker found the product easy to use, of high quality, and efficient. However, the score is not perfect due to the presence of a negative term such as 'not valuable', indicating dissatisfaction with some aspect of the tool. The adjusted score is slightly higher because the accompanying explanations reinforce the positive sentiments, indicating overall satisfaction</t>
  </si>
  <si>
    <t xml:space="preserve"> 'The original sentiment score is 0.30 for the collective set of words ('busy', 'distracting', 'poor quality', 'awkward', 'new'), indicating a slightly negative connotation due to words such as 'poor quality', 'awkward', and 'distracting'. However, taking the provided explanations into account, which highlight the aspects of confusion, annoyance</t>
  </si>
  <si>
    <t>'Most of the sentiment scores revolve around the theme of the software being basic and dated, not standing out with the user and being compared to an old game, which results in a less positive adjusted sentiment score. The only positive sentiments were related to the software’s ease of use, with terms like 'effortless', 'clear', and 'simplistic,' but even these positive terms carry a less enthusiastic undertone because they are associated with a lack of complexity and engagement.'</t>
  </si>
  <si>
    <t xml:space="preserve"> Most words mentioned have generally negative connotations like 'poor', 'awkward', 'dated', 'confusing', 'dull'. However, the negative sentiment is somewhat mitigated in the explanations, which point out things like not being the target audience, potential improvements, or personal unfamiliarity rather than universally poor attributes.'</t>
  </si>
  <si>
    <t>'The words chosen express a powerful positive sentiment overall, reflecting satisfaction, ease, and efficiency. The explanation provided each word amplifies this sentiment slightly since they elaborate on the user's positive experience regarding speed, simplicity, responsiveness, user-friendly interface, and professionalism. This leads to an increment in the adjusted score.'</t>
  </si>
  <si>
    <t xml:space="preserve"> 'The overall sentiment of the words is slightly negative due to the presence of some words with negative connotations like 'frustrating', 'confusing', and 'poor quality'. However, the explanations provide some context that increases the sentiment score slightly as they imply overcoming obstacles or fulfilling the intended purpose. On the balance, however, the sentiment remains rather negative, hence the medium confidence score as explanations don't hugely influence the overall perception.'</t>
  </si>
  <si>
    <t>'The general sentiment score yields a positive disposition, indicated by words like 'useful', 'fast', 'responsive', and 'clear', reflecting functionality and efficiency. 'Dull' usually carries a negative connotation, but its adjusted sentiment score is increased due to a contextual understanding that simplicity is appreciated in this context, hence the score is being slightly adjusted upwards.'</t>
  </si>
  <si>
    <t xml:space="preserve"> 'The words used are positively connotative, indicating simplicity, effectiveness, and efficiency. This generates a high sentiment score. The explanations provided also contribute to improved sentiment, as they confirm the positive interpretations of the words, indicating the ease of understanding or usage and effectiveness. Hence, the adjusted score is slightly higher than the original score.'</t>
  </si>
  <si>
    <t>'The overall sentiment of the words is slightly positive, considering that 'innovative', 'straightforward', 'understandable', and 'convenient' generally imply an ease of use or utility about the subject at hand, which is a good thing. The term 'cluttered', though used in a negative context, doesn't significantly affect the score due to its relatively less weight against the overall positive words used. The explanations provided subtly reinforced the sentiments but were not strong enough to cause a significant shift in the score.'</t>
  </si>
  <si>
    <t>'The provided words and their consequent explanations all carry a distinctly positive sentiment. Words such as 'relevant', 'professional', 'clear', 'organized', and 'easy to use' are often associated with satisfactory experiences and outcomes, hence the high original sentiment score of 0.85. Moreover, the explanations further elucidate this positive context, with most of them implying a beneficial functionality, efficient organization, and ease-of-use, thereby resulting in an even higher adjusted score of 0.90. The confidence level is deemed high because all words and explanations consistently hint at a wholly positive sentiment.'</t>
  </si>
  <si>
    <t xml:space="preserve"> The score is less than neutral (0.50) due to the negative connotation of the term 'poor quality' alongside with the negative sentiment expressed in the explanation 'The way the program opens seems kind of goofy'. After considering the explanations, the score is slightly increased to account for the humor context, but still remains low.'</t>
  </si>
  <si>
    <t>'The words under consideration consist of a mixed bag of sentiments. Words such as 'awkward' and 'confusing' pull down the sentiment score, which portrays negative connotations of discomfort and perplexity. While 'vague' goes either way depending on how it's looked at, it leans more towards a negative sentiment here, indicating lacking value or clarity. However, 'useful' and 'fast' uplift the sentiment score with their positive attributes of utility and efficiency. The adjusted score considers the explanations - for example, while 'awkward' is negative, the critique could lead to product improvement thus giving it a slightly positive twist. Similarly, 'confusing' also has a hint of negativity but the explanation suggests this can be remedied with better product introduction, leading to a slightly improved adjusted sentiment score.'</t>
  </si>
  <si>
    <t>'The words largely revolve around interpretations of ease of use and comprehensibility, such as 'simplistic', 'flexible', 'straightforward', and 'organized'. This suggests a largely positive sentiment. However, due to the presence of the term 'unattractive', which connotes a negative sentiment, the overall sentiment is not completely positive. Adjusted sentiment score is slightly increased taking into account the positive implications implied in the explanations for each word choice, suggesting the users appreciate the easiness and simplicity of use.'</t>
  </si>
  <si>
    <t>'The words and explanations throughout the text present a largely positive sentiment, as they focus on efficiency, adaptability, and professionalism. Words such as 'useful', 'flexible', 'approachable', 'straightforward', and 'business-like' carry definite positive connotations under general circumstances, but in this context, they reference ease of use, comprehensibility</t>
  </si>
  <si>
    <t xml:space="preserve"> 'The overall sentiment leans towards positive due to words like 'straightforward', 'customizable', and 'intuitive', which generally have positive connotations and suggest satisfaction with a system's usability. However, the words 'vague' and 'time-consuming' bring negative connotations, showing issues with clarity and efficiency. The adjusted score factors in the explanations, which mainly further emphasize the positivity ('step by step' options, 'atune it to individual person', and 'simple control panel') but also highlight some negatives (need for 'landmarks', 'repetitive clicking'), resulting in a slightly higher score than the original.'</t>
  </si>
  <si>
    <t>'The generally positive connotations of the words 'clean', 'approachable', 'simple', 'professional', and 'fast' imbue the sentiments with a predominantly positive score. However, the repeated critique about small and hard-to-read words, despite the overall positivity that 'it looks good' conveys, slightly lowers the sentiment analysis score once adjusted.'</t>
  </si>
  <si>
    <t xml:space="preserve"> The sentiment is mostly positive as the choice of words denotes useful, fast and educational elements implying a functional and beneficial situation. The only negative sentiment mentioned is 'confusing' and that was explained to have been resolved throughout the user experience. So, while there is a note of initial confusion, the user has highlighted that they found clarity, which is actually a positive outcome.'</t>
  </si>
  <si>
    <t xml:space="preserve"> The sentiment is generally mixed in the batch, leaning slightly towards positive due to words like 'usable' and 'easy to use'. Nonetheless, the negative words 'time-consuming', 'boring', and 'dull' bring down the overall score slightly. The adjusted score takes into account explanations which overall suggest improvements to the programming interface for better user experience, indicating dissatisfaction which is why the score is lower than the original.'</t>
  </si>
  <si>
    <t>'The chosen words have a generally positive sentiment as they indicate clear, professional, and thorough communication. The explanations given imply a positive reaction to the content's being organized, understandable, and adaptable to individual needs. The adjustment in the sentiment score is made taking into consideration the beneficial context provided in the explanations which overall adds to the positivity of the sentiment.</t>
  </si>
  <si>
    <t xml:space="preserve"> The sentiment analysis score of the combined words points towards a somewhat positive sentiment largely due to words such as 'clean', 'clear', 'business-like', and 'professional' which generally induce a sense of positivity and satisfaction. However, the presence of words like 'incomprehensible', 'complex', and 'too technical' lowers the sentiment indicating confusion and difficulty. After adjusting for the explanations though, it is evident that the negative emotions stems mainly from a lack of understanding about a specific topic (grasshoppers) and not necessarily from the words themselves. Therefore, this raises the sentiment score to 0.80, reflecting a largely positive sentiment but taking into account the frustration from the lack of understanding on certain topics.'.</t>
  </si>
  <si>
    <t xml:space="preserve"> 'The word selection suggests overwhelmingly positive characteristics: 'clean', 'business-like', 'straightforward', 'organised', and 'easy to use'. Each of these terms suggest efficiency, simplicity, or user-friendliness. The explanations reinforce this positivity, emphasizing clarity ('not a lot of excess graphics to distract'), simplicity and precision ('very direct questions, easy to understand'), and approachability ('one question per-page</t>
  </si>
  <si>
    <t>'Overall, the words and the explained context for them all display a positive sentiment. Words such as 'stimulating', 'usable', 'straightforward', 'fun', 'innovative' generally carry a favorable tone. The explanations provided further the positive sentiment, describing the subject to have qualities such as interesting, easy to use, direct, cool and ingenuitive. The adjusted score is therefore higher than the original to account for this added positive sentiment in the explanations.'</t>
  </si>
  <si>
    <t>'The words in isolation have a slightly more negative sentiment, with words like 'dated','boring', and 'dull' which could be associated with a lack of interest or excitement. However, words such as 'straightforward' and 'simple' have more neutral to positive connotations, contributing to overall simplification and understanding. The explanations tend to amplify the sentiment of the words slightly, particularly with 'straightforward' and 'simple' where the explanations suggest clearness and ease of understanding. Explanation of 'dated', 'boring', and 'dull' also intensify the negative sentiments, adding more details indicating lack of excitement or deficiencies in design or content.'</t>
  </si>
  <si>
    <t xml:space="preserve"> The overall sentiment of the word choices and explanation is positive. The term 'easy' indicates a lack of difficulty or effort, suggesting a positive user experience, while 'fairly' slightly dilutes this positivity. The explanation expands on why 'easy' was used - as the questions were simple to answer and locate, reinforcing the positive sentiment.'</t>
  </si>
  <si>
    <t>'The chosen words and the provided explanations express generally positive sentiments. Words like 'customizable', 'flexible', 'understandable', 'useful', and 'educational' typically carry a positive connotation as they suggest user-friendliness, versatility, accessibility, and value. The explanations reinforce this positivity, describing the system as adaptable, straightforward, and potentially beneficial on a larger scale</t>
  </si>
  <si>
    <t>The sentiment attached to the selected words generally leans towards positivity. Words like 'responsive' and 'usable' express a sense of satisfaction towards the program, indicating a positive sentiment. On the other hand, terms such as 'complex', 'time-consuming', and 'awkward' suggest difficulty using the program, implying a less positive sentiment. However, in the given context and provided explanations, these negative words are more reflective of the user's perceived difficulty rather than a negative attitude towards the program itself. Hence, the adjusted sentiment score is slightly higher than the original.'</t>
  </si>
  <si>
    <t>'The sentiment score reflects a very positive tone throughout the selected words. Words such as 'straightforward', 'simple', and 'time-saving' generally convey ease and efficiency. The final adjusted score is slightly higher due to the explanations, which suggest these characteristics are not only inherent to the words but are advantageous in a practical sense, hence enhancing the perceived positive sentiment of the words.'</t>
  </si>
  <si>
    <t>'Overall the sentiment was strongly positive (0.90) due to the usage of positive connotations including 'cutting edge', 'useful', 'easy to use', 'clear', 'fun'. After adjusting considering the explanations, the sentiment score was changed to (0.98). The explanations added extra positive context, enhancing the original positive sentiment. Each feedback seems to be from users who appreciated the simplicity, practicality, usability, clarity and enjoyment of a digital platform. Higher adjusted score represents user satisfaction with the platform's approach of keeping things straightforward and interactive. This leads to high confidence in the adjusted score.'</t>
  </si>
  <si>
    <t>'The sentiment is generally neutral, leaning towards negative due to words like 'time-consuming', 'awkward' and 'old'. However, the word 'comprehensive' does offer some positivity which increases the adjusted sentiment score slightly. The explanations provided for 'time-consuming' and 'awkward' seem to detract from user experience adding a negative tone, while 'old' typically has negative connotations. 'Comprehensive', however, in the context of handling 'grasshopper problems', is positive as it suggests a solution. Confidence is medium due to the presence of both positive and negative sentiment.'</t>
  </si>
  <si>
    <t>'The sentiment of the words provided is highly positive, reflected by the original score of 0.85. Every word choice represents positive qualities, like understanding, efficiency, ease of use, simplicity, and professionalism. Coupled with the justifications, the words enhance their positivity as they describe easiness, convenience, clarity, minimalism</t>
  </si>
  <si>
    <t xml:space="preserve"> 'The text as a whole conveys a positive sentiment due to the choice of words like 'educational', 'expected', 'trustworthy', 'clear', 'efficient', which are generally associated with favorable experiences or perceptions. The explanations for word choice further amplify this sentiment by suggesting credibility, effectiveness, and easy understanding. Hence, the original score is adjusted upwards.'</t>
  </si>
  <si>
    <t>'The original score is given a high value,0.85, as the words entertaining and fun both represent positive emotions. The adjusted score is higher (0.95) as the explanations provided (learning about bugs, pictures were cool) show that the words were used in a positive context, thereby increasing the value. The confidence level is high as these words clearly exhibit positive sentiments.'</t>
  </si>
  <si>
    <t>'The words provided evoke mixed sentiments. Some of the words like 'impressive' and 'interesting idea' have positive connotations, indicating approval or fascination, thus having a high sentiment score. 'Simplistic' and 'user friendly' also imply something positive, however 'simplistic' could also be interpreted as lacking sophistication which can lower the sentiment score. 'Too technical', 'confusing', and 'vague' are seen as negatives, lowering the overall sentiment score. The explanations provided generally help to clarify the context, but in the case of 'too technical' it implies a higher barrier to access or understanding, further reducing the sentiment score. 'Confusing due to technical terminology' lowers the sentiment as well. 'Vague for weather stations' does not provide enough context to significantly impact the sentiment score.'</t>
  </si>
  <si>
    <t>'The selected words are typically associated with positive sentiments and they have been presented in positive contexts, implying a good user experience with an application or process. The sentiments have an original score averaging to 0.75; however, based on the explanatory phrases, which pointed to additional satisfaction such as ease of use, relevance, quick results, and logical flow, the overall sentiment score has been slightly adjusted upwards to 0.80. The confidence level is marked as High due to the consistent positivity evident in both word choice and contextual phrase.'</t>
  </si>
  <si>
    <t xml:space="preserve"> Despite some areas of criticism which reflect lower sentiment, the overall sentiment is positive, with the majority of words and explanations indicating satisfaction, clarity, and professionalism.'</t>
  </si>
  <si>
    <t>'The text carries a mix of both positive and negative sentiments. The positive sentiments are highlighted by words like 'educational' and 'professional' indicating knowledge gain and a high level of proficiency. Yet, words 'overwhelming' and 'uncontrollable' show negative sentiment leading to a feeling of intense information overload and difficulty in managing. 'Too technical' brings forth a neutral sentiment suggesting complexity, but might be perceived negatively due to difficult understanding for lay people.'</t>
  </si>
  <si>
    <t xml:space="preserve"> 'Overall, the words chosen bear negative connotations, with 'unattractive,' 'illogical,' 'poor quality,' and 'awkward' suggesting dissatisfaction, confusion, difficulty, and discomfort. However, the explanations provided softened the sentiment slightly by personalizing the experiences - suggesting that the negativity was rooted in individual interpretation rather than inherently negative situations or objects. Hence, the adjusted score is slightly higher than the initial one.'</t>
  </si>
  <si>
    <t>'Overall the sentiments expressed in the words seem largely positive even with the inclusion of the neutral 'old'. Although 'old' usually would carry a negative sentiment, its associated comment about the menu panel looking out of date does not necessarily denote a negative feeling, but a suggestion for improvement. 'Exciting', 'meaningful', 'fun' and 'clean' are all positive words and their associated explanations also reflect this positivity. This results in an average sentiment score of 0.80 on initial analysis. After adjusting for contextual information within the explanations, the score is slightly elevated to 0.86 due to the ongoing positive trends and no strongly negative expressions.'</t>
  </si>
  <si>
    <t xml:space="preserve"> The sentiment is overall positive, as the original words are positive, implying something beneficial or advantageous. The explanations reinforce this positive sentiment, suggesting practicality, organization, potential effectiveness, uniqueness, and usefulness. Each explanation slightly increases the positivity of the given word as they provide context that emphasizes the beneficial quality of the word.','</t>
  </si>
  <si>
    <t>'The sentiment of these words is very positive, implying a smooth and favorable experience in gaining knowledge and understanding. With concepts such as educational, efficient, convenient, understandable, and straightforward, there is a clear demonstration of satisfaction and ease in acquiring information, particularly relating to something as specific as grasshoppers. The sentiments are also amplified by the accompanying explanations, all wrapped in a learning context.'</t>
  </si>
  <si>
    <t>'The words chosen generally convey a positive sentiment and are related to concepts of learning, ease of use and understanding. The explanations provided further emphasize the uplifting emphasis placed on the educational and beneficial use of the word choices, thus leading to an increased adjusted score.'</t>
  </si>
  <si>
    <t>'The sentiment analysis reflects a strong overall negative perception of the software under analysis - it is considered boring, unattractive, dated, simplistic, and old. The use of these words relates to a sense of dissatisfaction and disinterest, indicating an overall unfavorable impression. Despite this, there's a slight adjustment in the score to reflect the potential positive undertone of the software being 'simplistic', as it may suggest ease of use.'</t>
  </si>
  <si>
    <t xml:space="preserve"> 'The sentiment across all of the words is positive, as all have a positive connotation. However, the word 'time-consuming' slightly lowers the sentiment score as it generally has a negative connotation. Yet, the word is neutral in this context. When readjusting based on context, the score increases moderately as the explanations given additionally convey an overall positive sentiment. The confidence in this scoring is high as the context for each word is clear.'</t>
  </si>
  <si>
    <t>'The sentiment for the words is positive overall, because the word choices indicate positive attributes like organized, educational, clear, attractive, and usable. The words, even on their own, have positive connotations in most contexts. The explanations provided further clarify the positive sentiment, as they generally indicate successful and positive outcomes, such as easy use, informative results</t>
  </si>
  <si>
    <t>'The original sentiment analysis indicates a somewhat positive sentiment due to the word 'understandable'. While 'understandable' tends to hold a neutral to positive sentiment, the context provided in the explanation implies a sense of confusion or displeasure, which slightly lowers the adjusted score. The words 'unattractive' and 'simplistic' are negative and the explanations support these negative sentiments, leading to a lower adjusted sentiment score over the texts as a whole.'</t>
  </si>
  <si>
    <t>'The overall sentiment score is positive because the majority of the words ('effortless', 'simplistic', 'useful', 'simple') imply a positive user experience – they convey ease of use, understanding, and helpfulness. Even 'unattractive', while indicating a need for improvement in aesthetics, suggests that the core functionality is sound because of the contextual phrasing ('It just needs some pizzaz'). The adjusted score is slightly higher as the explanations confirm the positive experience with easy use and understandability adding more context to the words used.'</t>
  </si>
  <si>
    <t>'The overall sentiment score reflects a neutral to slightly negative tone. The words chosen tend to reflect more understated or basic qualities, such as 'dated' and 'straightforward'. Additional context provided with the word choices brought the score up to indicate a more positive sentiment. Words such as 'effective' and 'educational' are intrinsically positive, while the word 'dated' was based on the description of the graphic and set up being a 'plain' and resembling something from about '5-10 years ago' gives the sense of obsolescence. Furthermore, 'easy to use' and 'straightforward' indicate usability and simplicity, respectively.'</t>
  </si>
  <si>
    <t>'The sentiment analysis scores are relatively high as the text is linked to positive aspects of a software, emphasizing on its user-friendly organizational structure, rapid load times, efficiency, and professional layout. The slight increase in adjusted score reflects the added positive sentiment in the explanations, further reinforcing the initial positive sentiments.'</t>
  </si>
  <si>
    <t>'While 'unattractive' has a negative sentiment, when adjusted for the explanation 'The look was very old school', the sentiment becomes more neutral as 'old school' can have positive or negative connotations based on personal preference.'</t>
  </si>
  <si>
    <t xml:space="preserve"> 'The overall sentiment from the word choices is positive, implying beneficial and innovative qualities in the context of farmers and technology. The terms 'educational', 'useful', 'simple', 'new', and 'cutting edge' all paint a positive picture, with an increased sentiment after considering the provided contexts (e.g., 'Good resource tool', 'come in handy', 'easy to use', 'never seen before'</t>
  </si>
  <si>
    <t xml:space="preserve"> 'The overall sentiment score is high due to the positive connotations of the words chosen. The words describe efficiency, convenience, and speed, which are typically associated with positive experiences. The explanations further enhance this positivity, emphasizing usability and immediate results. Hence, the slightly heightened adjusted score.'</t>
  </si>
  <si>
    <t>'The text throughout the given lines expresses a positive sentiment based on the chosen words. 'Educational' is generally received as a positive sentiment as it could indicate enrichment through gaining valuable knowledge. This is further enhanced by the explanation where the user got to learn more about grasshoppers which shows an application of the educational aspect. 'Organized' also has a positive sentiment as it may indicate a structured and convenient system or method. The accompanying explanation reinforces this positivity by implying an organized collection of questions and pictures.'</t>
  </si>
  <si>
    <t>'The original sentiment score takes into account a neutral sentiment (clear, simplistic) and a negative sentiment (old, dated, unattractive), resulting in a score closer to 0, or negative. The adjusted score is slightly lower, taking into account the context provided by the explanations which mostly depict a negative sentiment towards the age or aesthetic of the item, demonstrating the outdatedness, unattractiveness or complexity. The sentiments derived from the explanations decrease the overall sentiment, shifting closer to a negative sentiment.'</t>
  </si>
  <si>
    <t>'The original sentiment score of 0.90 reflects positive sentiments with words like 'easy to use', 'convenient', 'useful', 'straightforward', and 'accessible'. The explanations provided further strengthen the positive sentiment by highlighting ease and efficiency, which resulted in an adjusted score of 0.94. The confidence level for this sentiment analysis is high as the words and their explanations are overwhelmingly positive, indicating user-friendliness and utility.'</t>
  </si>
  <si>
    <t>'The words chosen in the text highlight a negative sentiment towards a certain experience. Words like 'simplistic', 'boring', 'confusing', and 'frustrating' express dissatisfaction and difficulty, while 'educational' gives a slightly more positive sentiment as it indicates value in the information provided, even if it was challenging to find. The resulting sentiment is found to be moderately negative because although the experience was found to be educational, it was also described as frustrating, confusing, simplistic, and boring - all of which contribute to a negative sentiment. The explanations further support these feelings, demonstrating the user's struggles by noting the lack of complexity</t>
  </si>
  <si>
    <t xml:space="preserve"> 'The sentiment derived from the words and explanations overall is very positive. The words 'easy to use', 'effective', 'straightforward', 'efficient', and 'clear' all have a positive sentiment because they describe an optimal and pleasant experience of understanding and operating a system. The given explanations also express satisfaction and ease, reinforcing the positive sentiment. The adjusted score is slightly higher because the explanations emphasize the positive connotation of the words.'</t>
  </si>
  <si>
    <t>The sentiment analysis of these word choices shows a combination of positive and negative sentiments. Words like 'usable', 'high-quality', 'friendly', and 'fast' contribute to a positive sentiment with perceptions of functionality, superiority, ease of use, and efficiency respectively. However, the term 'not valuable' brings down the overall sentiment indicating dissatisfaction or lack of perceived value. Despite this negative word, the overall sentiment leans towards positive due to the overwhelmingly positive connotations of the other words. The adjusted score is slightly higher as the explanatory sentences clarify the high satisfaction with specific features of the product (usability, quality, user-friendliness</t>
  </si>
  <si>
    <t>'The sentiment across all phrases seems mostly negative, with an average original score of 0.35. Words such as 'busy', 'distracting', 'poor quality', and 'awkward' contribute to this main sentiment. However, the word 'new' is typically seen in a positive light, raising the overall sentiment slightly. The adjusted score of 0.30 represents additional negative sentiment extracted from the explanations given. Phrases like 'Too much stuff everywhere...kind of confusing.' and 'When I hit the why button it took me back to the beginning which was extremely annoying.' add a deeper layer of frustration and annoyance, thus pulling the sentiment score further down. Confidence in this judgement is medium due to the clear sentiment projected through the words and explanations, although the impact of 'new' remains uncertain in its context.'</t>
  </si>
  <si>
    <t>'The sentiment across these phrases overall neutral to slightly negative. Words such as 'ordinary', 'old', and 'simplistic' have negative connotations in this context - indicating lack of uniqueness, outdatedness and lack of engagement respectively. However, 'effortless' and 'clear' have positive connotations, suggesting ease of use and clarity. Consideration for the explanations moves the sentiment score slightly lower, as they further clarify the lack of engagement and outdatedness of the software.'</t>
  </si>
  <si>
    <t xml:space="preserve"> The sentiment for the chosen words was predominantly negative, as evidenced by terms such as 'poor quality', 'awkward', 'dated', 'confusing', and 'dull'. These elements suggest dissatisfaction, frustration, or unappealing characteristics, leaning towards a negative tone leading to an initial score of 0.20. Upon taking explanations into account, some positivity and constructive criticism are indicated here with phrases like 'good content', indicating the adjustment up to 0.35. Confidence is marked as medium due to a couple of phrases that added constructive criticism but still leaned towards a negative sentiment.'</t>
  </si>
  <si>
    <t>'All the words chosen to describe the software, such as 'responsive', 'fast', 'usable', 'simple', and 'professional', induce a positive sentiment. The explanation provided also affirm the positive sentiments implied, explaining the effectiveness, speed, accessibility, and well organized nature of the software as well as its professional look. Therefore</t>
  </si>
  <si>
    <t xml:space="preserve"> The negative sentiment in words such as 'frustrating', 'confusing', and 'poor quality' is significant but is slightly balanced out by the neutral term 'business-like' and positive term 'effective'. The detailed explanations give context that maintains the initial sentiment, establishing a consistent theme of struggle or challenge, with a slight uplift in 'effective' acknowledging achievement despite difficulty.'</t>
  </si>
  <si>
    <t xml:space="preserve"> The overall sentiment expressed throughout the lines confers strong positive satisfaction with the performance and functionality of a certain system or program. The use of words such as 'useful', 'fast', 'responsive', and 'clear' signifies usefulness, efficiency, reliability, and clarity, respectively. Although the use of word 'dull' may typically harbor a slightly negative sentiment, in this context it is presented neutrally or even slightly positively as the simplicity seems to be preferred.'</t>
  </si>
  <si>
    <t xml:space="preserve"> 'The sentiment across the words is notably positive. The words such as 'efficient', 'straightforward', 'reliable', 'clear', and 'understandable' denote positive aspects and characteristics. They suggest success, trustworthiness and simplicity. The explanations offered further amplify this positivity, indicating that the situation or objects discussed is comprehensible, easy to use, helpful, and performing well, which implies a more enhanced positive sentiment. Therefore</t>
  </si>
  <si>
    <t xml:space="preserve"> 'The overall sentiment of the evaluated texts is significantly positive, with words such as 'innovative', 'straightforward', 'understandable', and 'convenient' expressing a positive sentiment due to their engaging and user-friendly connotations. Even though the word 'cluttered' has a negative sentiment, the phrasing in the explanation turns it slightly positive since it suggests improvement and the need for change. So, while the original sentiment score is quite high, the adjusted score is slightly higher due to analyzing the explanations.'</t>
  </si>
  <si>
    <t>'The text as a whole exudes a sense of positivity and high esteem. The phrases suggest that whatever is being evaluated is not only seen as valuable but also helpful, professional, easy to understand, and well-structured. This sentiment is therefore overall very positive, warranting a high sentiment score. The slight adjustment rise factors in the positive connotations of the explanations provided in conjunction to the words.'</t>
  </si>
  <si>
    <t xml:space="preserve"> The overall sentiment of these words is largely neutral, with a slight negative undertone denoted by the term 'poor quality'. However, terms such as 'creative', 'useful' and 'straightforward' along with corresponding positive explanations boost the overall sentiment. Still, combined with the descriptor 'simplistic' -- which can be both positive (in terms of ease of use) and negative (in terms of lack of complexity), and the slightly negative context given in line one and line five, there is a slight decreased sentiment. Therefore, while the actual sentiment of the words in the text is 0.20, when the sentiments of their respective explanations are factored in, the overall sentiment score sees a slight increase to 0.23. The sentiment comes with medium confidence due to this balance of positive and negative sentiments.'</t>
  </si>
  <si>
    <t xml:space="preserve"> 'The sentiment analysis score is slightly below average due to the words 'awkward', 'vague', and 'confusing' which carry negative connotations and reduce the overall score. The words 'useful' and 'fast' raise this score somewhat, but not enough to exceed a neutral sentiment. The adjusted score is slightly lower based on the context provided in the explanations, which communicate that while the subject may be useful or fast, it also has awkward and confusing aspects, and could seem vague to experienced users. Thus, the overall feeling communicated seems to be slightly more negative than positive.'</t>
  </si>
  <si>
    <t>'The original score reflects a largely positive sentiment revealed by the selected words. While 'unattractive' brings a negative note, the positivity of the words 'simplistic', 'flexible', 'straightforward', and 'organized' counterbalances it, explaining the fairly high score. The adjusted score is increased taking into account the added clarifications for each term. Explanation phrases after each word choice present mostly favorable characteristics such as ease of use, understanding, flexibility and organization except for 'unattractive', whose explanation simply confirms the negative connotation.'</t>
  </si>
  <si>
    <t>'The sentiment throughout the selections remains primarily positive, as all the words have positive connotations signifying utility, adaptability, simplicity, clarity, and professionalism. This leads to an initial high sentiment score of 0.90. With the addition of explanations, the words become more impactful, leading to an increased sentiment score of 0.95. Confidence is high because all words and their explanations provide clear positive attributes.'</t>
  </si>
  <si>
    <t xml:space="preserve"> Despite minor drawbacks like being a little time-consuming or vague in certain aspects, the words predominantly exhibit positive sentiments towards an interactive, intuitive and customizable software or program. The adjustment in score is a reflection of the added insights from the explanations.'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</si>
</sst>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A1DAC-1966-4727-B838-224495C0C2F2}">
  <dimension ref="A1:E5"/>
  <sheetViews>
    <sheetView workbookViewId="0">
      <selection activeCell="B10" sqref="B10"/>
    </sheetView>
  </sheetViews>
  <sheetFormatPr defaultRowHeight="14.4" x14ac:dyDescent="0.55000000000000004"/>
  <cols>
    <col min="1" max="1" width="16.41796875" bestFit="1" customWidth="1"/>
    <col min="2" max="3" width="11.68359375" bestFit="1" customWidth="1"/>
    <col min="4" max="4" width="9.7890625" customWidth="1"/>
    <col min="5" max="5" width="9.26171875" customWidth="1"/>
  </cols>
  <sheetData>
    <row r="1" spans="1:5" x14ac:dyDescent="0.55000000000000004">
      <c r="A1" s="1"/>
      <c r="B1" s="1" t="s">
        <v>13</v>
      </c>
      <c r="C1" s="1" t="s">
        <v>14</v>
      </c>
      <c r="D1" s="1"/>
      <c r="E1" s="1"/>
    </row>
    <row r="2" spans="1:5" x14ac:dyDescent="0.55000000000000004">
      <c r="A2" s="1" t="s">
        <v>15</v>
      </c>
      <c r="B2" s="1">
        <f>AVERAGE('Average Values'!B2:B57)</f>
        <v>0.67267857142857168</v>
      </c>
      <c r="C2" s="1">
        <f>AVERAGE('Average Values'!C2:C57)</f>
        <v>0.71125000000000027</v>
      </c>
      <c r="D2" s="1"/>
      <c r="E2" s="1"/>
    </row>
    <row r="3" spans="1:5" x14ac:dyDescent="0.55000000000000004">
      <c r="A3" s="1" t="s">
        <v>16</v>
      </c>
      <c r="B3" s="1">
        <f>AVERAGE('Run 1'!B2:B57)</f>
        <v>0.66214285714285714</v>
      </c>
      <c r="C3" s="1">
        <f>AVERAGE('Run 1'!C2:C57)</f>
        <v>0.6971428571428574</v>
      </c>
      <c r="D3" s="1"/>
      <c r="E3" s="1"/>
    </row>
    <row r="4" spans="1:5" x14ac:dyDescent="0.55000000000000004">
      <c r="A4" s="1" t="s">
        <v>17</v>
      </c>
      <c r="B4" s="1">
        <f>AVERAGE('Run 2'!B2:B57)</f>
        <v>0.67607142857142877</v>
      </c>
      <c r="C4" s="1">
        <f>AVERAGE('Run 2'!C2:C57)</f>
        <v>0.71660714285714289</v>
      </c>
    </row>
    <row r="5" spans="1:5" x14ac:dyDescent="0.55000000000000004">
      <c r="A5" s="1" t="s">
        <v>18</v>
      </c>
      <c r="B5" s="1">
        <f>AVERAGE('Run 3'!B2:B57)</f>
        <v>0.6825</v>
      </c>
      <c r="C5" s="1">
        <f>AVERAGE('Run 3'!C2:C57)</f>
        <v>0.72125000000000006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D1DA9-C89E-4CA8-A101-60F9D5DEB440}">
  <dimension ref="A1:F57"/>
  <sheetViews>
    <sheetView tabSelected="1" topLeftCell="A44" workbookViewId="0">
      <selection activeCell="F58" sqref="D58:F58"/>
    </sheetView>
  </sheetViews>
  <sheetFormatPr defaultRowHeight="14.4" x14ac:dyDescent="0.55000000000000004"/>
  <cols>
    <col min="1" max="1" width="2.68359375" bestFit="1" customWidth="1"/>
    <col min="2" max="2" width="25.62890625" bestFit="1" customWidth="1"/>
    <col min="3" max="3" width="26.41796875" bestFit="1" customWidth="1"/>
    <col min="4" max="4" width="19.47265625" bestFit="1" customWidth="1"/>
    <col min="5" max="5" width="22.62890625" bestFit="1" customWidth="1"/>
    <col min="6" max="6" width="19.20703125" bestFit="1" customWidth="1"/>
  </cols>
  <sheetData>
    <row r="1" spans="1:6" x14ac:dyDescent="0.55000000000000004">
      <c r="A1" s="1" t="s">
        <v>0</v>
      </c>
      <c r="B1" s="1" t="s">
        <v>1</v>
      </c>
      <c r="C1" s="1" t="s">
        <v>2</v>
      </c>
      <c r="D1" s="1" t="s">
        <v>3</v>
      </c>
      <c r="E1" s="1" t="s">
        <v>4</v>
      </c>
      <c r="F1" s="1" t="s">
        <v>5</v>
      </c>
    </row>
    <row r="2" spans="1:6" x14ac:dyDescent="0.55000000000000004">
      <c r="A2" s="1">
        <v>1</v>
      </c>
      <c r="B2" s="1">
        <f>AVERAGE('Run 1'!B2, 'Run 2'!B2, 'Run 3'!B3)</f>
        <v>0.78333333333333333</v>
      </c>
      <c r="C2" s="1">
        <f>AVERAGE('Run 1'!C2, 'Run 2'!C2, 'Run 3'!C3)</f>
        <v>0.73333333333333339</v>
      </c>
      <c r="D2" s="1">
        <f>COUNTIF('Run 1'!D2, "high") + COUNTIF('Run 2'!D2, "high") + COUNTIF('Run 3'!D2, "high")</f>
        <v>3</v>
      </c>
      <c r="E2" s="1">
        <f>COUNTIF('Run 1'!D2, "medium") + COUNTIF('Run 2'!D2, "medium") + COUNTIF('Run 3'!D2, "medium")</f>
        <v>0</v>
      </c>
      <c r="F2" s="1">
        <f>COUNTIF('Run 1'!D2,"low")+COUNTIF('Run 2'!D2,"low")+COUNTIF('Run 3'!D2,"low")</f>
        <v>0</v>
      </c>
    </row>
    <row r="3" spans="1:6" x14ac:dyDescent="0.55000000000000004">
      <c r="A3" s="1">
        <v>2</v>
      </c>
      <c r="B3" s="1">
        <f>AVERAGE('Run 1'!B3, 'Run 2'!B3, 'Run 3'!B4)</f>
        <v>0.71333333333333337</v>
      </c>
      <c r="C3" s="1">
        <f>AVERAGE('Run 1'!C3, 'Run 2'!C3, 'Run 3'!C4)</f>
        <v>0.73666666666666669</v>
      </c>
      <c r="D3" s="1">
        <f>COUNTIF('Run 1'!D3, "high") + COUNTIF('Run 2'!D3, "high") + COUNTIF('Run 3'!D3, "high")</f>
        <v>1</v>
      </c>
      <c r="E3" s="1">
        <f>COUNTIF('Run 1'!D3, "medium") + COUNTIF('Run 2'!D3, "medium") + COUNTIF('Run 3'!D3, "medium")</f>
        <v>2</v>
      </c>
      <c r="F3" s="1">
        <f>COUNTIF('Run 1'!D3,"low")+COUNTIF('Run 2'!D3,"low")+COUNTIF('Run 3'!D3,"low")</f>
        <v>0</v>
      </c>
    </row>
    <row r="4" spans="1:6" x14ac:dyDescent="0.55000000000000004">
      <c r="A4" s="1">
        <v>3</v>
      </c>
      <c r="B4" s="1">
        <f>AVERAGE('Run 1'!B4, 'Run 2'!B4, 'Run 3'!B5)</f>
        <v>0.66666666666666663</v>
      </c>
      <c r="C4" s="1">
        <f>AVERAGE('Run 1'!C4, 'Run 2'!C4, 'Run 3'!C5)</f>
        <v>0.65333333333333343</v>
      </c>
      <c r="D4" s="1">
        <f>COUNTIF('Run 1'!D4, "high") + COUNTIF('Run 2'!D4, "high") + COUNTIF('Run 3'!D4, "high")</f>
        <v>0</v>
      </c>
      <c r="E4" s="1">
        <f>COUNTIF('Run 1'!D4, "medium") + COUNTIF('Run 2'!D4, "medium") + COUNTIF('Run 3'!D4, "medium")</f>
        <v>3</v>
      </c>
      <c r="F4" s="1">
        <f>COUNTIF('Run 1'!D4,"low")+COUNTIF('Run 2'!D4,"low")+COUNTIF('Run 3'!D4,"low")</f>
        <v>0</v>
      </c>
    </row>
    <row r="5" spans="1:6" x14ac:dyDescent="0.55000000000000004">
      <c r="A5" s="1">
        <v>4</v>
      </c>
      <c r="B5" s="1">
        <f>AVERAGE('Run 1'!B5, 'Run 2'!B5, 'Run 3'!B6)</f>
        <v>0.68333333333333324</v>
      </c>
      <c r="C5" s="1">
        <f>AVERAGE('Run 1'!C5, 'Run 2'!C5, 'Run 3'!C6)</f>
        <v>0.76000000000000012</v>
      </c>
      <c r="D5" s="1">
        <f>COUNTIF('Run 1'!D5, "high") + COUNTIF('Run 2'!D5, "high") + COUNTIF('Run 3'!D5, "high")</f>
        <v>3</v>
      </c>
      <c r="E5" s="1">
        <f>COUNTIF('Run 1'!D5, "medium") + COUNTIF('Run 2'!D5, "medium") + COUNTIF('Run 3'!D5, "medium")</f>
        <v>0</v>
      </c>
      <c r="F5" s="1">
        <f>COUNTIF('Run 1'!D5,"low")+COUNTIF('Run 2'!D5,"low")+COUNTIF('Run 3'!D5,"low")</f>
        <v>0</v>
      </c>
    </row>
    <row r="6" spans="1:6" x14ac:dyDescent="0.55000000000000004">
      <c r="A6" s="1">
        <v>5</v>
      </c>
      <c r="B6" s="1">
        <f>AVERAGE('Run 1'!B6, 'Run 2'!B6, 'Run 3'!B7)</f>
        <v>0.79999999999999993</v>
      </c>
      <c r="C6" s="1">
        <f>AVERAGE('Run 1'!C6, 'Run 2'!C6, 'Run 3'!C7)</f>
        <v>0.87</v>
      </c>
      <c r="D6" s="1">
        <f>COUNTIF('Run 1'!D6, "high") + COUNTIF('Run 2'!D6, "high") + COUNTIF('Run 3'!D6, "high")</f>
        <v>3</v>
      </c>
      <c r="E6" s="1">
        <f>COUNTIF('Run 1'!D6, "medium") + COUNTIF('Run 2'!D6, "medium") + COUNTIF('Run 3'!D6, "medium")</f>
        <v>0</v>
      </c>
      <c r="F6" s="1">
        <f>COUNTIF('Run 1'!D6,"low")+COUNTIF('Run 2'!D6,"low")+COUNTIF('Run 3'!D6,"low")</f>
        <v>0</v>
      </c>
    </row>
    <row r="7" spans="1:6" x14ac:dyDescent="0.55000000000000004">
      <c r="A7" s="1">
        <v>6</v>
      </c>
      <c r="B7" s="1">
        <f>AVERAGE('Run 1'!B7, 'Run 2'!B7, 'Run 3'!B8)</f>
        <v>0.81666666666666676</v>
      </c>
      <c r="C7" s="1">
        <f>AVERAGE('Run 1'!C7, 'Run 2'!C7, 'Run 3'!C8)</f>
        <v>0.89</v>
      </c>
      <c r="D7" s="1">
        <f>COUNTIF('Run 1'!D7, "high") + COUNTIF('Run 2'!D7, "high") + COUNTIF('Run 3'!D7, "high")</f>
        <v>3</v>
      </c>
      <c r="E7" s="1">
        <f>COUNTIF('Run 1'!D7, "medium") + COUNTIF('Run 2'!D7, "medium") + COUNTIF('Run 3'!D7, "medium")</f>
        <v>0</v>
      </c>
      <c r="F7" s="1">
        <f>COUNTIF('Run 1'!D7,"low")+COUNTIF('Run 2'!D7,"low")+COUNTIF('Run 3'!D7,"low")</f>
        <v>0</v>
      </c>
    </row>
    <row r="8" spans="1:6" x14ac:dyDescent="0.55000000000000004">
      <c r="A8" s="1">
        <v>7</v>
      </c>
      <c r="B8" s="1">
        <f>AVERAGE('Run 1'!B8, 'Run 2'!B8, 'Run 3'!B9)</f>
        <v>0.79999999999999993</v>
      </c>
      <c r="C8" s="1">
        <f>AVERAGE('Run 1'!C8, 'Run 2'!C8, 'Run 3'!C9)</f>
        <v>0.85</v>
      </c>
      <c r="D8" s="1">
        <f>COUNTIF('Run 1'!D8, "high") + COUNTIF('Run 2'!D8, "high") + COUNTIF('Run 3'!D8, "high")</f>
        <v>3</v>
      </c>
      <c r="E8" s="1">
        <f>COUNTIF('Run 1'!D8, "medium") + COUNTIF('Run 2'!D8, "medium") + COUNTIF('Run 3'!D8, "medium")</f>
        <v>0</v>
      </c>
      <c r="F8" s="1">
        <f>COUNTIF('Run 1'!D8,"low")+COUNTIF('Run 2'!D8,"low")+COUNTIF('Run 3'!D8,"low")</f>
        <v>0</v>
      </c>
    </row>
    <row r="9" spans="1:6" x14ac:dyDescent="0.55000000000000004">
      <c r="A9" s="1">
        <v>8</v>
      </c>
      <c r="B9" s="1">
        <f>AVERAGE('Run 1'!B9, 'Run 2'!B9, 'Run 3'!B10)</f>
        <v>0.6166666666666667</v>
      </c>
      <c r="C9" s="1">
        <f>AVERAGE('Run 1'!C9, 'Run 2'!C9, 'Run 3'!C10)</f>
        <v>0.65</v>
      </c>
      <c r="D9" s="1">
        <f>COUNTIF('Run 1'!D9, "high") + COUNTIF('Run 2'!D9, "high") + COUNTIF('Run 3'!D9, "high")</f>
        <v>1</v>
      </c>
      <c r="E9" s="1">
        <f>COUNTIF('Run 1'!D9, "medium") + COUNTIF('Run 2'!D9, "medium") + COUNTIF('Run 3'!D9, "medium")</f>
        <v>2</v>
      </c>
      <c r="F9" s="1">
        <f>COUNTIF('Run 1'!D9,"low")+COUNTIF('Run 2'!D9,"low")+COUNTIF('Run 3'!D9,"low")</f>
        <v>0</v>
      </c>
    </row>
    <row r="10" spans="1:6" x14ac:dyDescent="0.55000000000000004">
      <c r="A10" s="1">
        <v>9</v>
      </c>
      <c r="B10" s="1">
        <f>AVERAGE('Run 1'!B10, 'Run 2'!B10, 'Run 3'!B11)</f>
        <v>0.79</v>
      </c>
      <c r="C10" s="1">
        <f>AVERAGE('Run 1'!C10, 'Run 2'!C10, 'Run 3'!C11)</f>
        <v>0.87666666666666659</v>
      </c>
      <c r="D10" s="1">
        <f>COUNTIF('Run 1'!D10, "high") + COUNTIF('Run 2'!D10, "high") + COUNTIF('Run 3'!D10, "high")</f>
        <v>3</v>
      </c>
      <c r="E10" s="1">
        <f>COUNTIF('Run 1'!D10, "medium") + COUNTIF('Run 2'!D10, "medium") + COUNTIF('Run 3'!D10, "medium")</f>
        <v>0</v>
      </c>
      <c r="F10" s="1">
        <f>COUNTIF('Run 1'!D10,"low")+COUNTIF('Run 2'!D10,"low")+COUNTIF('Run 3'!D10,"low")</f>
        <v>0</v>
      </c>
    </row>
    <row r="11" spans="1:6" x14ac:dyDescent="0.55000000000000004">
      <c r="A11" s="1">
        <v>10</v>
      </c>
      <c r="B11" s="1">
        <f>AVERAGE('Run 1'!B11, 'Run 2'!B11, 'Run 3'!B12)</f>
        <v>0.80666666666666664</v>
      </c>
      <c r="C11" s="1">
        <f>AVERAGE('Run 1'!C11, 'Run 2'!C11, 'Run 3'!C12)</f>
        <v>0.79</v>
      </c>
      <c r="D11" s="1">
        <f>COUNTIF('Run 1'!D11, "high") + COUNTIF('Run 2'!D11, "high") + COUNTIF('Run 3'!D11, "high")</f>
        <v>3</v>
      </c>
      <c r="E11" s="1">
        <f>COUNTIF('Run 1'!D11, "medium") + COUNTIF('Run 2'!D11, "medium") + COUNTIF('Run 3'!D11, "medium")</f>
        <v>0</v>
      </c>
      <c r="F11" s="1">
        <f>COUNTIF('Run 1'!D11,"low")+COUNTIF('Run 2'!D11,"low")+COUNTIF('Run 3'!D11,"low")</f>
        <v>0</v>
      </c>
    </row>
    <row r="12" spans="1:6" x14ac:dyDescent="0.55000000000000004">
      <c r="A12" s="1">
        <v>11</v>
      </c>
      <c r="B12" s="1">
        <f>AVERAGE('Run 1'!B12, 'Run 2'!B12, 'Run 3'!B13)</f>
        <v>0.79999999999999993</v>
      </c>
      <c r="C12" s="1">
        <f>AVERAGE('Run 1'!C12, 'Run 2'!C12, 'Run 3'!C13)</f>
        <v>0.79333333333333333</v>
      </c>
      <c r="D12" s="1">
        <f>COUNTIF('Run 1'!D12, "high") + COUNTIF('Run 2'!D12, "high") + COUNTIF('Run 3'!D12, "high")</f>
        <v>2</v>
      </c>
      <c r="E12" s="1">
        <f>COUNTIF('Run 1'!D12, "medium") + COUNTIF('Run 2'!D12, "medium") + COUNTIF('Run 3'!D12, "medium")</f>
        <v>1</v>
      </c>
      <c r="F12" s="1">
        <f>COUNTIF('Run 1'!D12,"low")+COUNTIF('Run 2'!D12,"low")+COUNTIF('Run 3'!D12,"low")</f>
        <v>0</v>
      </c>
    </row>
    <row r="13" spans="1:6" x14ac:dyDescent="0.55000000000000004">
      <c r="A13" s="1">
        <v>12</v>
      </c>
      <c r="B13" s="1">
        <f>AVERAGE('Run 1'!B13, 'Run 2'!B13, 'Run 3'!B14)</f>
        <v>0.83333333333333337</v>
      </c>
      <c r="C13" s="1">
        <f>AVERAGE('Run 1'!C13, 'Run 2'!C13, 'Run 3'!C14)</f>
        <v>0.8833333333333333</v>
      </c>
      <c r="D13" s="1">
        <f>COUNTIF('Run 1'!D13, "high") + COUNTIF('Run 2'!D13, "high") + COUNTIF('Run 3'!D13, "high")</f>
        <v>3</v>
      </c>
      <c r="E13" s="1">
        <f>COUNTIF('Run 1'!D13, "medium") + COUNTIF('Run 2'!D13, "medium") + COUNTIF('Run 3'!D13, "medium")</f>
        <v>0</v>
      </c>
      <c r="F13" s="1">
        <f>COUNTIF('Run 1'!D13,"low")+COUNTIF('Run 2'!D13,"low")+COUNTIF('Run 3'!D13,"low")</f>
        <v>0</v>
      </c>
    </row>
    <row r="14" spans="1:6" x14ac:dyDescent="0.55000000000000004">
      <c r="A14" s="1">
        <v>13</v>
      </c>
      <c r="B14" s="1">
        <f>AVERAGE('Run 1'!B14, 'Run 2'!B14, 'Run 3'!B15)</f>
        <v>0.69333333333333336</v>
      </c>
      <c r="C14" s="1">
        <f>AVERAGE('Run 1'!C14, 'Run 2'!C14, 'Run 3'!C15)</f>
        <v>0.74333333333333329</v>
      </c>
      <c r="D14" s="1">
        <f>COUNTIF('Run 1'!D14, "high") + COUNTIF('Run 2'!D14, "high") + COUNTIF('Run 3'!D14, "high")</f>
        <v>3</v>
      </c>
      <c r="E14" s="1">
        <f>COUNTIF('Run 1'!D14, "medium") + COUNTIF('Run 2'!D14, "medium") + COUNTIF('Run 3'!D14, "medium")</f>
        <v>0</v>
      </c>
      <c r="F14" s="1">
        <f>COUNTIF('Run 1'!D14,"low")+COUNTIF('Run 2'!D14,"low")+COUNTIF('Run 3'!D14,"low")</f>
        <v>0</v>
      </c>
    </row>
    <row r="15" spans="1:6" x14ac:dyDescent="0.55000000000000004">
      <c r="A15" s="1">
        <v>14</v>
      </c>
      <c r="B15" s="1">
        <f>AVERAGE('Run 1'!B15, 'Run 2'!B15, 'Run 3'!B16)</f>
        <v>0.51666666666666661</v>
      </c>
      <c r="C15" s="1">
        <f>AVERAGE('Run 1'!C15, 'Run 2'!C15, 'Run 3'!C16)</f>
        <v>0.58333333333333337</v>
      </c>
      <c r="D15" s="1">
        <f>COUNTIF('Run 1'!D15, "high") + COUNTIF('Run 2'!D15, "high") + COUNTIF('Run 3'!D15, "high")</f>
        <v>0</v>
      </c>
      <c r="E15" s="1">
        <f>COUNTIF('Run 1'!D15, "medium") + COUNTIF('Run 2'!D15, "medium") + COUNTIF('Run 3'!D15, "medium")</f>
        <v>3</v>
      </c>
      <c r="F15" s="1">
        <f>COUNTIF('Run 1'!D15,"low")+COUNTIF('Run 2'!D15,"low")+COUNTIF('Run 3'!D15,"low")</f>
        <v>0</v>
      </c>
    </row>
    <row r="16" spans="1:6" x14ac:dyDescent="0.55000000000000004">
      <c r="A16" s="1">
        <v>15</v>
      </c>
      <c r="B16" s="1">
        <f>AVERAGE('Run 1'!B16, 'Run 2'!B16, 'Run 3'!B17)</f>
        <v>0.83333333333333337</v>
      </c>
      <c r="C16" s="1">
        <f>AVERAGE('Run 1'!C16, 'Run 2'!C16, 'Run 3'!C17)</f>
        <v>0.87666666666666659</v>
      </c>
      <c r="D16" s="1">
        <f>COUNTIF('Run 1'!D16, "high") + COUNTIF('Run 2'!D16, "high") + COUNTIF('Run 3'!D16, "high")</f>
        <v>3</v>
      </c>
      <c r="E16" s="1">
        <f>COUNTIF('Run 1'!D16, "medium") + COUNTIF('Run 2'!D16, "medium") + COUNTIF('Run 3'!D16, "medium")</f>
        <v>0</v>
      </c>
      <c r="F16" s="1">
        <f>COUNTIF('Run 1'!D16,"low")+COUNTIF('Run 2'!D16,"low")+COUNTIF('Run 3'!D16,"low")</f>
        <v>0</v>
      </c>
    </row>
    <row r="17" spans="1:6" x14ac:dyDescent="0.55000000000000004">
      <c r="A17" s="1">
        <v>16</v>
      </c>
      <c r="B17" s="1">
        <f>AVERAGE('Run 1'!B17, 'Run 2'!B17, 'Run 3'!B18)</f>
        <v>0.81666666666666676</v>
      </c>
      <c r="C17" s="1">
        <f>AVERAGE('Run 1'!C17, 'Run 2'!C17, 'Run 3'!C18)</f>
        <v>0.8833333333333333</v>
      </c>
      <c r="D17" s="1">
        <f>COUNTIF('Run 1'!D17, "high") + COUNTIF('Run 2'!D17, "high") + COUNTIF('Run 3'!D17, "high")</f>
        <v>3</v>
      </c>
      <c r="E17" s="1">
        <f>COUNTIF('Run 1'!D17, "medium") + COUNTIF('Run 2'!D17, "medium") + COUNTIF('Run 3'!D17, "medium")</f>
        <v>0</v>
      </c>
      <c r="F17" s="1">
        <f>COUNTIF('Run 1'!D17,"low")+COUNTIF('Run 2'!D17,"low")+COUNTIF('Run 3'!D17,"low")</f>
        <v>0</v>
      </c>
    </row>
    <row r="18" spans="1:6" x14ac:dyDescent="0.55000000000000004">
      <c r="A18" s="1">
        <v>17</v>
      </c>
      <c r="B18" s="1">
        <f>AVERAGE('Run 1'!B18, 'Run 2'!B18, 'Run 3'!B19)</f>
        <v>0.80000000000000016</v>
      </c>
      <c r="C18" s="1">
        <f>AVERAGE('Run 1'!C18, 'Run 2'!C18, 'Run 3'!C19)</f>
        <v>0.78666666666666663</v>
      </c>
      <c r="D18" s="1">
        <f>COUNTIF('Run 1'!D18, "high") + COUNTIF('Run 2'!D18, "high") + COUNTIF('Run 3'!D18, "high")</f>
        <v>3</v>
      </c>
      <c r="E18" s="1">
        <f>COUNTIF('Run 1'!D18, "medium") + COUNTIF('Run 2'!D18, "medium") + COUNTIF('Run 3'!D18, "medium")</f>
        <v>0</v>
      </c>
      <c r="F18" s="1">
        <f>COUNTIF('Run 1'!D18,"low")+COUNTIF('Run 2'!D18,"low")+COUNTIF('Run 3'!D18,"low")</f>
        <v>0</v>
      </c>
    </row>
    <row r="19" spans="1:6" x14ac:dyDescent="0.55000000000000004">
      <c r="A19" s="1">
        <v>18</v>
      </c>
      <c r="B19" s="1">
        <f>AVERAGE('Run 1'!B19, 'Run 2'!B19, 'Run 3'!B20)</f>
        <v>0.73333333333333339</v>
      </c>
      <c r="C19" s="1">
        <f>AVERAGE('Run 1'!C19, 'Run 2'!C19, 'Run 3'!C20)</f>
        <v>0.70000000000000007</v>
      </c>
      <c r="D19" s="1">
        <f>COUNTIF('Run 1'!D19, "high") + COUNTIF('Run 2'!D19, "high") + COUNTIF('Run 3'!D19, "high")</f>
        <v>1</v>
      </c>
      <c r="E19" s="1">
        <f>COUNTIF('Run 1'!D19, "medium") + COUNTIF('Run 2'!D19, "medium") + COUNTIF('Run 3'!D19, "medium")</f>
        <v>2</v>
      </c>
      <c r="F19" s="1">
        <f>COUNTIF('Run 1'!D19,"low")+COUNTIF('Run 2'!D19,"low")+COUNTIF('Run 3'!D19,"low")</f>
        <v>0</v>
      </c>
    </row>
    <row r="20" spans="1:6" x14ac:dyDescent="0.55000000000000004">
      <c r="A20" s="1">
        <v>19</v>
      </c>
      <c r="B20" s="1">
        <f>AVERAGE('Run 1'!B20, 'Run 2'!B20, 'Run 3'!B21)</f>
        <v>0.82666666666666666</v>
      </c>
      <c r="C20" s="1">
        <f>AVERAGE('Run 1'!C20, 'Run 2'!C20, 'Run 3'!C21)</f>
        <v>0.89</v>
      </c>
      <c r="D20" s="1">
        <f>COUNTIF('Run 1'!D20, "high") + COUNTIF('Run 2'!D20, "high") + COUNTIF('Run 3'!D20, "high")</f>
        <v>3</v>
      </c>
      <c r="E20" s="1">
        <f>COUNTIF('Run 1'!D20, "medium") + COUNTIF('Run 2'!D20, "medium") + COUNTIF('Run 3'!D20, "medium")</f>
        <v>0</v>
      </c>
      <c r="F20" s="1">
        <f>COUNTIF('Run 1'!D20,"low")+COUNTIF('Run 2'!D20,"low")+COUNTIF('Run 3'!D20,"low")</f>
        <v>0</v>
      </c>
    </row>
    <row r="21" spans="1:6" x14ac:dyDescent="0.55000000000000004">
      <c r="A21" s="1">
        <v>20</v>
      </c>
      <c r="B21" s="1">
        <f>AVERAGE('Run 1'!B21, 'Run 2'!B21, 'Run 3'!B22)</f>
        <v>0.53333333333333333</v>
      </c>
      <c r="C21" s="1">
        <f>AVERAGE('Run 1'!C21, 'Run 2'!C21, 'Run 3'!C22)</f>
        <v>0.61666666666666659</v>
      </c>
      <c r="D21" s="1">
        <f>COUNTIF('Run 1'!D21, "high") + COUNTIF('Run 2'!D21, "high") + COUNTIF('Run 3'!D21, "high")</f>
        <v>2</v>
      </c>
      <c r="E21" s="1">
        <f>COUNTIF('Run 1'!D21, "medium") + COUNTIF('Run 2'!D21, "medium") + COUNTIF('Run 3'!D21, "medium")</f>
        <v>1</v>
      </c>
      <c r="F21" s="1">
        <f>COUNTIF('Run 1'!D21,"low")+COUNTIF('Run 2'!D21,"low")+COUNTIF('Run 3'!D21,"low")</f>
        <v>0</v>
      </c>
    </row>
    <row r="22" spans="1:6" x14ac:dyDescent="0.55000000000000004">
      <c r="A22" s="1">
        <v>21</v>
      </c>
      <c r="B22" s="1">
        <f>AVERAGE('Run 1'!B22, 'Run 2'!B22, 'Run 3'!B23)</f>
        <v>0.48333333333333323</v>
      </c>
      <c r="C22" s="1">
        <f>AVERAGE('Run 1'!C22, 'Run 2'!C22, 'Run 3'!C23)</f>
        <v>0.49000000000000005</v>
      </c>
      <c r="D22" s="1">
        <f>COUNTIF('Run 1'!D22, "high") + COUNTIF('Run 2'!D22, "high") + COUNTIF('Run 3'!D22, "high")</f>
        <v>2</v>
      </c>
      <c r="E22" s="1">
        <f>COUNTIF('Run 1'!D22, "medium") + COUNTIF('Run 2'!D22, "medium") + COUNTIF('Run 3'!D22, "medium")</f>
        <v>1</v>
      </c>
      <c r="F22" s="1">
        <f>COUNTIF('Run 1'!D22,"low")+COUNTIF('Run 2'!D22,"low")+COUNTIF('Run 3'!D22,"low")</f>
        <v>0</v>
      </c>
    </row>
    <row r="23" spans="1:6" x14ac:dyDescent="0.55000000000000004">
      <c r="A23" s="1">
        <v>22</v>
      </c>
      <c r="B23" s="1">
        <f>AVERAGE('Run 1'!B23, 'Run 2'!B23, 'Run 3'!B24)</f>
        <v>0.3833333333333333</v>
      </c>
      <c r="C23" s="1">
        <f>AVERAGE('Run 1'!C23, 'Run 2'!C23, 'Run 3'!C24)</f>
        <v>0.40333333333333332</v>
      </c>
      <c r="D23" s="1">
        <f>COUNTIF('Run 1'!D23, "high") + COUNTIF('Run 2'!D23, "high") + COUNTIF('Run 3'!D23, "high")</f>
        <v>3</v>
      </c>
      <c r="E23" s="1">
        <f>COUNTIF('Run 1'!D23, "medium") + COUNTIF('Run 2'!D23, "medium") + COUNTIF('Run 3'!D23, "medium")</f>
        <v>0</v>
      </c>
      <c r="F23" s="1">
        <f>COUNTIF('Run 1'!D23,"low")+COUNTIF('Run 2'!D23,"low")+COUNTIF('Run 3'!D23,"low")</f>
        <v>0</v>
      </c>
    </row>
    <row r="24" spans="1:6" x14ac:dyDescent="0.55000000000000004">
      <c r="A24" s="1">
        <v>23</v>
      </c>
      <c r="B24" s="1">
        <f>AVERAGE('Run 1'!B24, 'Run 2'!B24, 'Run 3'!B25)</f>
        <v>0.78333333333333333</v>
      </c>
      <c r="C24" s="1">
        <f>AVERAGE('Run 1'!C24, 'Run 2'!C24, 'Run 3'!C25)</f>
        <v>0.82666666666666666</v>
      </c>
      <c r="D24" s="1">
        <f>COUNTIF('Run 1'!D24, "high") + COUNTIF('Run 2'!D24, "high") + COUNTIF('Run 3'!D24, "high")</f>
        <v>3</v>
      </c>
      <c r="E24" s="1">
        <f>COUNTIF('Run 1'!D24, "medium") + COUNTIF('Run 2'!D24, "medium") + COUNTIF('Run 3'!D24, "medium")</f>
        <v>0</v>
      </c>
      <c r="F24" s="1">
        <f>COUNTIF('Run 1'!D24,"low")+COUNTIF('Run 2'!D24,"low")+COUNTIF('Run 3'!D24,"low")</f>
        <v>0</v>
      </c>
    </row>
    <row r="25" spans="1:6" x14ac:dyDescent="0.55000000000000004">
      <c r="A25" s="1">
        <v>24</v>
      </c>
      <c r="B25" s="1">
        <f>AVERAGE('Run 1'!B25, 'Run 2'!B25, 'Run 3'!B26)</f>
        <v>0.90666666666666662</v>
      </c>
      <c r="C25" s="1">
        <f>AVERAGE('Run 1'!C25, 'Run 2'!C25, 'Run 3'!C26)</f>
        <v>0.93666666666666665</v>
      </c>
      <c r="D25" s="1">
        <f>COUNTIF('Run 1'!D25, "high") + COUNTIF('Run 2'!D25, "high") + COUNTIF('Run 3'!D25, "high")</f>
        <v>3</v>
      </c>
      <c r="E25" s="1">
        <f>COUNTIF('Run 1'!D25, "medium") + COUNTIF('Run 2'!D25, "medium") + COUNTIF('Run 3'!D25, "medium")</f>
        <v>0</v>
      </c>
      <c r="F25" s="1">
        <f>COUNTIF('Run 1'!D25,"low")+COUNTIF('Run 2'!D25,"low")+COUNTIF('Run 3'!D25,"low")</f>
        <v>0</v>
      </c>
    </row>
    <row r="26" spans="1:6" x14ac:dyDescent="0.55000000000000004">
      <c r="A26" s="1">
        <v>25</v>
      </c>
      <c r="B26" s="1">
        <f>AVERAGE('Run 1'!B26, 'Run 2'!B26, 'Run 3'!B27)</f>
        <v>0.87</v>
      </c>
      <c r="C26" s="1">
        <f>AVERAGE('Run 1'!C26, 'Run 2'!C26, 'Run 3'!C27)</f>
        <v>0.91999999999999993</v>
      </c>
      <c r="D26" s="1">
        <f>COUNTIF('Run 1'!D26, "high") + COUNTIF('Run 2'!D26, "high") + COUNTIF('Run 3'!D26, "high")</f>
        <v>3</v>
      </c>
      <c r="E26" s="1">
        <f>COUNTIF('Run 1'!D26, "medium") + COUNTIF('Run 2'!D26, "medium") + COUNTIF('Run 3'!D26, "medium")</f>
        <v>0</v>
      </c>
      <c r="F26" s="1">
        <f>COUNTIF('Run 1'!D26,"low")+COUNTIF('Run 2'!D26,"low")+COUNTIF('Run 3'!D26,"low")</f>
        <v>0</v>
      </c>
    </row>
    <row r="27" spans="1:6" x14ac:dyDescent="0.55000000000000004">
      <c r="A27" s="1">
        <v>26</v>
      </c>
      <c r="B27" s="1">
        <f>AVERAGE('Run 1'!B27, 'Run 2'!B27, 'Run 3'!B28)</f>
        <v>0.56666666666666665</v>
      </c>
      <c r="C27" s="1">
        <f>AVERAGE('Run 1'!C27, 'Run 2'!C27, 'Run 3'!C28)</f>
        <v>0.6333333333333333</v>
      </c>
      <c r="D27" s="1">
        <f>COUNTIF('Run 1'!D27, "high") + COUNTIF('Run 2'!D27, "high") + COUNTIF('Run 3'!D27, "high")</f>
        <v>3</v>
      </c>
      <c r="E27" s="1">
        <f>COUNTIF('Run 1'!D27, "medium") + COUNTIF('Run 2'!D27, "medium") + COUNTIF('Run 3'!D27, "medium")</f>
        <v>0</v>
      </c>
      <c r="F27" s="1">
        <f>COUNTIF('Run 1'!D27,"low")+COUNTIF('Run 2'!D27,"low")+COUNTIF('Run 3'!D27,"low")</f>
        <v>0</v>
      </c>
    </row>
    <row r="28" spans="1:6" x14ac:dyDescent="0.55000000000000004">
      <c r="A28" s="1">
        <v>27</v>
      </c>
      <c r="B28" s="1">
        <f>AVERAGE('Run 1'!B28, 'Run 2'!B28, 'Run 3'!B29)</f>
        <v>0.36333333333333334</v>
      </c>
      <c r="C28" s="1">
        <f>AVERAGE('Run 1'!C28, 'Run 2'!C28, 'Run 3'!C29)</f>
        <v>0.46666666666666662</v>
      </c>
      <c r="D28" s="1">
        <f>COUNTIF('Run 1'!D28, "high") + COUNTIF('Run 2'!D28, "high") + COUNTIF('Run 3'!D28, "high")</f>
        <v>0</v>
      </c>
      <c r="E28" s="1">
        <f>COUNTIF('Run 1'!D28, "medium") + COUNTIF('Run 2'!D28, "medium") + COUNTIF('Run 3'!D28, "medium")</f>
        <v>3</v>
      </c>
      <c r="F28" s="1">
        <f>COUNTIF('Run 1'!D28,"low")+COUNTIF('Run 2'!D28,"low")+COUNTIF('Run 3'!D28,"low")</f>
        <v>0</v>
      </c>
    </row>
    <row r="29" spans="1:6" x14ac:dyDescent="0.55000000000000004">
      <c r="A29" s="1">
        <v>28</v>
      </c>
      <c r="B29" s="1">
        <f>AVERAGE('Run 1'!B29, 'Run 2'!B29, 'Run 3'!B30)</f>
        <v>0.85</v>
      </c>
      <c r="C29" s="1">
        <f>AVERAGE('Run 1'!C29, 'Run 2'!C29, 'Run 3'!C30)</f>
        <v>0.9</v>
      </c>
      <c r="D29" s="1">
        <f>COUNTIF('Run 1'!D29, "high") + COUNTIF('Run 2'!D29, "high") + COUNTIF('Run 3'!D29, "high")</f>
        <v>3</v>
      </c>
      <c r="E29" s="1">
        <f>COUNTIF('Run 1'!D29, "medium") + COUNTIF('Run 2'!D29, "medium") + COUNTIF('Run 3'!D29, "medium")</f>
        <v>0</v>
      </c>
      <c r="F29" s="1">
        <f>COUNTIF('Run 1'!D29,"low")+COUNTIF('Run 2'!D29,"low")+COUNTIF('Run 3'!D29,"low")</f>
        <v>0</v>
      </c>
    </row>
    <row r="30" spans="1:6" x14ac:dyDescent="0.55000000000000004">
      <c r="A30" s="1">
        <v>29</v>
      </c>
      <c r="B30" s="1">
        <f>AVERAGE('Run 1'!B30, 'Run 2'!B30, 'Run 3'!B31)</f>
        <v>0.79999999999999993</v>
      </c>
      <c r="C30" s="1">
        <f>AVERAGE('Run 1'!C30, 'Run 2'!C30, 'Run 3'!C31)</f>
        <v>0.76000000000000012</v>
      </c>
      <c r="D30" s="1">
        <f>COUNTIF('Run 1'!D30, "high") + COUNTIF('Run 2'!D30, "high") + COUNTIF('Run 3'!D30, "high")</f>
        <v>3</v>
      </c>
      <c r="E30" s="1">
        <f>COUNTIF('Run 1'!D30, "medium") + COUNTIF('Run 2'!D30, "medium") + COUNTIF('Run 3'!D30, "medium")</f>
        <v>0</v>
      </c>
      <c r="F30" s="1">
        <f>COUNTIF('Run 1'!D30,"low")+COUNTIF('Run 2'!D30,"low")+COUNTIF('Run 3'!D30,"low")</f>
        <v>0</v>
      </c>
    </row>
    <row r="31" spans="1:6" x14ac:dyDescent="0.55000000000000004">
      <c r="A31" s="1">
        <v>30</v>
      </c>
      <c r="B31" s="1">
        <f>AVERAGE('Run 1'!B31, 'Run 2'!B31, 'Run 3'!B32)</f>
        <v>0.6333333333333333</v>
      </c>
      <c r="C31" s="1">
        <f>AVERAGE('Run 1'!C31, 'Run 2'!C31, 'Run 3'!C32)</f>
        <v>0.54999999999999993</v>
      </c>
      <c r="D31" s="1">
        <f>COUNTIF('Run 1'!D31, "high") + COUNTIF('Run 2'!D31, "high") + COUNTIF('Run 3'!D31, "high")</f>
        <v>1</v>
      </c>
      <c r="E31" s="1">
        <f>COUNTIF('Run 1'!D31, "medium") + COUNTIF('Run 2'!D31, "medium") + COUNTIF('Run 3'!D31, "medium")</f>
        <v>2</v>
      </c>
      <c r="F31" s="1">
        <f>COUNTIF('Run 1'!D31,"low")+COUNTIF('Run 2'!D31,"low")+COUNTIF('Run 3'!D31,"low")</f>
        <v>0</v>
      </c>
    </row>
    <row r="32" spans="1:6" x14ac:dyDescent="0.55000000000000004">
      <c r="A32" s="1">
        <v>31</v>
      </c>
      <c r="B32" s="1">
        <f>AVERAGE('Run 1'!B32, 'Run 2'!B32, 'Run 3'!B33)</f>
        <v>0.6</v>
      </c>
      <c r="C32" s="1">
        <f>AVERAGE('Run 1'!C32, 'Run 2'!C32, 'Run 3'!C33)</f>
        <v>0.68666666666666665</v>
      </c>
      <c r="D32" s="1">
        <f>COUNTIF('Run 1'!D32, "high") + COUNTIF('Run 2'!D32, "high") + COUNTIF('Run 3'!D32, "high")</f>
        <v>3</v>
      </c>
      <c r="E32" s="1">
        <f>COUNTIF('Run 1'!D32, "medium") + COUNTIF('Run 2'!D32, "medium") + COUNTIF('Run 3'!D32, "medium")</f>
        <v>0</v>
      </c>
      <c r="F32" s="1">
        <f>COUNTIF('Run 1'!D32,"low")+COUNTIF('Run 2'!D32,"low")+COUNTIF('Run 3'!D32,"low")</f>
        <v>0</v>
      </c>
    </row>
    <row r="33" spans="1:6" x14ac:dyDescent="0.55000000000000004">
      <c r="A33" s="1">
        <v>32</v>
      </c>
      <c r="B33" s="1">
        <f>AVERAGE('Run 1'!B33, 'Run 2'!B33, 'Run 3'!B34)</f>
        <v>0.65</v>
      </c>
      <c r="C33" s="1">
        <f>AVERAGE('Run 1'!C33, 'Run 2'!C33, 'Run 3'!C34)</f>
        <v>0.7400000000000001</v>
      </c>
      <c r="D33" s="1">
        <f>COUNTIF('Run 1'!D33, "high") + COUNTIF('Run 2'!D33, "high") + COUNTIF('Run 3'!D33, "high")</f>
        <v>1</v>
      </c>
      <c r="E33" s="1">
        <f>COUNTIF('Run 1'!D33, "medium") + COUNTIF('Run 2'!D33, "medium") + COUNTIF('Run 3'!D33, "medium")</f>
        <v>2</v>
      </c>
      <c r="F33" s="1">
        <f>COUNTIF('Run 1'!D33,"low")+COUNTIF('Run 2'!D33,"low")+COUNTIF('Run 3'!D33,"low")</f>
        <v>0</v>
      </c>
    </row>
    <row r="34" spans="1:6" x14ac:dyDescent="0.55000000000000004">
      <c r="A34" s="1">
        <v>33</v>
      </c>
      <c r="B34" s="1">
        <f>AVERAGE('Run 1'!B34, 'Run 2'!B34, 'Run 3'!B35)</f>
        <v>0.61666666666666659</v>
      </c>
      <c r="C34" s="1">
        <f>AVERAGE('Run 1'!C34, 'Run 2'!C34, 'Run 3'!C35)</f>
        <v>0.71333333333333337</v>
      </c>
      <c r="D34" s="1">
        <f>COUNTIF('Run 1'!D34, "high") + COUNTIF('Run 2'!D34, "high") + COUNTIF('Run 3'!D34, "high")</f>
        <v>3</v>
      </c>
      <c r="E34" s="1">
        <f>COUNTIF('Run 1'!D34, "medium") + COUNTIF('Run 2'!D34, "medium") + COUNTIF('Run 3'!D34, "medium")</f>
        <v>0</v>
      </c>
      <c r="F34" s="1">
        <f>COUNTIF('Run 1'!D34,"low")+COUNTIF('Run 2'!D34,"low")+COUNTIF('Run 3'!D34,"low")</f>
        <v>0</v>
      </c>
    </row>
    <row r="35" spans="1:6" x14ac:dyDescent="0.55000000000000004">
      <c r="A35" s="1">
        <v>34</v>
      </c>
      <c r="B35" s="1">
        <f>AVERAGE('Run 1'!B35, 'Run 2'!B35, 'Run 3'!B36)</f>
        <v>0.39333333333333337</v>
      </c>
      <c r="C35" s="1">
        <f>AVERAGE('Run 1'!C35, 'Run 2'!C35, 'Run 3'!C36)</f>
        <v>0.49</v>
      </c>
      <c r="D35" s="1">
        <f>COUNTIF('Run 1'!D35, "high") + COUNTIF('Run 2'!D35, "high") + COUNTIF('Run 3'!D35, "high")</f>
        <v>0</v>
      </c>
      <c r="E35" s="1">
        <f>COUNTIF('Run 1'!D35, "medium") + COUNTIF('Run 2'!D35, "medium") + COUNTIF('Run 3'!D35, "medium")</f>
        <v>2</v>
      </c>
      <c r="F35" s="1">
        <f>COUNTIF('Run 1'!D35,"low")+COUNTIF('Run 2'!D35,"low")+COUNTIF('Run 3'!D35,"low")</f>
        <v>1</v>
      </c>
    </row>
    <row r="36" spans="1:6" x14ac:dyDescent="0.55000000000000004">
      <c r="A36" s="1">
        <v>35</v>
      </c>
      <c r="B36" s="1">
        <f>AVERAGE('Run 1'!B36, 'Run 2'!B36, 'Run 3'!B37)</f>
        <v>0.86</v>
      </c>
      <c r="C36" s="1">
        <f>AVERAGE('Run 1'!C36, 'Run 2'!C36, 'Run 3'!C37)</f>
        <v>0.89666666666666661</v>
      </c>
      <c r="D36" s="1">
        <f>COUNTIF('Run 1'!D36, "high") + COUNTIF('Run 2'!D36, "high") + COUNTIF('Run 3'!D36, "high")</f>
        <v>3</v>
      </c>
      <c r="E36" s="1">
        <f>COUNTIF('Run 1'!D36, "medium") + COUNTIF('Run 2'!D36, "medium") + COUNTIF('Run 3'!D36, "medium")</f>
        <v>0</v>
      </c>
      <c r="F36" s="1">
        <f>COUNTIF('Run 1'!D36,"low")+COUNTIF('Run 2'!D36,"low")+COUNTIF('Run 3'!D36,"low")</f>
        <v>0</v>
      </c>
    </row>
    <row r="37" spans="1:6" x14ac:dyDescent="0.55000000000000004">
      <c r="A37" s="1">
        <v>36</v>
      </c>
      <c r="B37" s="1">
        <f>AVERAGE('Run 1'!B37, 'Run 2'!B37, 'Run 3'!B38)</f>
        <v>0.85000000000000009</v>
      </c>
      <c r="C37" s="1">
        <f>AVERAGE('Run 1'!C37, 'Run 2'!C37, 'Run 3'!C38)</f>
        <v>0.87333333333333341</v>
      </c>
      <c r="D37" s="1">
        <f>COUNTIF('Run 1'!D37, "high") + COUNTIF('Run 2'!D37, "high") + COUNTIF('Run 3'!D37, "high")</f>
        <v>3</v>
      </c>
      <c r="E37" s="1">
        <f>COUNTIF('Run 1'!D37, "medium") + COUNTIF('Run 2'!D37, "medium") + COUNTIF('Run 3'!D37, "medium")</f>
        <v>0</v>
      </c>
      <c r="F37" s="1">
        <f>COUNTIF('Run 1'!D37,"low")+COUNTIF('Run 2'!D37,"low")+COUNTIF('Run 3'!D37,"low")</f>
        <v>0</v>
      </c>
    </row>
    <row r="38" spans="1:6" x14ac:dyDescent="0.55000000000000004">
      <c r="A38" s="1">
        <v>37</v>
      </c>
      <c r="B38" s="1">
        <f>AVERAGE('Run 1'!B38, 'Run 2'!B38, 'Run 3'!B39)</f>
        <v>0.71666666666666667</v>
      </c>
      <c r="C38" s="1">
        <f>AVERAGE('Run 1'!C38, 'Run 2'!C38, 'Run 3'!C39)</f>
        <v>0.73333333333333339</v>
      </c>
      <c r="D38" s="1">
        <f>COUNTIF('Run 1'!D38, "high") + COUNTIF('Run 2'!D38, "high") + COUNTIF('Run 3'!D38, "high")</f>
        <v>2</v>
      </c>
      <c r="E38" s="1">
        <f>COUNTIF('Run 1'!D38, "medium") + COUNTIF('Run 2'!D38, "medium") + COUNTIF('Run 3'!D38, "medium")</f>
        <v>1</v>
      </c>
      <c r="F38" s="1">
        <f>COUNTIF('Run 1'!D38,"low")+COUNTIF('Run 2'!D38,"low")+COUNTIF('Run 3'!D38,"low")</f>
        <v>0</v>
      </c>
    </row>
    <row r="39" spans="1:6" x14ac:dyDescent="0.55000000000000004">
      <c r="A39" s="1">
        <v>38</v>
      </c>
      <c r="B39" s="1">
        <f>AVERAGE('Run 1'!B39, 'Run 2'!B39, 'Run 3'!B40)</f>
        <v>0.58333333333333337</v>
      </c>
      <c r="C39" s="1">
        <f>AVERAGE('Run 1'!C39, 'Run 2'!C39, 'Run 3'!C40)</f>
        <v>0.64666666666666661</v>
      </c>
      <c r="D39" s="1">
        <f>COUNTIF('Run 1'!D39, "high") + COUNTIF('Run 2'!D39, "high") + COUNTIF('Run 3'!D39, "high")</f>
        <v>0</v>
      </c>
      <c r="E39" s="1">
        <f>COUNTIF('Run 1'!D39, "medium") + COUNTIF('Run 2'!D39, "medium") + COUNTIF('Run 3'!D39, "medium")</f>
        <v>3</v>
      </c>
      <c r="F39" s="1">
        <f>COUNTIF('Run 1'!D39,"low")+COUNTIF('Run 2'!D39,"low")+COUNTIF('Run 3'!D39,"low")</f>
        <v>0</v>
      </c>
    </row>
    <row r="40" spans="1:6" x14ac:dyDescent="0.55000000000000004">
      <c r="A40" s="1">
        <v>39</v>
      </c>
      <c r="B40" s="1">
        <f>AVERAGE('Run 1'!B40, 'Run 2'!B40, 'Run 3'!B41)</f>
        <v>0.68333333333333324</v>
      </c>
      <c r="C40" s="1">
        <f>AVERAGE('Run 1'!C40, 'Run 2'!C40, 'Run 3'!C41)</f>
        <v>0.73333333333333339</v>
      </c>
      <c r="D40" s="1">
        <f>COUNTIF('Run 1'!D40, "high") + COUNTIF('Run 2'!D40, "high") + COUNTIF('Run 3'!D40, "high")</f>
        <v>3</v>
      </c>
      <c r="E40" s="1">
        <f>COUNTIF('Run 1'!D40, "medium") + COUNTIF('Run 2'!D40, "medium") + COUNTIF('Run 3'!D40, "medium")</f>
        <v>0</v>
      </c>
      <c r="F40" s="1">
        <f>COUNTIF('Run 1'!D40,"low")+COUNTIF('Run 2'!D40,"low")+COUNTIF('Run 3'!D40,"low")</f>
        <v>0</v>
      </c>
    </row>
    <row r="41" spans="1:6" x14ac:dyDescent="0.55000000000000004">
      <c r="A41" s="1">
        <v>40</v>
      </c>
      <c r="B41" s="1">
        <f>AVERAGE('Run 1'!B41, 'Run 2'!B41, 'Run 3'!B42)</f>
        <v>0.43999999999999995</v>
      </c>
      <c r="C41" s="1">
        <f>AVERAGE('Run 1'!C41, 'Run 2'!C41, 'Run 3'!C42)</f>
        <v>0.46</v>
      </c>
      <c r="D41" s="1">
        <f>COUNTIF('Run 1'!D41, "high") + COUNTIF('Run 2'!D41, "high") + COUNTIF('Run 3'!D41, "high")</f>
        <v>1</v>
      </c>
      <c r="E41" s="1">
        <f>COUNTIF('Run 1'!D41, "medium") + COUNTIF('Run 2'!D41, "medium") + COUNTIF('Run 3'!D41, "medium")</f>
        <v>2</v>
      </c>
      <c r="F41" s="1">
        <f>COUNTIF('Run 1'!D41,"low")+COUNTIF('Run 2'!D41,"low")+COUNTIF('Run 3'!D41,"low")</f>
        <v>0</v>
      </c>
    </row>
    <row r="42" spans="1:6" x14ac:dyDescent="0.55000000000000004">
      <c r="A42" s="1">
        <v>41</v>
      </c>
      <c r="B42" s="1">
        <f>AVERAGE('Run 1'!B42, 'Run 2'!B42, 'Run 3'!B43)</f>
        <v>0.84333333333333338</v>
      </c>
      <c r="C42" s="1">
        <f>AVERAGE('Run 1'!C42, 'Run 2'!C42, 'Run 3'!C43)</f>
        <v>0.87333333333333341</v>
      </c>
      <c r="D42" s="1">
        <f>COUNTIF('Run 1'!D42, "high") + COUNTIF('Run 2'!D42, "high") + COUNTIF('Run 3'!D42, "high")</f>
        <v>3</v>
      </c>
      <c r="E42" s="1">
        <f>COUNTIF('Run 1'!D42, "medium") + COUNTIF('Run 2'!D42, "medium") + COUNTIF('Run 3'!D42, "medium")</f>
        <v>0</v>
      </c>
      <c r="F42" s="1">
        <f>COUNTIF('Run 1'!D42,"low")+COUNTIF('Run 2'!D42,"low")+COUNTIF('Run 3'!D42,"low")</f>
        <v>0</v>
      </c>
    </row>
    <row r="43" spans="1:6" x14ac:dyDescent="0.55000000000000004">
      <c r="A43" s="1">
        <v>42</v>
      </c>
      <c r="B43" s="1">
        <f>AVERAGE('Run 1'!B43, 'Run 2'!B43, 'Run 3'!B44)</f>
        <v>0.66666666666666663</v>
      </c>
      <c r="C43" s="1">
        <f>AVERAGE('Run 1'!C43, 'Run 2'!C43, 'Run 3'!C44)</f>
        <v>0.69</v>
      </c>
      <c r="D43" s="1">
        <f>COUNTIF('Run 1'!D43, "high") + COUNTIF('Run 2'!D43, "high") + COUNTIF('Run 3'!D43, "high")</f>
        <v>3</v>
      </c>
      <c r="E43" s="1">
        <f>COUNTIF('Run 1'!D43, "medium") + COUNTIF('Run 2'!D43, "medium") + COUNTIF('Run 3'!D43, "medium")</f>
        <v>0</v>
      </c>
      <c r="F43" s="1">
        <f>COUNTIF('Run 1'!D43,"low")+COUNTIF('Run 2'!D43,"low")+COUNTIF('Run 3'!D43,"low")</f>
        <v>0</v>
      </c>
    </row>
    <row r="44" spans="1:6" x14ac:dyDescent="0.55000000000000004">
      <c r="A44" s="1">
        <v>43</v>
      </c>
      <c r="B44" s="1">
        <f>AVERAGE('Run 1'!B44, 'Run 2'!B44, 'Run 3'!B45)</f>
        <v>0.3666666666666667</v>
      </c>
      <c r="C44" s="1">
        <f>AVERAGE('Run 1'!C44, 'Run 2'!C44, 'Run 3'!C45)</f>
        <v>0.3</v>
      </c>
      <c r="D44" s="1">
        <f>COUNTIF('Run 1'!D44, "high") + COUNTIF('Run 2'!D44, "high") + COUNTIF('Run 3'!D44, "high")</f>
        <v>1</v>
      </c>
      <c r="E44" s="1">
        <f>COUNTIF('Run 1'!D44, "medium") + COUNTIF('Run 2'!D44, "medium") + COUNTIF('Run 3'!D44, "medium")</f>
        <v>2</v>
      </c>
      <c r="F44" s="1">
        <f>COUNTIF('Run 1'!D44,"low")+COUNTIF('Run 2'!D44,"low")+COUNTIF('Run 3'!D44,"low")</f>
        <v>0</v>
      </c>
    </row>
    <row r="45" spans="1:6" x14ac:dyDescent="0.55000000000000004">
      <c r="A45" s="1">
        <v>44</v>
      </c>
      <c r="B45" s="1">
        <f>AVERAGE('Run 1'!B45, 'Run 2'!B45, 'Run 3'!B46)</f>
        <v>0.39999999999999997</v>
      </c>
      <c r="C45" s="1">
        <f>AVERAGE('Run 1'!C45, 'Run 2'!C45, 'Run 3'!C46)</f>
        <v>0.36000000000000004</v>
      </c>
      <c r="D45" s="1">
        <f>COUNTIF('Run 1'!D45, "high") + COUNTIF('Run 2'!D45, "high") + COUNTIF('Run 3'!D45, "high")</f>
        <v>0</v>
      </c>
      <c r="E45" s="1">
        <f>COUNTIF('Run 1'!D45, "medium") + COUNTIF('Run 2'!D45, "medium") + COUNTIF('Run 3'!D45, "medium")</f>
        <v>3</v>
      </c>
      <c r="F45" s="1">
        <f>COUNTIF('Run 1'!D45,"low")+COUNTIF('Run 2'!D45,"low")+COUNTIF('Run 3'!D45,"low")</f>
        <v>0</v>
      </c>
    </row>
    <row r="46" spans="1:6" x14ac:dyDescent="0.55000000000000004">
      <c r="A46" s="1">
        <v>45</v>
      </c>
      <c r="B46" s="1">
        <f>AVERAGE('Run 1'!B46, 'Run 2'!B46, 'Run 3'!B47)</f>
        <v>0.3833333333333333</v>
      </c>
      <c r="C46" s="1">
        <f>AVERAGE('Run 1'!C46, 'Run 2'!C46, 'Run 3'!C47)</f>
        <v>0.54999999999999993</v>
      </c>
      <c r="D46" s="1">
        <f>COUNTIF('Run 1'!D46, "high") + COUNTIF('Run 2'!D46, "high") + COUNTIF('Run 3'!D46, "high")</f>
        <v>0</v>
      </c>
      <c r="E46" s="1">
        <f>COUNTIF('Run 1'!D46, "medium") + COUNTIF('Run 2'!D46, "medium") + COUNTIF('Run 3'!D46, "medium")</f>
        <v>3</v>
      </c>
      <c r="F46" s="1">
        <f>COUNTIF('Run 1'!D46,"low")+COUNTIF('Run 2'!D46,"low")+COUNTIF('Run 3'!D46,"low")</f>
        <v>0</v>
      </c>
    </row>
    <row r="47" spans="1:6" x14ac:dyDescent="0.55000000000000004">
      <c r="A47" s="1">
        <v>46</v>
      </c>
      <c r="B47" s="1">
        <f>AVERAGE('Run 1'!B47, 'Run 2'!B47, 'Run 3'!B48)</f>
        <v>0.66666666666666663</v>
      </c>
      <c r="C47" s="1">
        <f>AVERAGE('Run 1'!C47, 'Run 2'!C47, 'Run 3'!C48)</f>
        <v>0.70000000000000007</v>
      </c>
      <c r="D47" s="1">
        <f>COUNTIF('Run 1'!D47, "high") + COUNTIF('Run 2'!D47, "high") + COUNTIF('Run 3'!D47, "high")</f>
        <v>3</v>
      </c>
      <c r="E47" s="1">
        <f>COUNTIF('Run 1'!D47, "medium") + COUNTIF('Run 2'!D47, "medium") + COUNTIF('Run 3'!D47, "medium")</f>
        <v>0</v>
      </c>
      <c r="F47" s="1">
        <f>COUNTIF('Run 1'!D47,"low")+COUNTIF('Run 2'!D47,"low")+COUNTIF('Run 3'!D47,"low")</f>
        <v>0</v>
      </c>
    </row>
    <row r="48" spans="1:6" x14ac:dyDescent="0.55000000000000004">
      <c r="A48" s="1">
        <v>47</v>
      </c>
      <c r="B48" s="1">
        <f>AVERAGE('Run 1'!B48, 'Run 2'!B48, 'Run 3'!B49)</f>
        <v>0.46333333333333337</v>
      </c>
      <c r="C48" s="1">
        <f>AVERAGE('Run 1'!C48, 'Run 2'!C48, 'Run 3'!C49)</f>
        <v>0.50666666666666671</v>
      </c>
      <c r="D48" s="1">
        <f>COUNTIF('Run 1'!D48, "high") + COUNTIF('Run 2'!D48, "high") + COUNTIF('Run 3'!D48, "high")</f>
        <v>1</v>
      </c>
      <c r="E48" s="1">
        <f>COUNTIF('Run 1'!D48, "medium") + COUNTIF('Run 2'!D48, "medium") + COUNTIF('Run 3'!D48, "medium")</f>
        <v>2</v>
      </c>
      <c r="F48" s="1">
        <f>COUNTIF('Run 1'!D48,"low")+COUNTIF('Run 2'!D48,"low")+COUNTIF('Run 3'!D48,"low")</f>
        <v>0</v>
      </c>
    </row>
    <row r="49" spans="1:6" x14ac:dyDescent="0.55000000000000004">
      <c r="A49" s="1">
        <v>48</v>
      </c>
      <c r="B49" s="1">
        <f>AVERAGE('Run 1'!B49, 'Run 2'!B49, 'Run 3'!B50)</f>
        <v>0.76000000000000012</v>
      </c>
      <c r="C49" s="1">
        <f>AVERAGE('Run 1'!C49, 'Run 2'!C49, 'Run 3'!C50)</f>
        <v>0.81666666666666676</v>
      </c>
      <c r="D49" s="1">
        <f>COUNTIF('Run 1'!D49, "high") + COUNTIF('Run 2'!D49, "high") + COUNTIF('Run 3'!D49, "high")</f>
        <v>3</v>
      </c>
      <c r="E49" s="1">
        <f>COUNTIF('Run 1'!D49, "medium") + COUNTIF('Run 2'!D49, "medium") + COUNTIF('Run 3'!D49, "medium")</f>
        <v>0</v>
      </c>
      <c r="F49" s="1">
        <f>COUNTIF('Run 1'!D49,"low")+COUNTIF('Run 2'!D49,"low")+COUNTIF('Run 3'!D49,"low")</f>
        <v>0</v>
      </c>
    </row>
    <row r="50" spans="1:6" x14ac:dyDescent="0.55000000000000004">
      <c r="A50" s="1">
        <v>49</v>
      </c>
      <c r="B50" s="1">
        <f>AVERAGE('Run 1'!B50, 'Run 2'!B50, 'Run 3'!B51)</f>
        <v>0.83333333333333337</v>
      </c>
      <c r="C50" s="1">
        <f>AVERAGE('Run 1'!C50, 'Run 2'!C50, 'Run 3'!C51)</f>
        <v>0.8666666666666667</v>
      </c>
      <c r="D50" s="1">
        <f>COUNTIF('Run 1'!D50, "high") + COUNTIF('Run 2'!D50, "high") + COUNTIF('Run 3'!D50, "high")</f>
        <v>3</v>
      </c>
      <c r="E50" s="1">
        <f>COUNTIF('Run 1'!D50, "medium") + COUNTIF('Run 2'!D50, "medium") + COUNTIF('Run 3'!D50, "medium")</f>
        <v>0</v>
      </c>
      <c r="F50" s="1">
        <f>COUNTIF('Run 1'!D50,"low")+COUNTIF('Run 2'!D50,"low")+COUNTIF('Run 3'!D50,"low")</f>
        <v>0</v>
      </c>
    </row>
    <row r="51" spans="1:6" x14ac:dyDescent="0.55000000000000004">
      <c r="A51" s="1">
        <v>50</v>
      </c>
      <c r="B51" s="1">
        <f>AVERAGE('Run 1'!B51, 'Run 2'!B51, 'Run 3'!B52)</f>
        <v>0.79333333333333333</v>
      </c>
      <c r="C51" s="1">
        <f>AVERAGE('Run 1'!C51, 'Run 2'!C51, 'Run 3'!C52)</f>
        <v>0.79666666666666675</v>
      </c>
      <c r="D51" s="1">
        <f>COUNTIF('Run 1'!D51, "high") + COUNTIF('Run 2'!D51, "high") + COUNTIF('Run 3'!D51, "high")</f>
        <v>3</v>
      </c>
      <c r="E51" s="1">
        <f>COUNTIF('Run 1'!D51, "medium") + COUNTIF('Run 2'!D51, "medium") + COUNTIF('Run 3'!D51, "medium")</f>
        <v>0</v>
      </c>
      <c r="F51" s="1">
        <f>COUNTIF('Run 1'!D51,"low")+COUNTIF('Run 2'!D51,"low")+COUNTIF('Run 3'!D51,"low")</f>
        <v>0</v>
      </c>
    </row>
    <row r="52" spans="1:6" x14ac:dyDescent="0.55000000000000004">
      <c r="A52" s="1">
        <v>51</v>
      </c>
      <c r="B52" s="1">
        <f>AVERAGE('Run 1'!B52, 'Run 2'!B52, 'Run 3'!B53)</f>
        <v>0.6333333333333333</v>
      </c>
      <c r="C52" s="1">
        <f>AVERAGE('Run 1'!C52, 'Run 2'!C52, 'Run 3'!C53)</f>
        <v>0.67666666666666675</v>
      </c>
      <c r="D52" s="1">
        <f>COUNTIF('Run 1'!D52, "high") + COUNTIF('Run 2'!D52, "high") + COUNTIF('Run 3'!D52, "high")</f>
        <v>3</v>
      </c>
      <c r="E52" s="1">
        <f>COUNTIF('Run 1'!D52, "medium") + COUNTIF('Run 2'!D52, "medium") + COUNTIF('Run 3'!D52, "medium")</f>
        <v>0</v>
      </c>
      <c r="F52" s="1">
        <f>COUNTIF('Run 1'!D52,"low")+COUNTIF('Run 2'!D52,"low")+COUNTIF('Run 3'!D52,"low")</f>
        <v>0</v>
      </c>
    </row>
    <row r="53" spans="1:6" x14ac:dyDescent="0.55000000000000004">
      <c r="A53" s="1">
        <v>52</v>
      </c>
      <c r="B53" s="1">
        <f>AVERAGE('Run 1'!B53, 'Run 2'!B53, 'Run 3'!B54)</f>
        <v>0.30666666666666664</v>
      </c>
      <c r="C53" s="1">
        <f>AVERAGE('Run 1'!C53, 'Run 2'!C53, 'Run 3'!C54)</f>
        <v>0.35333333333333333</v>
      </c>
      <c r="D53" s="1">
        <f>COUNTIF('Run 1'!D53, "high") + COUNTIF('Run 2'!D53, "high") + COUNTIF('Run 3'!D53, "high")</f>
        <v>0</v>
      </c>
      <c r="E53" s="1">
        <f>COUNTIF('Run 1'!D53, "medium") + COUNTIF('Run 2'!D53, "medium") + COUNTIF('Run 3'!D53, "medium")</f>
        <v>3</v>
      </c>
      <c r="F53" s="1">
        <f>COUNTIF('Run 1'!D53,"low")+COUNTIF('Run 2'!D53,"low")+COUNTIF('Run 3'!D53,"low")</f>
        <v>0</v>
      </c>
    </row>
    <row r="54" spans="1:6" x14ac:dyDescent="0.55000000000000004">
      <c r="A54" s="1">
        <v>53</v>
      </c>
      <c r="B54" s="1">
        <f>AVERAGE('Run 1'!B54, 'Run 2'!B54, 'Run 3'!B55)</f>
        <v>0.48333333333333334</v>
      </c>
      <c r="C54" s="1">
        <f>AVERAGE('Run 1'!C54, 'Run 2'!C54, 'Run 3'!C55)</f>
        <v>0.54</v>
      </c>
      <c r="D54" s="1">
        <f>COUNTIF('Run 1'!D54, "high") + COUNTIF('Run 2'!D54, "high") + COUNTIF('Run 3'!D54, "high")</f>
        <v>1</v>
      </c>
      <c r="E54" s="1">
        <f>COUNTIF('Run 1'!D54, "medium") + COUNTIF('Run 2'!D54, "medium") + COUNTIF('Run 3'!D54, "medium")</f>
        <v>2</v>
      </c>
      <c r="F54" s="1">
        <f>COUNTIF('Run 1'!D54,"low")+COUNTIF('Run 2'!D54,"low")+COUNTIF('Run 3'!D54,"low")</f>
        <v>0</v>
      </c>
    </row>
    <row r="55" spans="1:6" x14ac:dyDescent="0.55000000000000004">
      <c r="A55" s="1">
        <v>54</v>
      </c>
      <c r="B55" s="1">
        <f>AVERAGE('Run 1'!B55, 'Run 2'!B55, 'Run 3'!B56)</f>
        <v>0.74666666666666659</v>
      </c>
      <c r="C55" s="1">
        <f>AVERAGE('Run 1'!C55, 'Run 2'!C55, 'Run 3'!C56)</f>
        <v>0.82333333333333325</v>
      </c>
      <c r="D55" s="1">
        <f>COUNTIF('Run 1'!D55, "high") + COUNTIF('Run 2'!D55, "high") + COUNTIF('Run 3'!D55, "high")</f>
        <v>2</v>
      </c>
      <c r="E55" s="1">
        <f>COUNTIF('Run 1'!D55, "medium") + COUNTIF('Run 2'!D55, "medium") + COUNTIF('Run 3'!D55, "medium")</f>
        <v>1</v>
      </c>
      <c r="F55" s="1">
        <f>COUNTIF('Run 1'!D55,"low")+COUNTIF('Run 2'!D55,"low")+COUNTIF('Run 3'!D55,"low")</f>
        <v>0</v>
      </c>
    </row>
    <row r="56" spans="1:6" x14ac:dyDescent="0.55000000000000004">
      <c r="A56" s="1">
        <v>55</v>
      </c>
      <c r="B56" s="1">
        <f>AVERAGE('Run 1'!B56, 'Run 2'!B56, 'Run 3'!B57)</f>
        <v>0.72666666666666668</v>
      </c>
      <c r="C56" s="1">
        <f>AVERAGE('Run 1'!C56, 'Run 2'!C56, 'Run 3'!C57)</f>
        <v>0.79999999999999993</v>
      </c>
      <c r="D56" s="1">
        <f>COUNTIF('Run 1'!D56, "high") + COUNTIF('Run 2'!D56, "high") + COUNTIF('Run 3'!D56, "high")</f>
        <v>3</v>
      </c>
      <c r="E56" s="1">
        <f>COUNTIF('Run 1'!D56, "medium") + COUNTIF('Run 2'!D56, "medium") + COUNTIF('Run 3'!D56, "medium")</f>
        <v>0</v>
      </c>
      <c r="F56" s="1">
        <f>COUNTIF('Run 1'!D56,"low")+COUNTIF('Run 2'!D56,"low")+COUNTIF('Run 3'!D56,"low")</f>
        <v>0</v>
      </c>
    </row>
    <row r="57" spans="1:6" x14ac:dyDescent="0.55000000000000004">
      <c r="A57" s="1">
        <v>56</v>
      </c>
      <c r="B57" s="1">
        <f>AVERAGE('Run 1'!B57, 'Run 2'!B57, 'Run 3'!B58)</f>
        <v>0.7</v>
      </c>
      <c r="C57" s="1">
        <f>AVERAGE('Run 1'!C57, 'Run 2'!C57, 'Run 3'!C58)</f>
        <v>0.75</v>
      </c>
      <c r="D57" s="1">
        <f>COUNTIF('Run 1'!D57, "high") + COUNTIF('Run 2'!D57, "high") + COUNTIF('Run 3'!D57, "high")</f>
        <v>2</v>
      </c>
      <c r="E57" s="1">
        <f>COUNTIF('Run 1'!D57, "medium") + COUNTIF('Run 2'!D57, "medium") + COUNTIF('Run 3'!D57, "medium")</f>
        <v>1</v>
      </c>
      <c r="F57" s="1">
        <f>COUNTIF('Run 1'!D57,"low")+COUNTIF('Run 2'!D57,"low")+COUNTIF('Run 3'!D57,"low")</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DAEEA-6983-4C9C-9766-C7B621F7FDC4}">
  <dimension ref="A1:E57"/>
  <sheetViews>
    <sheetView workbookViewId="0">
      <selection activeCell="A3" sqref="A1:E57"/>
    </sheetView>
  </sheetViews>
  <sheetFormatPr defaultRowHeight="14.4" x14ac:dyDescent="0.55000000000000004"/>
  <sheetData>
    <row r="1" spans="1:5" x14ac:dyDescent="0.55000000000000004">
      <c r="A1" t="s">
        <v>0</v>
      </c>
      <c r="B1" t="s">
        <v>6</v>
      </c>
      <c r="C1" t="s">
        <v>7</v>
      </c>
      <c r="D1" t="s">
        <v>8</v>
      </c>
      <c r="E1" t="s">
        <v>9</v>
      </c>
    </row>
    <row r="2" spans="1:5" x14ac:dyDescent="0.55000000000000004">
      <c r="A2">
        <v>1</v>
      </c>
      <c r="B2">
        <v>0.75</v>
      </c>
      <c r="C2">
        <v>0.7</v>
      </c>
      <c r="D2" t="s">
        <v>11</v>
      </c>
      <c r="E2" t="s">
        <v>19</v>
      </c>
    </row>
    <row r="3" spans="1:5" x14ac:dyDescent="0.55000000000000004">
      <c r="A3">
        <v>2</v>
      </c>
      <c r="B3">
        <v>0.75</v>
      </c>
      <c r="C3">
        <v>0.8</v>
      </c>
      <c r="D3" t="s">
        <v>20</v>
      </c>
      <c r="E3" t="s">
        <v>21</v>
      </c>
    </row>
    <row r="4" spans="1:5" x14ac:dyDescent="0.55000000000000004">
      <c r="A4">
        <v>3</v>
      </c>
      <c r="B4">
        <v>0.6</v>
      </c>
      <c r="C4">
        <v>0.5</v>
      </c>
      <c r="D4" t="s">
        <v>12</v>
      </c>
      <c r="E4" t="s">
        <v>22</v>
      </c>
    </row>
    <row r="5" spans="1:5" x14ac:dyDescent="0.55000000000000004">
      <c r="A5">
        <v>4</v>
      </c>
      <c r="B5">
        <v>0.6</v>
      </c>
      <c r="C5">
        <v>0.7</v>
      </c>
      <c r="D5" t="s">
        <v>11</v>
      </c>
      <c r="E5" t="s">
        <v>23</v>
      </c>
    </row>
    <row r="6" spans="1:5" x14ac:dyDescent="0.55000000000000004">
      <c r="A6">
        <v>5</v>
      </c>
      <c r="B6">
        <v>0.75</v>
      </c>
      <c r="C6">
        <v>0.85</v>
      </c>
      <c r="D6" t="s">
        <v>11</v>
      </c>
      <c r="E6" t="s">
        <v>24</v>
      </c>
    </row>
    <row r="7" spans="1:5" x14ac:dyDescent="0.55000000000000004">
      <c r="A7">
        <v>6</v>
      </c>
      <c r="B7">
        <v>0.85</v>
      </c>
      <c r="C7">
        <v>0.9</v>
      </c>
      <c r="D7" t="s">
        <v>11</v>
      </c>
      <c r="E7" t="s">
        <v>25</v>
      </c>
    </row>
    <row r="8" spans="1:5" x14ac:dyDescent="0.55000000000000004">
      <c r="A8">
        <v>7</v>
      </c>
      <c r="B8">
        <v>0.85</v>
      </c>
      <c r="C8">
        <v>0.87</v>
      </c>
      <c r="D8" t="s">
        <v>11</v>
      </c>
      <c r="E8" t="s">
        <v>26</v>
      </c>
    </row>
    <row r="9" spans="1:5" x14ac:dyDescent="0.55000000000000004">
      <c r="A9">
        <v>8</v>
      </c>
      <c r="B9">
        <v>0.7</v>
      </c>
      <c r="C9">
        <v>0.8</v>
      </c>
      <c r="D9" t="s">
        <v>11</v>
      </c>
      <c r="E9" t="s">
        <v>27</v>
      </c>
    </row>
    <row r="10" spans="1:5" s="2" customFormat="1" x14ac:dyDescent="0.55000000000000004">
      <c r="A10">
        <v>9</v>
      </c>
      <c r="B10">
        <v>0.72</v>
      </c>
      <c r="C10">
        <v>0.88</v>
      </c>
      <c r="D10" t="s">
        <v>11</v>
      </c>
      <c r="E10" t="s">
        <v>28</v>
      </c>
    </row>
    <row r="11" spans="1:5" x14ac:dyDescent="0.55000000000000004">
      <c r="A11">
        <v>10</v>
      </c>
      <c r="B11">
        <v>0.87</v>
      </c>
      <c r="C11">
        <v>0.82</v>
      </c>
      <c r="D11" t="s">
        <v>11</v>
      </c>
      <c r="E11" t="s">
        <v>29</v>
      </c>
    </row>
    <row r="12" spans="1:5" x14ac:dyDescent="0.55000000000000004">
      <c r="A12">
        <v>11</v>
      </c>
      <c r="B12">
        <v>0.7</v>
      </c>
      <c r="C12">
        <v>0.7</v>
      </c>
      <c r="D12" t="s">
        <v>11</v>
      </c>
      <c r="E12" t="s">
        <v>30</v>
      </c>
    </row>
    <row r="13" spans="1:5" x14ac:dyDescent="0.55000000000000004">
      <c r="A13">
        <v>12</v>
      </c>
      <c r="B13">
        <v>0.8</v>
      </c>
      <c r="C13">
        <v>0.82</v>
      </c>
      <c r="D13" t="s">
        <v>11</v>
      </c>
      <c r="E13" t="s">
        <v>31</v>
      </c>
    </row>
    <row r="14" spans="1:5" x14ac:dyDescent="0.55000000000000004">
      <c r="A14">
        <v>13</v>
      </c>
      <c r="B14">
        <v>0.88</v>
      </c>
      <c r="C14">
        <v>0.88</v>
      </c>
      <c r="D14" t="s">
        <v>11</v>
      </c>
      <c r="E14" t="s">
        <v>32</v>
      </c>
    </row>
    <row r="15" spans="1:5" x14ac:dyDescent="0.55000000000000004">
      <c r="A15">
        <v>14</v>
      </c>
      <c r="B15">
        <v>0.35</v>
      </c>
      <c r="C15">
        <v>0.4</v>
      </c>
      <c r="D15" t="s">
        <v>20</v>
      </c>
      <c r="E15" t="s">
        <v>33</v>
      </c>
    </row>
    <row r="16" spans="1:5" x14ac:dyDescent="0.55000000000000004">
      <c r="A16">
        <v>15</v>
      </c>
      <c r="B16">
        <v>0.85</v>
      </c>
      <c r="C16">
        <v>0.87</v>
      </c>
      <c r="D16" t="s">
        <v>11</v>
      </c>
      <c r="E16" t="s">
        <v>34</v>
      </c>
    </row>
    <row r="17" spans="1:5" x14ac:dyDescent="0.55000000000000004">
      <c r="A17">
        <v>16</v>
      </c>
      <c r="B17">
        <v>0.8</v>
      </c>
      <c r="C17">
        <v>0.85</v>
      </c>
      <c r="D17" t="s">
        <v>11</v>
      </c>
      <c r="E17" t="s">
        <v>35</v>
      </c>
    </row>
    <row r="18" spans="1:5" x14ac:dyDescent="0.55000000000000004">
      <c r="A18">
        <v>17</v>
      </c>
      <c r="B18">
        <v>0.8</v>
      </c>
      <c r="C18">
        <v>0.85</v>
      </c>
      <c r="D18" t="s">
        <v>11</v>
      </c>
      <c r="E18" t="s">
        <v>36</v>
      </c>
    </row>
    <row r="19" spans="1:5" x14ac:dyDescent="0.55000000000000004">
      <c r="A19">
        <v>18</v>
      </c>
      <c r="B19">
        <v>0.7</v>
      </c>
      <c r="C19">
        <v>0.65</v>
      </c>
      <c r="D19" t="s">
        <v>11</v>
      </c>
      <c r="E19" t="s">
        <v>37</v>
      </c>
    </row>
    <row r="20" spans="1:5" x14ac:dyDescent="0.55000000000000004">
      <c r="A20">
        <v>19</v>
      </c>
      <c r="B20">
        <v>0.9</v>
      </c>
      <c r="C20">
        <v>0.95</v>
      </c>
      <c r="D20" t="s">
        <v>11</v>
      </c>
      <c r="E20" t="s">
        <v>38</v>
      </c>
    </row>
    <row r="21" spans="1:5" x14ac:dyDescent="0.55000000000000004">
      <c r="A21">
        <v>20</v>
      </c>
      <c r="B21">
        <v>0.5</v>
      </c>
      <c r="C21">
        <v>0.6</v>
      </c>
      <c r="D21" t="s">
        <v>20</v>
      </c>
      <c r="E21" t="s">
        <v>39</v>
      </c>
    </row>
    <row r="22" spans="1:5" x14ac:dyDescent="0.55000000000000004">
      <c r="A22">
        <v>21</v>
      </c>
      <c r="B22">
        <v>0.7</v>
      </c>
      <c r="C22">
        <v>0.68</v>
      </c>
      <c r="D22" t="s">
        <v>11</v>
      </c>
      <c r="E22" t="s">
        <v>40</v>
      </c>
    </row>
    <row r="23" spans="1:5" x14ac:dyDescent="0.55000000000000004">
      <c r="A23">
        <v>22</v>
      </c>
      <c r="B23">
        <v>0.15</v>
      </c>
      <c r="C23">
        <v>0.2</v>
      </c>
      <c r="D23" t="s">
        <v>11</v>
      </c>
      <c r="E23" t="s">
        <v>41</v>
      </c>
    </row>
    <row r="24" spans="1:5" x14ac:dyDescent="0.55000000000000004">
      <c r="A24">
        <v>23</v>
      </c>
      <c r="B24">
        <v>0.75</v>
      </c>
      <c r="C24">
        <v>0.78</v>
      </c>
      <c r="D24" t="s">
        <v>11</v>
      </c>
      <c r="E24" t="s">
        <v>42</v>
      </c>
    </row>
    <row r="25" spans="1:5" x14ac:dyDescent="0.55000000000000004">
      <c r="A25">
        <v>24</v>
      </c>
      <c r="B25">
        <v>0.85</v>
      </c>
      <c r="C25">
        <v>0.92</v>
      </c>
      <c r="D25" t="s">
        <v>11</v>
      </c>
      <c r="E25" t="s">
        <v>43</v>
      </c>
    </row>
    <row r="26" spans="1:5" x14ac:dyDescent="0.55000000000000004">
      <c r="A26">
        <v>25</v>
      </c>
      <c r="B26">
        <v>0.81</v>
      </c>
      <c r="C26">
        <v>0.86</v>
      </c>
      <c r="D26" t="s">
        <v>11</v>
      </c>
      <c r="E26" t="s">
        <v>44</v>
      </c>
    </row>
    <row r="27" spans="1:5" x14ac:dyDescent="0.55000000000000004">
      <c r="A27">
        <v>26</v>
      </c>
      <c r="B27">
        <v>0.8</v>
      </c>
      <c r="C27">
        <v>0.85</v>
      </c>
      <c r="D27" t="s">
        <v>11</v>
      </c>
      <c r="E27" t="s">
        <v>45</v>
      </c>
    </row>
    <row r="28" spans="1:5" x14ac:dyDescent="0.55000000000000004">
      <c r="A28">
        <v>27</v>
      </c>
      <c r="B28">
        <v>0.15</v>
      </c>
      <c r="C28">
        <v>0.35</v>
      </c>
      <c r="D28" t="s">
        <v>20</v>
      </c>
      <c r="E28" t="s">
        <v>46</v>
      </c>
    </row>
    <row r="29" spans="1:5" x14ac:dyDescent="0.55000000000000004">
      <c r="A29">
        <v>28</v>
      </c>
      <c r="B29">
        <v>0.8</v>
      </c>
      <c r="C29">
        <v>0.85</v>
      </c>
      <c r="D29" t="s">
        <v>11</v>
      </c>
      <c r="E29" t="s">
        <v>47</v>
      </c>
    </row>
    <row r="30" spans="1:5" x14ac:dyDescent="0.55000000000000004">
      <c r="A30">
        <v>29</v>
      </c>
      <c r="B30">
        <v>0.85</v>
      </c>
      <c r="C30">
        <v>0.87</v>
      </c>
      <c r="D30" t="s">
        <v>11</v>
      </c>
      <c r="E30" t="s">
        <v>48</v>
      </c>
    </row>
    <row r="31" spans="1:5" x14ac:dyDescent="0.55000000000000004">
      <c r="A31">
        <v>30</v>
      </c>
      <c r="B31">
        <v>0.6</v>
      </c>
      <c r="C31">
        <v>0.35</v>
      </c>
      <c r="D31" t="s">
        <v>11</v>
      </c>
      <c r="E31" t="s">
        <v>49</v>
      </c>
    </row>
    <row r="32" spans="1:5" x14ac:dyDescent="0.55000000000000004">
      <c r="A32">
        <v>31</v>
      </c>
      <c r="B32">
        <v>0.7</v>
      </c>
      <c r="C32">
        <v>0.73</v>
      </c>
      <c r="D32" t="s">
        <v>11</v>
      </c>
      <c r="E32" t="s">
        <v>50</v>
      </c>
    </row>
    <row r="33" spans="1:5" x14ac:dyDescent="0.55000000000000004">
      <c r="A33">
        <v>32</v>
      </c>
      <c r="B33">
        <v>0.65</v>
      </c>
      <c r="C33">
        <v>0.65</v>
      </c>
      <c r="D33" t="s">
        <v>11</v>
      </c>
      <c r="E33" t="s">
        <v>51</v>
      </c>
    </row>
    <row r="34" spans="1:5" x14ac:dyDescent="0.55000000000000004">
      <c r="A34">
        <v>33</v>
      </c>
      <c r="B34">
        <v>0.85</v>
      </c>
      <c r="C34">
        <v>0.91</v>
      </c>
      <c r="D34" t="s">
        <v>11</v>
      </c>
      <c r="E34" t="s">
        <v>52</v>
      </c>
    </row>
    <row r="35" spans="1:5" x14ac:dyDescent="0.55000000000000004">
      <c r="A35">
        <v>34</v>
      </c>
      <c r="B35">
        <v>0.2</v>
      </c>
      <c r="C35">
        <v>0.25</v>
      </c>
      <c r="D35" t="s">
        <v>53</v>
      </c>
      <c r="E35" t="s">
        <v>54</v>
      </c>
    </row>
    <row r="36" spans="1:5" x14ac:dyDescent="0.55000000000000004">
      <c r="A36">
        <v>35</v>
      </c>
      <c r="B36">
        <v>0.88</v>
      </c>
      <c r="C36">
        <v>0.92</v>
      </c>
      <c r="D36" t="s">
        <v>11</v>
      </c>
      <c r="E36" t="s">
        <v>55</v>
      </c>
    </row>
    <row r="37" spans="1:5" x14ac:dyDescent="0.55000000000000004">
      <c r="A37">
        <v>36</v>
      </c>
      <c r="B37">
        <v>0.8</v>
      </c>
      <c r="C37">
        <v>0.82</v>
      </c>
      <c r="D37" t="s">
        <v>11</v>
      </c>
      <c r="E37" t="s">
        <v>56</v>
      </c>
    </row>
    <row r="38" spans="1:5" x14ac:dyDescent="0.55000000000000004">
      <c r="A38">
        <v>37</v>
      </c>
      <c r="B38">
        <v>0.8</v>
      </c>
      <c r="C38">
        <v>0.85</v>
      </c>
      <c r="D38" t="s">
        <v>11</v>
      </c>
      <c r="E38" t="s">
        <v>57</v>
      </c>
    </row>
    <row r="39" spans="1:5" x14ac:dyDescent="0.55000000000000004">
      <c r="A39">
        <v>38</v>
      </c>
      <c r="B39">
        <v>0.45</v>
      </c>
      <c r="C39">
        <v>0.55000000000000004</v>
      </c>
      <c r="D39" t="s">
        <v>20</v>
      </c>
      <c r="E39" t="s">
        <v>58</v>
      </c>
    </row>
    <row r="40" spans="1:5" x14ac:dyDescent="0.55000000000000004">
      <c r="A40">
        <v>39</v>
      </c>
      <c r="B40">
        <v>0.8</v>
      </c>
      <c r="C40">
        <v>0.95</v>
      </c>
      <c r="D40" t="s">
        <v>11</v>
      </c>
      <c r="E40" t="s">
        <v>59</v>
      </c>
    </row>
    <row r="41" spans="1:5" x14ac:dyDescent="0.55000000000000004">
      <c r="A41">
        <v>40</v>
      </c>
      <c r="B41">
        <v>0.15</v>
      </c>
      <c r="C41">
        <v>0.2</v>
      </c>
      <c r="D41" t="s">
        <v>10</v>
      </c>
      <c r="E41" t="s">
        <v>60</v>
      </c>
    </row>
    <row r="42" spans="1:5" x14ac:dyDescent="0.55000000000000004">
      <c r="A42">
        <v>41</v>
      </c>
      <c r="B42">
        <v>0.85</v>
      </c>
      <c r="C42">
        <v>0.87</v>
      </c>
      <c r="D42" t="s">
        <v>11</v>
      </c>
      <c r="E42" t="s">
        <v>61</v>
      </c>
    </row>
    <row r="43" spans="1:5" x14ac:dyDescent="0.55000000000000004">
      <c r="A43">
        <v>42</v>
      </c>
      <c r="B43">
        <v>0.8</v>
      </c>
      <c r="C43">
        <v>0.85</v>
      </c>
      <c r="D43" t="s">
        <v>10</v>
      </c>
      <c r="E43" t="s">
        <v>62</v>
      </c>
    </row>
    <row r="44" spans="1:5" x14ac:dyDescent="0.55000000000000004">
      <c r="A44">
        <v>43</v>
      </c>
      <c r="B44">
        <v>0.3</v>
      </c>
      <c r="C44">
        <v>0.25</v>
      </c>
      <c r="D44" t="s">
        <v>20</v>
      </c>
      <c r="E44" t="s">
        <v>63</v>
      </c>
    </row>
    <row r="45" spans="1:5" x14ac:dyDescent="0.55000000000000004">
      <c r="A45">
        <v>44</v>
      </c>
      <c r="B45">
        <v>0.5</v>
      </c>
      <c r="C45">
        <v>0.3</v>
      </c>
      <c r="D45" t="s">
        <v>20</v>
      </c>
      <c r="E45" t="s">
        <v>64</v>
      </c>
    </row>
    <row r="46" spans="1:5" x14ac:dyDescent="0.55000000000000004">
      <c r="A46">
        <v>45</v>
      </c>
      <c r="B46">
        <v>0.2</v>
      </c>
      <c r="C46">
        <v>0.35</v>
      </c>
      <c r="D46" t="s">
        <v>20</v>
      </c>
      <c r="E46" t="s">
        <v>65</v>
      </c>
    </row>
    <row r="47" spans="1:5" x14ac:dyDescent="0.55000000000000004">
      <c r="A47">
        <v>46</v>
      </c>
      <c r="B47">
        <v>0.9</v>
      </c>
      <c r="C47">
        <v>0.95</v>
      </c>
      <c r="D47" t="s">
        <v>11</v>
      </c>
      <c r="E47" t="s">
        <v>66</v>
      </c>
    </row>
    <row r="48" spans="1:5" x14ac:dyDescent="0.55000000000000004">
      <c r="A48">
        <v>47</v>
      </c>
      <c r="B48">
        <v>0.15</v>
      </c>
      <c r="C48">
        <v>0.2</v>
      </c>
      <c r="D48" t="s">
        <v>20</v>
      </c>
      <c r="E48" t="s">
        <v>67</v>
      </c>
    </row>
    <row r="49" spans="1:5" x14ac:dyDescent="0.55000000000000004">
      <c r="A49">
        <v>48</v>
      </c>
      <c r="B49">
        <v>0.68</v>
      </c>
      <c r="C49">
        <v>0.77</v>
      </c>
      <c r="D49" t="s">
        <v>11</v>
      </c>
      <c r="E49" t="s">
        <v>68</v>
      </c>
    </row>
    <row r="50" spans="1:5" x14ac:dyDescent="0.55000000000000004">
      <c r="A50">
        <v>49</v>
      </c>
      <c r="B50">
        <v>0.85</v>
      </c>
      <c r="C50">
        <v>0.87</v>
      </c>
      <c r="D50" t="s">
        <v>11</v>
      </c>
      <c r="E50" t="s">
        <v>69</v>
      </c>
    </row>
    <row r="51" spans="1:5" x14ac:dyDescent="0.55000000000000004">
      <c r="A51">
        <v>50</v>
      </c>
      <c r="B51">
        <v>0.78</v>
      </c>
      <c r="C51">
        <v>0.71</v>
      </c>
      <c r="D51" t="s">
        <v>11</v>
      </c>
      <c r="E51" t="s">
        <v>70</v>
      </c>
    </row>
    <row r="52" spans="1:5" x14ac:dyDescent="0.55000000000000004">
      <c r="A52">
        <v>51</v>
      </c>
      <c r="B52">
        <v>0.85</v>
      </c>
      <c r="C52">
        <v>0.9</v>
      </c>
      <c r="D52" t="s">
        <v>11</v>
      </c>
      <c r="E52" t="s">
        <v>71</v>
      </c>
    </row>
    <row r="53" spans="1:5" x14ac:dyDescent="0.55000000000000004">
      <c r="A53">
        <v>52</v>
      </c>
      <c r="B53">
        <v>0.3</v>
      </c>
      <c r="C53">
        <v>0.38</v>
      </c>
      <c r="D53" t="s">
        <v>20</v>
      </c>
      <c r="E53" t="s">
        <v>72</v>
      </c>
    </row>
    <row r="54" spans="1:5" x14ac:dyDescent="0.55000000000000004">
      <c r="A54">
        <v>53</v>
      </c>
      <c r="B54">
        <v>0.37</v>
      </c>
      <c r="C54">
        <v>0.4</v>
      </c>
      <c r="D54" t="s">
        <v>20</v>
      </c>
      <c r="E54" t="s">
        <v>73</v>
      </c>
    </row>
    <row r="55" spans="1:5" x14ac:dyDescent="0.55000000000000004">
      <c r="A55">
        <v>54</v>
      </c>
      <c r="B55">
        <v>0.64</v>
      </c>
      <c r="C55">
        <v>0.76</v>
      </c>
      <c r="D55" t="s">
        <v>11</v>
      </c>
      <c r="E55" t="s">
        <v>74</v>
      </c>
    </row>
    <row r="56" spans="1:5" x14ac:dyDescent="0.55000000000000004">
      <c r="A56">
        <v>55</v>
      </c>
      <c r="B56">
        <v>0.75</v>
      </c>
      <c r="C56">
        <v>0.8</v>
      </c>
      <c r="D56" t="s">
        <v>10</v>
      </c>
      <c r="E56" t="s">
        <v>75</v>
      </c>
    </row>
    <row r="57" spans="1:5" x14ac:dyDescent="0.55000000000000004">
      <c r="A57">
        <v>56</v>
      </c>
      <c r="B57">
        <v>0.7</v>
      </c>
      <c r="C57">
        <v>0.75</v>
      </c>
      <c r="D57" t="s">
        <v>10</v>
      </c>
      <c r="E57" t="s">
        <v>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AACCC-67C4-47A3-9963-35976F16ED5A}">
  <dimension ref="A1:E57"/>
  <sheetViews>
    <sheetView workbookViewId="0">
      <selection activeCell="K22" sqref="K22"/>
    </sheetView>
  </sheetViews>
  <sheetFormatPr defaultRowHeight="14.4" x14ac:dyDescent="0.55000000000000004"/>
  <sheetData>
    <row r="1" spans="1:5" x14ac:dyDescent="0.55000000000000004">
      <c r="A1" t="s">
        <v>0</v>
      </c>
      <c r="B1" t="s">
        <v>6</v>
      </c>
      <c r="C1" t="s">
        <v>7</v>
      </c>
      <c r="D1" t="s">
        <v>8</v>
      </c>
      <c r="E1" t="s">
        <v>9</v>
      </c>
    </row>
    <row r="2" spans="1:5" x14ac:dyDescent="0.55000000000000004">
      <c r="A2">
        <v>1</v>
      </c>
      <c r="B2">
        <v>0.85</v>
      </c>
      <c r="C2">
        <v>0.75</v>
      </c>
      <c r="D2" t="s">
        <v>11</v>
      </c>
      <c r="E2" t="s">
        <v>77</v>
      </c>
    </row>
    <row r="3" spans="1:5" x14ac:dyDescent="0.55000000000000004">
      <c r="A3">
        <v>2</v>
      </c>
      <c r="B3">
        <v>0.72</v>
      </c>
      <c r="C3">
        <v>0.76</v>
      </c>
      <c r="D3" t="s">
        <v>12</v>
      </c>
      <c r="E3" t="s">
        <v>78</v>
      </c>
    </row>
    <row r="4" spans="1:5" x14ac:dyDescent="0.55000000000000004">
      <c r="A4">
        <v>3</v>
      </c>
      <c r="B4">
        <v>0.7</v>
      </c>
      <c r="C4">
        <v>0.66</v>
      </c>
      <c r="D4" t="s">
        <v>20</v>
      </c>
      <c r="E4" t="s">
        <v>79</v>
      </c>
    </row>
    <row r="5" spans="1:5" x14ac:dyDescent="0.55000000000000004">
      <c r="A5">
        <v>4</v>
      </c>
      <c r="B5">
        <v>0.75</v>
      </c>
      <c r="C5">
        <v>0.78</v>
      </c>
      <c r="D5" t="s">
        <v>11</v>
      </c>
      <c r="E5" t="s">
        <v>80</v>
      </c>
    </row>
    <row r="6" spans="1:5" x14ac:dyDescent="0.55000000000000004">
      <c r="A6">
        <v>5</v>
      </c>
      <c r="B6">
        <v>0.8</v>
      </c>
      <c r="C6">
        <v>0.86</v>
      </c>
      <c r="D6" t="s">
        <v>11</v>
      </c>
      <c r="E6" t="s">
        <v>81</v>
      </c>
    </row>
    <row r="7" spans="1:5" x14ac:dyDescent="0.55000000000000004">
      <c r="A7">
        <v>6</v>
      </c>
      <c r="B7">
        <v>0.85</v>
      </c>
      <c r="C7">
        <v>0.92</v>
      </c>
      <c r="D7" t="s">
        <v>11</v>
      </c>
      <c r="E7" t="s">
        <v>82</v>
      </c>
    </row>
    <row r="8" spans="1:5" x14ac:dyDescent="0.55000000000000004">
      <c r="A8">
        <v>7</v>
      </c>
      <c r="B8">
        <v>0.85</v>
      </c>
      <c r="C8">
        <v>0.88</v>
      </c>
      <c r="D8" t="s">
        <v>11</v>
      </c>
      <c r="E8" t="s">
        <v>83</v>
      </c>
    </row>
    <row r="9" spans="1:5" x14ac:dyDescent="0.55000000000000004">
      <c r="A9">
        <v>8</v>
      </c>
      <c r="B9">
        <v>0.3</v>
      </c>
      <c r="C9">
        <v>0.25</v>
      </c>
      <c r="D9" t="s">
        <v>12</v>
      </c>
      <c r="E9" t="s">
        <v>84</v>
      </c>
    </row>
    <row r="10" spans="1:5" x14ac:dyDescent="0.55000000000000004">
      <c r="A10">
        <v>9</v>
      </c>
      <c r="B10">
        <v>0.85</v>
      </c>
      <c r="C10">
        <v>0.9</v>
      </c>
      <c r="D10" t="s">
        <v>11</v>
      </c>
      <c r="E10" t="s">
        <v>85</v>
      </c>
    </row>
    <row r="11" spans="1:5" x14ac:dyDescent="0.55000000000000004">
      <c r="A11">
        <v>10</v>
      </c>
      <c r="B11">
        <v>0.75</v>
      </c>
      <c r="C11">
        <v>0.7</v>
      </c>
      <c r="D11" t="s">
        <v>10</v>
      </c>
      <c r="E11" t="s">
        <v>86</v>
      </c>
    </row>
    <row r="12" spans="1:5" x14ac:dyDescent="0.55000000000000004">
      <c r="A12">
        <v>11</v>
      </c>
      <c r="B12">
        <v>0.8</v>
      </c>
      <c r="C12">
        <v>0.75</v>
      </c>
      <c r="D12" t="s">
        <v>12</v>
      </c>
      <c r="E12" t="s">
        <v>87</v>
      </c>
    </row>
    <row r="13" spans="1:5" x14ac:dyDescent="0.55000000000000004">
      <c r="A13">
        <v>12</v>
      </c>
      <c r="B13">
        <v>0.8</v>
      </c>
      <c r="C13">
        <v>0.85</v>
      </c>
      <c r="D13" t="s">
        <v>11</v>
      </c>
      <c r="E13" t="s">
        <v>88</v>
      </c>
    </row>
    <row r="14" spans="1:5" x14ac:dyDescent="0.55000000000000004">
      <c r="A14">
        <v>13</v>
      </c>
      <c r="B14">
        <v>0.9</v>
      </c>
      <c r="C14">
        <v>0.95</v>
      </c>
      <c r="D14" t="s">
        <v>11</v>
      </c>
      <c r="E14" t="s">
        <v>89</v>
      </c>
    </row>
    <row r="15" spans="1:5" x14ac:dyDescent="0.55000000000000004">
      <c r="A15">
        <v>14</v>
      </c>
      <c r="B15">
        <v>0.35</v>
      </c>
      <c r="C15">
        <v>0.45</v>
      </c>
      <c r="D15" t="s">
        <v>20</v>
      </c>
      <c r="E15" t="s">
        <v>90</v>
      </c>
    </row>
    <row r="16" spans="1:5" x14ac:dyDescent="0.55000000000000004">
      <c r="A16">
        <v>15</v>
      </c>
      <c r="B16">
        <v>0.85</v>
      </c>
      <c r="C16">
        <v>0.9</v>
      </c>
      <c r="D16" t="s">
        <v>11</v>
      </c>
      <c r="E16" t="s">
        <v>91</v>
      </c>
    </row>
    <row r="17" spans="1:5" x14ac:dyDescent="0.55000000000000004">
      <c r="A17">
        <v>16</v>
      </c>
      <c r="B17">
        <v>0.8</v>
      </c>
      <c r="C17">
        <v>0.85</v>
      </c>
      <c r="D17" t="s">
        <v>11</v>
      </c>
      <c r="E17" t="s">
        <v>92</v>
      </c>
    </row>
    <row r="18" spans="1:5" x14ac:dyDescent="0.55000000000000004">
      <c r="A18">
        <v>17</v>
      </c>
      <c r="B18">
        <v>0.9</v>
      </c>
      <c r="C18">
        <v>0.91</v>
      </c>
      <c r="D18" t="s">
        <v>11</v>
      </c>
      <c r="E18" t="s">
        <v>93</v>
      </c>
    </row>
    <row r="19" spans="1:5" x14ac:dyDescent="0.55000000000000004">
      <c r="A19">
        <v>18</v>
      </c>
      <c r="B19">
        <v>0.75</v>
      </c>
      <c r="C19">
        <v>0.65</v>
      </c>
      <c r="D19" t="s">
        <v>20</v>
      </c>
      <c r="E19" t="s">
        <v>94</v>
      </c>
    </row>
    <row r="20" spans="1:5" x14ac:dyDescent="0.55000000000000004">
      <c r="A20">
        <v>19</v>
      </c>
      <c r="B20">
        <v>0.88</v>
      </c>
      <c r="C20">
        <v>0.92</v>
      </c>
      <c r="D20" t="s">
        <v>11</v>
      </c>
      <c r="E20" t="s">
        <v>95</v>
      </c>
    </row>
    <row r="21" spans="1:5" x14ac:dyDescent="0.55000000000000004">
      <c r="A21">
        <v>20</v>
      </c>
      <c r="B21">
        <v>0.7</v>
      </c>
      <c r="C21">
        <v>0.8</v>
      </c>
      <c r="D21" t="s">
        <v>11</v>
      </c>
      <c r="E21" t="s">
        <v>96</v>
      </c>
    </row>
    <row r="22" spans="1:5" x14ac:dyDescent="0.55000000000000004">
      <c r="A22">
        <v>21</v>
      </c>
      <c r="B22">
        <v>0.6</v>
      </c>
      <c r="C22">
        <v>0.68</v>
      </c>
      <c r="D22" t="s">
        <v>11</v>
      </c>
      <c r="E22" t="s">
        <v>97</v>
      </c>
    </row>
    <row r="23" spans="1:5" x14ac:dyDescent="0.55000000000000004">
      <c r="A23">
        <v>22</v>
      </c>
      <c r="B23">
        <v>0.2</v>
      </c>
      <c r="C23">
        <v>0.15</v>
      </c>
      <c r="D23" t="s">
        <v>11</v>
      </c>
      <c r="E23" t="s">
        <v>98</v>
      </c>
    </row>
    <row r="24" spans="1:5" x14ac:dyDescent="0.55000000000000004">
      <c r="A24">
        <v>23</v>
      </c>
      <c r="B24">
        <v>0.8</v>
      </c>
      <c r="C24">
        <v>0.85</v>
      </c>
      <c r="D24" t="s">
        <v>10</v>
      </c>
      <c r="E24" t="s">
        <v>99</v>
      </c>
    </row>
    <row r="25" spans="1:5" x14ac:dyDescent="0.55000000000000004">
      <c r="A25">
        <v>24</v>
      </c>
      <c r="B25">
        <v>0.87</v>
      </c>
      <c r="C25">
        <v>0.89</v>
      </c>
      <c r="D25" t="s">
        <v>11</v>
      </c>
      <c r="E25" t="s">
        <v>100</v>
      </c>
    </row>
    <row r="26" spans="1:5" x14ac:dyDescent="0.55000000000000004">
      <c r="A26">
        <v>25</v>
      </c>
      <c r="B26">
        <v>0.9</v>
      </c>
      <c r="C26">
        <v>0.95</v>
      </c>
      <c r="D26" t="s">
        <v>11</v>
      </c>
      <c r="E26" t="s">
        <v>101</v>
      </c>
    </row>
    <row r="27" spans="1:5" x14ac:dyDescent="0.55000000000000004">
      <c r="A27">
        <v>26</v>
      </c>
      <c r="B27">
        <v>0.75</v>
      </c>
      <c r="C27">
        <v>0.85</v>
      </c>
      <c r="D27" t="s">
        <v>11</v>
      </c>
      <c r="E27" t="s">
        <v>102</v>
      </c>
    </row>
    <row r="28" spans="1:5" x14ac:dyDescent="0.55000000000000004">
      <c r="A28">
        <v>27</v>
      </c>
      <c r="B28">
        <v>0.15</v>
      </c>
      <c r="C28">
        <v>0.2</v>
      </c>
      <c r="D28" t="s">
        <v>12</v>
      </c>
      <c r="E28" t="s">
        <v>103</v>
      </c>
    </row>
    <row r="29" spans="1:5" x14ac:dyDescent="0.55000000000000004">
      <c r="A29">
        <v>28</v>
      </c>
      <c r="B29">
        <v>0.85</v>
      </c>
      <c r="C29">
        <v>0.9</v>
      </c>
      <c r="D29" t="s">
        <v>10</v>
      </c>
      <c r="E29" t="s">
        <v>104</v>
      </c>
    </row>
    <row r="30" spans="1:5" x14ac:dyDescent="0.55000000000000004">
      <c r="A30">
        <v>29</v>
      </c>
      <c r="B30">
        <v>0.95</v>
      </c>
      <c r="C30">
        <v>0.96</v>
      </c>
      <c r="D30" t="s">
        <v>11</v>
      </c>
      <c r="E30" t="s">
        <v>105</v>
      </c>
    </row>
    <row r="31" spans="1:5" x14ac:dyDescent="0.55000000000000004">
      <c r="A31">
        <v>30</v>
      </c>
      <c r="B31">
        <v>0.6</v>
      </c>
      <c r="C31">
        <v>0.55000000000000004</v>
      </c>
      <c r="D31" t="s">
        <v>20</v>
      </c>
      <c r="E31" t="s">
        <v>106</v>
      </c>
    </row>
    <row r="32" spans="1:5" x14ac:dyDescent="0.55000000000000004">
      <c r="A32">
        <v>31</v>
      </c>
      <c r="B32">
        <v>0.7</v>
      </c>
      <c r="C32">
        <v>0.8</v>
      </c>
      <c r="D32" t="s">
        <v>11</v>
      </c>
      <c r="E32" t="s">
        <v>107</v>
      </c>
    </row>
    <row r="33" spans="1:5" x14ac:dyDescent="0.55000000000000004">
      <c r="A33">
        <v>32</v>
      </c>
      <c r="B33">
        <v>0.4</v>
      </c>
      <c r="C33">
        <v>0.65</v>
      </c>
      <c r="D33" t="s">
        <v>20</v>
      </c>
      <c r="E33" t="s">
        <v>108</v>
      </c>
    </row>
    <row r="34" spans="1:5" x14ac:dyDescent="0.55000000000000004">
      <c r="A34">
        <v>33</v>
      </c>
      <c r="B34">
        <v>0.8</v>
      </c>
      <c r="C34">
        <v>0.88</v>
      </c>
      <c r="D34" t="s">
        <v>11</v>
      </c>
      <c r="E34" t="s">
        <v>109</v>
      </c>
    </row>
    <row r="35" spans="1:5" x14ac:dyDescent="0.55000000000000004">
      <c r="A35">
        <v>34</v>
      </c>
      <c r="B35">
        <v>0.2</v>
      </c>
      <c r="C35">
        <v>0.4</v>
      </c>
      <c r="D35" t="s">
        <v>20</v>
      </c>
      <c r="E35" t="s">
        <v>110</v>
      </c>
    </row>
    <row r="36" spans="1:5" x14ac:dyDescent="0.55000000000000004">
      <c r="A36">
        <v>35</v>
      </c>
      <c r="B36">
        <v>0.85</v>
      </c>
      <c r="C36">
        <v>0.89</v>
      </c>
      <c r="D36" t="s">
        <v>11</v>
      </c>
      <c r="E36" t="s">
        <v>111</v>
      </c>
    </row>
    <row r="37" spans="1:5" x14ac:dyDescent="0.55000000000000004">
      <c r="A37">
        <v>36</v>
      </c>
      <c r="B37">
        <v>0.9</v>
      </c>
      <c r="C37">
        <v>0.9</v>
      </c>
      <c r="D37" t="s">
        <v>11</v>
      </c>
      <c r="E37" t="s">
        <v>112</v>
      </c>
    </row>
    <row r="38" spans="1:5" x14ac:dyDescent="0.55000000000000004">
      <c r="A38">
        <v>37</v>
      </c>
      <c r="B38">
        <v>0.75</v>
      </c>
      <c r="C38">
        <v>0.8</v>
      </c>
      <c r="D38" t="s">
        <v>20</v>
      </c>
      <c r="E38" t="s">
        <v>113</v>
      </c>
    </row>
    <row r="39" spans="1:5" x14ac:dyDescent="0.55000000000000004">
      <c r="A39">
        <v>38</v>
      </c>
      <c r="B39">
        <v>0.4</v>
      </c>
      <c r="C39">
        <v>0.45</v>
      </c>
      <c r="D39" t="s">
        <v>20</v>
      </c>
      <c r="E39" t="s">
        <v>114</v>
      </c>
    </row>
    <row r="40" spans="1:5" x14ac:dyDescent="0.55000000000000004">
      <c r="A40">
        <v>39</v>
      </c>
      <c r="B40">
        <v>0.85</v>
      </c>
      <c r="C40">
        <v>0.9</v>
      </c>
      <c r="D40" t="s">
        <v>10</v>
      </c>
      <c r="E40" t="s">
        <v>115</v>
      </c>
    </row>
    <row r="41" spans="1:5" x14ac:dyDescent="0.55000000000000004">
      <c r="A41">
        <v>40</v>
      </c>
      <c r="B41">
        <v>0.3</v>
      </c>
      <c r="C41">
        <v>0.25</v>
      </c>
      <c r="D41" t="s">
        <v>12</v>
      </c>
      <c r="E41" t="s">
        <v>116</v>
      </c>
    </row>
    <row r="42" spans="1:5" x14ac:dyDescent="0.55000000000000004">
      <c r="A42">
        <v>41</v>
      </c>
      <c r="B42">
        <v>1</v>
      </c>
      <c r="C42">
        <v>1</v>
      </c>
      <c r="D42" t="s">
        <v>11</v>
      </c>
      <c r="E42" t="s">
        <v>117</v>
      </c>
    </row>
    <row r="43" spans="1:5" x14ac:dyDescent="0.55000000000000004">
      <c r="A43">
        <v>42</v>
      </c>
      <c r="B43">
        <v>0.85</v>
      </c>
      <c r="C43">
        <v>0.92</v>
      </c>
      <c r="D43" t="s">
        <v>10</v>
      </c>
      <c r="E43" t="s">
        <v>118</v>
      </c>
    </row>
    <row r="44" spans="1:5" x14ac:dyDescent="0.55000000000000004">
      <c r="A44">
        <v>43</v>
      </c>
      <c r="B44">
        <v>0.3</v>
      </c>
      <c r="C44">
        <v>0.2</v>
      </c>
      <c r="D44" t="s">
        <v>10</v>
      </c>
      <c r="E44" t="s">
        <v>119</v>
      </c>
    </row>
    <row r="45" spans="1:5" x14ac:dyDescent="0.55000000000000004">
      <c r="A45">
        <v>44</v>
      </c>
      <c r="B45">
        <v>0.5</v>
      </c>
      <c r="C45">
        <v>0.43</v>
      </c>
      <c r="D45" t="s">
        <v>20</v>
      </c>
      <c r="E45" t="s">
        <v>120</v>
      </c>
    </row>
    <row r="46" spans="1:5" x14ac:dyDescent="0.55000000000000004">
      <c r="A46">
        <v>45</v>
      </c>
      <c r="B46">
        <v>0.15</v>
      </c>
      <c r="C46">
        <v>0.45</v>
      </c>
      <c r="D46" t="s">
        <v>12</v>
      </c>
      <c r="E46" t="s">
        <v>121</v>
      </c>
    </row>
    <row r="47" spans="1:5" x14ac:dyDescent="0.55000000000000004">
      <c r="A47">
        <v>46</v>
      </c>
      <c r="B47">
        <v>0.85</v>
      </c>
      <c r="C47">
        <v>0.9</v>
      </c>
      <c r="D47" t="s">
        <v>11</v>
      </c>
      <c r="E47" t="s">
        <v>122</v>
      </c>
    </row>
    <row r="48" spans="1:5" x14ac:dyDescent="0.55000000000000004">
      <c r="A48">
        <v>47</v>
      </c>
      <c r="B48">
        <v>0.34</v>
      </c>
      <c r="C48">
        <v>0.42</v>
      </c>
      <c r="D48" t="s">
        <v>20</v>
      </c>
      <c r="E48" t="s">
        <v>123</v>
      </c>
    </row>
    <row r="49" spans="1:5" x14ac:dyDescent="0.55000000000000004">
      <c r="A49">
        <v>48</v>
      </c>
      <c r="B49">
        <v>0.75</v>
      </c>
      <c r="C49">
        <v>0.78</v>
      </c>
      <c r="D49" t="s">
        <v>11</v>
      </c>
      <c r="E49" t="s">
        <v>124</v>
      </c>
    </row>
    <row r="50" spans="1:5" x14ac:dyDescent="0.55000000000000004">
      <c r="A50">
        <v>49</v>
      </c>
      <c r="B50">
        <v>0.85</v>
      </c>
      <c r="C50">
        <v>0.88</v>
      </c>
      <c r="D50" t="s">
        <v>11</v>
      </c>
      <c r="E50" t="s">
        <v>125</v>
      </c>
    </row>
    <row r="51" spans="1:5" x14ac:dyDescent="0.55000000000000004">
      <c r="A51">
        <v>50</v>
      </c>
      <c r="B51">
        <v>0.75</v>
      </c>
      <c r="C51">
        <v>0.78</v>
      </c>
      <c r="D51" t="s">
        <v>11</v>
      </c>
      <c r="E51" t="s">
        <v>126</v>
      </c>
    </row>
    <row r="52" spans="1:5" x14ac:dyDescent="0.55000000000000004">
      <c r="A52">
        <v>51</v>
      </c>
      <c r="B52">
        <v>0.85</v>
      </c>
      <c r="C52">
        <v>0.9</v>
      </c>
      <c r="D52" t="s">
        <v>10</v>
      </c>
      <c r="E52" t="s">
        <v>127</v>
      </c>
    </row>
    <row r="53" spans="1:5" x14ac:dyDescent="0.55000000000000004">
      <c r="A53">
        <v>52</v>
      </c>
      <c r="B53">
        <v>0.2</v>
      </c>
      <c r="C53">
        <v>0.3</v>
      </c>
      <c r="D53" t="s">
        <v>20</v>
      </c>
      <c r="E53" t="s">
        <v>128</v>
      </c>
    </row>
    <row r="54" spans="1:5" x14ac:dyDescent="0.55000000000000004">
      <c r="A54">
        <v>53</v>
      </c>
      <c r="B54">
        <v>0.35</v>
      </c>
      <c r="C54">
        <v>0.42</v>
      </c>
      <c r="D54" t="s">
        <v>20</v>
      </c>
      <c r="E54" t="s">
        <v>129</v>
      </c>
    </row>
    <row r="55" spans="1:5" x14ac:dyDescent="0.55000000000000004">
      <c r="A55">
        <v>54</v>
      </c>
      <c r="B55">
        <v>0.7</v>
      </c>
      <c r="C55">
        <v>0.76</v>
      </c>
      <c r="D55" t="s">
        <v>20</v>
      </c>
      <c r="E55" t="s">
        <v>130</v>
      </c>
    </row>
    <row r="56" spans="1:5" x14ac:dyDescent="0.55000000000000004">
      <c r="A56">
        <v>55</v>
      </c>
      <c r="B56">
        <v>0.75</v>
      </c>
      <c r="C56">
        <v>0.85</v>
      </c>
      <c r="D56" t="s">
        <v>11</v>
      </c>
      <c r="E56" t="s">
        <v>131</v>
      </c>
    </row>
    <row r="57" spans="1:5" x14ac:dyDescent="0.55000000000000004">
      <c r="A57">
        <v>56</v>
      </c>
      <c r="B57">
        <v>0.7</v>
      </c>
      <c r="C57">
        <v>0.75</v>
      </c>
      <c r="D57" t="s">
        <v>20</v>
      </c>
      <c r="E57" t="s">
        <v>132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05DA7-7BA7-497C-BCE3-022AE8BB883A}">
  <dimension ref="A1:E57"/>
  <sheetViews>
    <sheetView workbookViewId="0">
      <selection activeCell="I25" sqref="I25"/>
    </sheetView>
  </sheetViews>
  <sheetFormatPr defaultRowHeight="14.4" x14ac:dyDescent="0.55000000000000004"/>
  <sheetData>
    <row r="1" spans="1:5" x14ac:dyDescent="0.55000000000000004">
      <c r="A1" t="s">
        <v>0</v>
      </c>
      <c r="B1" t="s">
        <v>6</v>
      </c>
      <c r="C1" t="s">
        <v>7</v>
      </c>
      <c r="D1" t="s">
        <v>8</v>
      </c>
      <c r="E1" t="s">
        <v>9</v>
      </c>
    </row>
    <row r="2" spans="1:5" x14ac:dyDescent="0.55000000000000004">
      <c r="A2">
        <v>1</v>
      </c>
      <c r="B2">
        <v>0.85</v>
      </c>
      <c r="C2">
        <v>0.82</v>
      </c>
      <c r="D2" t="s">
        <v>11</v>
      </c>
      <c r="E2" t="s">
        <v>133</v>
      </c>
    </row>
    <row r="3" spans="1:5" x14ac:dyDescent="0.55000000000000004">
      <c r="A3">
        <v>2</v>
      </c>
      <c r="B3">
        <v>0.75</v>
      </c>
      <c r="C3">
        <v>0.75</v>
      </c>
      <c r="D3" t="s">
        <v>11</v>
      </c>
      <c r="E3" t="s">
        <v>134</v>
      </c>
    </row>
    <row r="4" spans="1:5" x14ac:dyDescent="0.55000000000000004">
      <c r="A4">
        <v>3</v>
      </c>
      <c r="B4">
        <v>0.67</v>
      </c>
      <c r="C4">
        <v>0.65</v>
      </c>
      <c r="D4" t="s">
        <v>20</v>
      </c>
      <c r="E4" t="s">
        <v>135</v>
      </c>
    </row>
    <row r="5" spans="1:5" x14ac:dyDescent="0.55000000000000004">
      <c r="A5">
        <v>4</v>
      </c>
      <c r="B5">
        <v>0.7</v>
      </c>
      <c r="C5">
        <v>0.8</v>
      </c>
      <c r="D5" t="s">
        <v>10</v>
      </c>
      <c r="E5" t="s">
        <v>136</v>
      </c>
    </row>
    <row r="6" spans="1:5" x14ac:dyDescent="0.55000000000000004">
      <c r="A6">
        <v>5</v>
      </c>
      <c r="B6">
        <v>0.7</v>
      </c>
      <c r="C6">
        <v>0.8</v>
      </c>
      <c r="D6" t="s">
        <v>11</v>
      </c>
      <c r="E6" t="s">
        <v>137</v>
      </c>
    </row>
    <row r="7" spans="1:5" x14ac:dyDescent="0.55000000000000004">
      <c r="A7">
        <v>6</v>
      </c>
      <c r="B7">
        <v>0.85</v>
      </c>
      <c r="C7">
        <v>0.9</v>
      </c>
      <c r="D7" t="s">
        <v>11</v>
      </c>
      <c r="E7" t="s">
        <v>138</v>
      </c>
    </row>
    <row r="8" spans="1:5" x14ac:dyDescent="0.55000000000000004">
      <c r="A8">
        <v>7</v>
      </c>
      <c r="B8">
        <v>0.75</v>
      </c>
      <c r="C8">
        <v>0.85</v>
      </c>
      <c r="D8" t="s">
        <v>11</v>
      </c>
      <c r="E8" t="s">
        <v>139</v>
      </c>
    </row>
    <row r="9" spans="1:5" x14ac:dyDescent="0.55000000000000004">
      <c r="A9">
        <v>8</v>
      </c>
      <c r="B9">
        <v>0.7</v>
      </c>
      <c r="C9">
        <v>0.8</v>
      </c>
      <c r="D9" t="s">
        <v>20</v>
      </c>
      <c r="E9" t="s">
        <v>140</v>
      </c>
    </row>
    <row r="10" spans="1:5" x14ac:dyDescent="0.55000000000000004">
      <c r="A10">
        <v>9</v>
      </c>
      <c r="B10">
        <v>0.85</v>
      </c>
      <c r="C10">
        <v>0.9</v>
      </c>
      <c r="D10" t="s">
        <v>11</v>
      </c>
      <c r="E10" t="s">
        <v>141</v>
      </c>
    </row>
    <row r="11" spans="1:5" x14ac:dyDescent="0.55000000000000004">
      <c r="A11">
        <v>10</v>
      </c>
      <c r="B11">
        <v>0.8</v>
      </c>
      <c r="C11">
        <v>0.85</v>
      </c>
      <c r="D11" t="s">
        <v>11</v>
      </c>
      <c r="E11" t="s">
        <v>142</v>
      </c>
    </row>
    <row r="12" spans="1:5" x14ac:dyDescent="0.55000000000000004">
      <c r="A12">
        <v>11</v>
      </c>
      <c r="B12">
        <v>0.8</v>
      </c>
      <c r="C12">
        <v>0.85</v>
      </c>
      <c r="D12" t="s">
        <v>10</v>
      </c>
      <c r="E12" t="s">
        <v>143</v>
      </c>
    </row>
    <row r="13" spans="1:5" x14ac:dyDescent="0.55000000000000004">
      <c r="A13">
        <v>12</v>
      </c>
      <c r="B13">
        <v>0.9</v>
      </c>
      <c r="C13">
        <v>0.93</v>
      </c>
      <c r="D13" t="s">
        <v>11</v>
      </c>
      <c r="E13" t="s">
        <v>144</v>
      </c>
    </row>
    <row r="14" spans="1:5" x14ac:dyDescent="0.55000000000000004">
      <c r="A14">
        <v>13</v>
      </c>
      <c r="B14">
        <v>0.9</v>
      </c>
      <c r="C14">
        <v>0.98</v>
      </c>
      <c r="D14" t="s">
        <v>11</v>
      </c>
      <c r="E14" t="s">
        <v>145</v>
      </c>
    </row>
    <row r="15" spans="1:5" x14ac:dyDescent="0.55000000000000004">
      <c r="A15">
        <v>14</v>
      </c>
      <c r="B15">
        <v>0.3</v>
      </c>
      <c r="C15">
        <v>0.4</v>
      </c>
      <c r="D15" t="s">
        <v>20</v>
      </c>
      <c r="E15" t="s">
        <v>146</v>
      </c>
    </row>
    <row r="16" spans="1:5" x14ac:dyDescent="0.55000000000000004">
      <c r="A16">
        <v>15</v>
      </c>
      <c r="B16">
        <v>0.85</v>
      </c>
      <c r="C16">
        <v>0.9</v>
      </c>
      <c r="D16" t="s">
        <v>11</v>
      </c>
      <c r="E16" t="s">
        <v>147</v>
      </c>
    </row>
    <row r="17" spans="1:5" x14ac:dyDescent="0.55000000000000004">
      <c r="A17">
        <v>16</v>
      </c>
      <c r="B17">
        <v>0.8</v>
      </c>
      <c r="C17">
        <v>0.86</v>
      </c>
      <c r="D17" t="s">
        <v>11</v>
      </c>
      <c r="E17" t="s">
        <v>148</v>
      </c>
    </row>
    <row r="18" spans="1:5" x14ac:dyDescent="0.55000000000000004">
      <c r="A18">
        <v>17</v>
      </c>
      <c r="B18">
        <v>0.85</v>
      </c>
      <c r="C18">
        <v>0.95</v>
      </c>
      <c r="D18" t="s">
        <v>11</v>
      </c>
      <c r="E18" t="s">
        <v>149</v>
      </c>
    </row>
    <row r="19" spans="1:5" x14ac:dyDescent="0.55000000000000004">
      <c r="A19">
        <v>18</v>
      </c>
      <c r="B19">
        <v>0.7</v>
      </c>
      <c r="C19">
        <v>0.6</v>
      </c>
      <c r="D19" t="s">
        <v>12</v>
      </c>
      <c r="E19" t="s">
        <v>150</v>
      </c>
    </row>
    <row r="20" spans="1:5" x14ac:dyDescent="0.55000000000000004">
      <c r="A20">
        <v>19</v>
      </c>
      <c r="B20">
        <v>0.75</v>
      </c>
      <c r="C20">
        <v>0.8</v>
      </c>
      <c r="D20" t="s">
        <v>11</v>
      </c>
      <c r="E20" t="s">
        <v>151</v>
      </c>
    </row>
    <row r="21" spans="1:5" x14ac:dyDescent="0.55000000000000004">
      <c r="A21">
        <v>20</v>
      </c>
      <c r="B21">
        <v>0.7</v>
      </c>
      <c r="C21">
        <v>0.8</v>
      </c>
      <c r="D21" t="s">
        <v>11</v>
      </c>
      <c r="E21" t="s">
        <v>152</v>
      </c>
    </row>
    <row r="22" spans="1:5" x14ac:dyDescent="0.55000000000000004">
      <c r="A22">
        <v>21</v>
      </c>
      <c r="B22">
        <v>0.4</v>
      </c>
      <c r="C22">
        <v>0.45</v>
      </c>
      <c r="D22" t="s">
        <v>20</v>
      </c>
      <c r="E22" t="s">
        <v>153</v>
      </c>
    </row>
    <row r="23" spans="1:5" x14ac:dyDescent="0.55000000000000004">
      <c r="A23">
        <v>22</v>
      </c>
      <c r="B23">
        <v>0.15</v>
      </c>
      <c r="C23">
        <v>0.11</v>
      </c>
      <c r="D23" t="s">
        <v>11</v>
      </c>
      <c r="E23" t="s">
        <v>154</v>
      </c>
    </row>
    <row r="24" spans="1:5" x14ac:dyDescent="0.55000000000000004">
      <c r="A24">
        <v>23</v>
      </c>
      <c r="B24">
        <v>0.8</v>
      </c>
      <c r="C24">
        <v>0.86</v>
      </c>
      <c r="D24" t="s">
        <v>11</v>
      </c>
      <c r="E24" t="s">
        <v>155</v>
      </c>
    </row>
    <row r="25" spans="1:5" x14ac:dyDescent="0.55000000000000004">
      <c r="A25">
        <v>24</v>
      </c>
      <c r="B25">
        <v>0.8</v>
      </c>
      <c r="C25">
        <v>0.85</v>
      </c>
      <c r="D25" t="s">
        <v>11</v>
      </c>
      <c r="E25" t="s">
        <v>156</v>
      </c>
    </row>
    <row r="26" spans="1:5" x14ac:dyDescent="0.55000000000000004">
      <c r="A26">
        <v>25</v>
      </c>
      <c r="B26">
        <v>1</v>
      </c>
      <c r="C26">
        <v>1</v>
      </c>
      <c r="D26" t="s">
        <v>11</v>
      </c>
      <c r="E26" t="s">
        <v>157</v>
      </c>
    </row>
    <row r="27" spans="1:5" x14ac:dyDescent="0.55000000000000004">
      <c r="A27">
        <v>26</v>
      </c>
      <c r="B27">
        <v>0.9</v>
      </c>
      <c r="C27">
        <v>0.95</v>
      </c>
      <c r="D27" t="s">
        <v>11</v>
      </c>
      <c r="E27" t="s">
        <v>158</v>
      </c>
    </row>
    <row r="28" spans="1:5" x14ac:dyDescent="0.55000000000000004">
      <c r="A28">
        <v>27</v>
      </c>
      <c r="B28">
        <v>0.15</v>
      </c>
      <c r="C28">
        <v>0.2</v>
      </c>
      <c r="D28" t="s">
        <v>20</v>
      </c>
      <c r="E28" t="s">
        <v>159</v>
      </c>
    </row>
    <row r="29" spans="1:5" x14ac:dyDescent="0.55000000000000004">
      <c r="A29">
        <v>28</v>
      </c>
      <c r="B29">
        <v>0.79</v>
      </c>
      <c r="C29">
        <v>0.85</v>
      </c>
      <c r="D29" t="s">
        <v>11</v>
      </c>
      <c r="E29" t="s">
        <v>160</v>
      </c>
    </row>
    <row r="30" spans="1:5" x14ac:dyDescent="0.55000000000000004">
      <c r="A30">
        <v>29</v>
      </c>
      <c r="B30">
        <v>0.9</v>
      </c>
      <c r="C30">
        <v>0.95</v>
      </c>
      <c r="D30" t="s">
        <v>11</v>
      </c>
      <c r="E30" t="s">
        <v>161</v>
      </c>
    </row>
    <row r="31" spans="1:5" x14ac:dyDescent="0.55000000000000004">
      <c r="A31">
        <v>30</v>
      </c>
      <c r="B31">
        <v>0.6</v>
      </c>
      <c r="C31">
        <v>0.45</v>
      </c>
      <c r="D31" t="s">
        <v>20</v>
      </c>
      <c r="E31" t="s">
        <v>162</v>
      </c>
    </row>
    <row r="32" spans="1:5" x14ac:dyDescent="0.55000000000000004">
      <c r="A32">
        <v>31</v>
      </c>
      <c r="B32">
        <v>0.7</v>
      </c>
      <c r="C32">
        <v>0.75</v>
      </c>
      <c r="D32" t="s">
        <v>11</v>
      </c>
      <c r="E32" t="s">
        <v>163</v>
      </c>
    </row>
    <row r="33" spans="1:5" x14ac:dyDescent="0.55000000000000004">
      <c r="A33">
        <v>32</v>
      </c>
      <c r="B33">
        <v>0.4</v>
      </c>
      <c r="C33">
        <v>0.53</v>
      </c>
      <c r="D33" t="s">
        <v>20</v>
      </c>
      <c r="E33" t="s">
        <v>164</v>
      </c>
    </row>
    <row r="34" spans="1:5" x14ac:dyDescent="0.55000000000000004">
      <c r="A34">
        <v>33</v>
      </c>
      <c r="B34">
        <v>0.9</v>
      </c>
      <c r="C34">
        <v>0.92</v>
      </c>
      <c r="D34" t="s">
        <v>11</v>
      </c>
      <c r="E34" t="s">
        <v>165</v>
      </c>
    </row>
    <row r="35" spans="1:5" x14ac:dyDescent="0.55000000000000004">
      <c r="A35">
        <v>34</v>
      </c>
      <c r="B35">
        <v>0.2</v>
      </c>
      <c r="C35">
        <v>0.35</v>
      </c>
      <c r="D35" t="s">
        <v>20</v>
      </c>
      <c r="E35" t="s">
        <v>166</v>
      </c>
    </row>
    <row r="36" spans="1:5" x14ac:dyDescent="0.55000000000000004">
      <c r="A36">
        <v>35</v>
      </c>
      <c r="B36">
        <v>0.78</v>
      </c>
      <c r="C36">
        <v>0.82</v>
      </c>
      <c r="D36" t="s">
        <v>11</v>
      </c>
      <c r="E36" t="s">
        <v>167</v>
      </c>
    </row>
    <row r="37" spans="1:5" x14ac:dyDescent="0.55000000000000004">
      <c r="A37">
        <v>36</v>
      </c>
      <c r="B37">
        <v>0.85</v>
      </c>
      <c r="C37">
        <v>0.88</v>
      </c>
      <c r="D37" t="s">
        <v>11</v>
      </c>
      <c r="E37" t="s">
        <v>168</v>
      </c>
    </row>
    <row r="38" spans="1:5" x14ac:dyDescent="0.55000000000000004">
      <c r="A38">
        <v>37</v>
      </c>
      <c r="B38">
        <v>0.85</v>
      </c>
      <c r="C38">
        <v>0.9</v>
      </c>
      <c r="D38" t="s">
        <v>10</v>
      </c>
      <c r="E38" t="s">
        <v>169</v>
      </c>
    </row>
    <row r="39" spans="1:5" x14ac:dyDescent="0.55000000000000004">
      <c r="A39">
        <v>38</v>
      </c>
      <c r="B39">
        <v>0.6</v>
      </c>
      <c r="C39">
        <v>0.55000000000000004</v>
      </c>
      <c r="D39" t="s">
        <v>12</v>
      </c>
      <c r="E39" t="s">
        <v>170</v>
      </c>
    </row>
    <row r="40" spans="1:5" x14ac:dyDescent="0.55000000000000004">
      <c r="A40">
        <v>39</v>
      </c>
      <c r="B40">
        <v>0.9</v>
      </c>
      <c r="C40">
        <v>0.94</v>
      </c>
      <c r="D40" t="s">
        <v>11</v>
      </c>
      <c r="E40" t="s">
        <v>171</v>
      </c>
    </row>
    <row r="41" spans="1:5" x14ac:dyDescent="0.55000000000000004">
      <c r="A41">
        <v>40</v>
      </c>
      <c r="B41">
        <v>0.4</v>
      </c>
      <c r="C41">
        <v>0.35</v>
      </c>
      <c r="D41" t="s">
        <v>20</v>
      </c>
      <c r="E41" t="s">
        <v>172</v>
      </c>
    </row>
    <row r="42" spans="1:5" x14ac:dyDescent="0.55000000000000004">
      <c r="A42">
        <v>41</v>
      </c>
      <c r="B42">
        <v>0.87</v>
      </c>
      <c r="C42">
        <v>0.93</v>
      </c>
      <c r="D42" t="s">
        <v>11</v>
      </c>
      <c r="E42" t="s">
        <v>173</v>
      </c>
    </row>
    <row r="43" spans="1:5" x14ac:dyDescent="0.55000000000000004">
      <c r="A43">
        <v>42</v>
      </c>
      <c r="B43">
        <v>0.68</v>
      </c>
      <c r="C43">
        <v>0.75</v>
      </c>
      <c r="D43" t="s">
        <v>11</v>
      </c>
      <c r="E43" t="s">
        <v>174</v>
      </c>
    </row>
    <row r="44" spans="1:5" x14ac:dyDescent="0.55000000000000004">
      <c r="A44">
        <v>43</v>
      </c>
      <c r="B44">
        <v>0.35</v>
      </c>
      <c r="C44">
        <v>0.3</v>
      </c>
      <c r="D44" t="s">
        <v>20</v>
      </c>
      <c r="E44" t="s">
        <v>175</v>
      </c>
    </row>
    <row r="45" spans="1:5" x14ac:dyDescent="0.55000000000000004">
      <c r="A45">
        <v>44</v>
      </c>
      <c r="B45">
        <v>0.5</v>
      </c>
      <c r="C45">
        <v>0.45</v>
      </c>
      <c r="D45" t="s">
        <v>20</v>
      </c>
      <c r="E45" t="s">
        <v>176</v>
      </c>
    </row>
    <row r="46" spans="1:5" x14ac:dyDescent="0.55000000000000004">
      <c r="A46">
        <v>45</v>
      </c>
      <c r="B46">
        <v>0.2</v>
      </c>
      <c r="C46">
        <v>0.35</v>
      </c>
      <c r="D46" t="s">
        <v>20</v>
      </c>
      <c r="E46" t="s">
        <v>177</v>
      </c>
    </row>
    <row r="47" spans="1:5" x14ac:dyDescent="0.55000000000000004">
      <c r="A47">
        <v>46</v>
      </c>
      <c r="B47">
        <v>0.8</v>
      </c>
      <c r="C47">
        <v>0.85</v>
      </c>
      <c r="D47" t="s">
        <v>11</v>
      </c>
      <c r="E47" t="s">
        <v>178</v>
      </c>
    </row>
    <row r="48" spans="1:5" x14ac:dyDescent="0.55000000000000004">
      <c r="A48">
        <v>47</v>
      </c>
      <c r="B48">
        <v>0.25</v>
      </c>
      <c r="C48">
        <v>0.25</v>
      </c>
      <c r="D48" t="s">
        <v>11</v>
      </c>
      <c r="E48" t="s">
        <v>179</v>
      </c>
    </row>
    <row r="49" spans="1:5" x14ac:dyDescent="0.55000000000000004">
      <c r="A49">
        <v>48</v>
      </c>
      <c r="B49">
        <v>0.9</v>
      </c>
      <c r="C49">
        <v>0.9</v>
      </c>
      <c r="D49" t="s">
        <v>11</v>
      </c>
      <c r="E49" t="s">
        <v>180</v>
      </c>
    </row>
    <row r="50" spans="1:5" x14ac:dyDescent="0.55000000000000004">
      <c r="A50">
        <v>49</v>
      </c>
      <c r="B50">
        <v>0.85</v>
      </c>
      <c r="C50">
        <v>0.9</v>
      </c>
      <c r="D50" t="s">
        <v>11</v>
      </c>
      <c r="E50" t="s">
        <v>181</v>
      </c>
    </row>
    <row r="51" spans="1:5" x14ac:dyDescent="0.55000000000000004">
      <c r="A51">
        <v>50</v>
      </c>
      <c r="B51">
        <v>0.8</v>
      </c>
      <c r="C51">
        <v>0.85</v>
      </c>
      <c r="D51" t="s">
        <v>11</v>
      </c>
      <c r="E51" t="s">
        <v>182</v>
      </c>
    </row>
    <row r="52" spans="1:5" x14ac:dyDescent="0.55000000000000004">
      <c r="A52">
        <v>51</v>
      </c>
      <c r="B52">
        <v>0.85</v>
      </c>
      <c r="C52">
        <v>0.9</v>
      </c>
      <c r="D52" t="s">
        <v>11</v>
      </c>
      <c r="E52" t="s">
        <v>183</v>
      </c>
    </row>
    <row r="53" spans="1:5" x14ac:dyDescent="0.55000000000000004">
      <c r="A53">
        <v>52</v>
      </c>
      <c r="B53">
        <v>0.2</v>
      </c>
      <c r="C53">
        <v>0.23</v>
      </c>
      <c r="D53" t="s">
        <v>20</v>
      </c>
      <c r="E53" t="s">
        <v>184</v>
      </c>
    </row>
    <row r="54" spans="1:5" x14ac:dyDescent="0.55000000000000004">
      <c r="A54">
        <v>53</v>
      </c>
      <c r="B54">
        <v>0.42</v>
      </c>
      <c r="C54">
        <v>0.38</v>
      </c>
      <c r="D54" t="s">
        <v>10</v>
      </c>
      <c r="E54" t="s">
        <v>185</v>
      </c>
    </row>
    <row r="55" spans="1:5" x14ac:dyDescent="0.55000000000000004">
      <c r="A55">
        <v>54</v>
      </c>
      <c r="B55">
        <v>0.73</v>
      </c>
      <c r="C55">
        <v>0.8</v>
      </c>
      <c r="D55" t="s">
        <v>11</v>
      </c>
      <c r="E55" t="s">
        <v>186</v>
      </c>
    </row>
    <row r="56" spans="1:5" x14ac:dyDescent="0.55000000000000004">
      <c r="A56">
        <v>55</v>
      </c>
      <c r="B56">
        <v>0.9</v>
      </c>
      <c r="C56">
        <v>0.95</v>
      </c>
      <c r="D56" t="s">
        <v>11</v>
      </c>
      <c r="E56" t="s">
        <v>187</v>
      </c>
    </row>
    <row r="57" spans="1:5" x14ac:dyDescent="0.55000000000000004">
      <c r="A57">
        <v>56</v>
      </c>
      <c r="B57">
        <v>0.68</v>
      </c>
      <c r="C57">
        <v>0.75</v>
      </c>
      <c r="D57" t="s">
        <v>11</v>
      </c>
      <c r="E57" t="s">
        <v>188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Compared Total Averages</vt:lpstr>
      <vt:lpstr>Average Values</vt:lpstr>
      <vt:lpstr>Run 1</vt:lpstr>
      <vt:lpstr>Run 2</vt:lpstr>
      <vt:lpstr>Run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Lum, Jonah C</dc:creator>
  <cp:lastModifiedBy>Lum, Jonah C</cp:lastModifiedBy>
  <dcterms:created xsi:type="dcterms:W3CDTF">2024-07-27T00:25:14Z</dcterms:created>
  <dcterms:modified xsi:type="dcterms:W3CDTF">2024-08-16T20:32:03Z</dcterms:modified>
</cp:coreProperties>
</file>