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jonah\OneDrive\Desktop\Workspace\College\2024 CURAS Project\openAI API work\carmaAssessmentGPT\Formatted Runs\GPT-4\Combined Runs\"/>
    </mc:Choice>
  </mc:AlternateContent>
  <xr:revisionPtr revIDLastSave="0" documentId="8_{5D71F477-97F5-471D-9197-6A69AD7AFBA0}" xr6:coauthVersionLast="47" xr6:coauthVersionMax="47" xr10:uidLastSave="{00000000-0000-0000-0000-000000000000}"/>
  <bookViews>
    <workbookView xWindow="-96" yWindow="-96" windowWidth="23232" windowHeight="12552" xr2:uid="{00000000-000D-0000-FFFF-FFFF00000000}"/>
  </bookViews>
  <sheets>
    <sheet name="Compared Total Averages" sheetId="5" r:id="rId1"/>
    <sheet name="Average Values" sheetId="1" r:id="rId2"/>
    <sheet name="Run 1" sheetId="2" r:id="rId3"/>
    <sheet name="Run 2" sheetId="3" r:id="rId4"/>
    <sheet name="Run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B5" i="5"/>
  <c r="B4" i="5"/>
  <c r="B3" i="5"/>
  <c r="G254" i="1"/>
  <c r="F253" i="1"/>
  <c r="G246" i="1"/>
  <c r="F245" i="1"/>
  <c r="G238" i="1"/>
  <c r="F237" i="1"/>
  <c r="G230" i="1"/>
  <c r="H229" i="1"/>
  <c r="G222" i="1"/>
  <c r="H221" i="1"/>
  <c r="G214" i="1"/>
  <c r="H213" i="1"/>
  <c r="G206" i="1"/>
  <c r="H205" i="1"/>
  <c r="G198" i="1"/>
  <c r="H197" i="1"/>
  <c r="G190" i="1"/>
  <c r="H189" i="1"/>
  <c r="G182" i="1"/>
  <c r="F181" i="1"/>
  <c r="G174" i="1"/>
  <c r="F173" i="1"/>
  <c r="G166" i="1"/>
  <c r="F165" i="1"/>
  <c r="G158" i="1"/>
  <c r="H157" i="1"/>
  <c r="G150" i="1"/>
  <c r="H149" i="1"/>
  <c r="G142" i="1"/>
  <c r="F141" i="1"/>
  <c r="G134" i="1"/>
  <c r="H133" i="1"/>
  <c r="G126" i="1"/>
  <c r="F125" i="1"/>
  <c r="G118" i="1"/>
  <c r="H117" i="1"/>
  <c r="G110" i="1"/>
  <c r="H109" i="1"/>
  <c r="G102" i="1"/>
  <c r="F101" i="1"/>
  <c r="G94" i="1"/>
  <c r="F93" i="1"/>
  <c r="H89" i="1"/>
  <c r="G86" i="1"/>
  <c r="H85" i="1"/>
  <c r="H81" i="1"/>
  <c r="G78" i="1"/>
  <c r="F77" i="1"/>
  <c r="F73" i="1"/>
  <c r="G70" i="1"/>
  <c r="H69" i="1"/>
  <c r="F65" i="1"/>
  <c r="G62" i="1"/>
  <c r="F61" i="1"/>
  <c r="F57" i="1"/>
  <c r="G54" i="1"/>
  <c r="H53" i="1"/>
  <c r="F49" i="1"/>
  <c r="G46" i="1"/>
  <c r="H45" i="1"/>
  <c r="F41" i="1"/>
  <c r="G38" i="1"/>
  <c r="F37" i="1"/>
  <c r="F33" i="1"/>
  <c r="G30" i="1"/>
  <c r="F29" i="1"/>
  <c r="F25" i="1"/>
  <c r="G22" i="1"/>
  <c r="H21" i="1"/>
  <c r="F17" i="1"/>
  <c r="F15" i="1"/>
  <c r="G14" i="1"/>
  <c r="H13" i="1"/>
  <c r="F9" i="1"/>
  <c r="F7" i="1"/>
  <c r="G6" i="1"/>
  <c r="F5" i="1"/>
  <c r="F3" i="1"/>
  <c r="G3" i="1"/>
  <c r="H3" i="1"/>
  <c r="F4" i="1"/>
  <c r="G4" i="1"/>
  <c r="H4" i="1"/>
  <c r="F6" i="1"/>
  <c r="G7" i="1"/>
  <c r="F8" i="1"/>
  <c r="G8" i="1"/>
  <c r="H8" i="1"/>
  <c r="G9" i="1"/>
  <c r="F10" i="1"/>
  <c r="G10" i="1"/>
  <c r="H10" i="1"/>
  <c r="F11" i="1"/>
  <c r="G11" i="1"/>
  <c r="H11" i="1"/>
  <c r="F12" i="1"/>
  <c r="G12" i="1"/>
  <c r="H12" i="1"/>
  <c r="F14" i="1"/>
  <c r="G15" i="1"/>
  <c r="F16" i="1"/>
  <c r="G16" i="1"/>
  <c r="H16" i="1"/>
  <c r="G17" i="1"/>
  <c r="F18" i="1"/>
  <c r="G18" i="1"/>
  <c r="H18" i="1"/>
  <c r="F19" i="1"/>
  <c r="G19" i="1"/>
  <c r="H19" i="1"/>
  <c r="F20" i="1"/>
  <c r="G20" i="1"/>
  <c r="H20" i="1"/>
  <c r="F22" i="1"/>
  <c r="F23" i="1"/>
  <c r="G23" i="1"/>
  <c r="H23" i="1"/>
  <c r="F24" i="1"/>
  <c r="G24" i="1"/>
  <c r="H24" i="1"/>
  <c r="G25" i="1"/>
  <c r="F26" i="1"/>
  <c r="G26" i="1"/>
  <c r="H26" i="1"/>
  <c r="F27" i="1"/>
  <c r="G27" i="1"/>
  <c r="H27" i="1"/>
  <c r="F28" i="1"/>
  <c r="G28" i="1"/>
  <c r="H28" i="1"/>
  <c r="F30" i="1"/>
  <c r="F31" i="1"/>
  <c r="G31" i="1"/>
  <c r="H31" i="1"/>
  <c r="F32" i="1"/>
  <c r="G32" i="1"/>
  <c r="H32" i="1"/>
  <c r="G33" i="1"/>
  <c r="F34" i="1"/>
  <c r="G34" i="1"/>
  <c r="H34" i="1"/>
  <c r="F35" i="1"/>
  <c r="G35" i="1"/>
  <c r="H35" i="1"/>
  <c r="F36" i="1"/>
  <c r="G36" i="1"/>
  <c r="H36" i="1"/>
  <c r="F38" i="1"/>
  <c r="H38" i="1"/>
  <c r="F39" i="1"/>
  <c r="G39" i="1"/>
  <c r="H39" i="1"/>
  <c r="F40" i="1"/>
  <c r="G40" i="1"/>
  <c r="H40" i="1"/>
  <c r="G41" i="1"/>
  <c r="F42" i="1"/>
  <c r="G42" i="1"/>
  <c r="H42" i="1"/>
  <c r="F43" i="1"/>
  <c r="G43" i="1"/>
  <c r="H43" i="1"/>
  <c r="F44" i="1"/>
  <c r="G44" i="1"/>
  <c r="H44" i="1"/>
  <c r="F46" i="1"/>
  <c r="H46" i="1"/>
  <c r="F47" i="1"/>
  <c r="G47" i="1"/>
  <c r="H47" i="1"/>
  <c r="F48" i="1"/>
  <c r="G48" i="1"/>
  <c r="H48" i="1"/>
  <c r="G49" i="1"/>
  <c r="F50" i="1"/>
  <c r="G50" i="1"/>
  <c r="H50" i="1"/>
  <c r="F51" i="1"/>
  <c r="G51" i="1"/>
  <c r="H51" i="1"/>
  <c r="F52" i="1"/>
  <c r="G52" i="1"/>
  <c r="H52" i="1"/>
  <c r="F54" i="1"/>
  <c r="H54" i="1"/>
  <c r="F55" i="1"/>
  <c r="G55" i="1"/>
  <c r="H55" i="1"/>
  <c r="F56" i="1"/>
  <c r="G56" i="1"/>
  <c r="H56" i="1"/>
  <c r="G57" i="1"/>
  <c r="F58" i="1"/>
  <c r="G58" i="1"/>
  <c r="H58" i="1"/>
  <c r="F59" i="1"/>
  <c r="G59" i="1"/>
  <c r="H59" i="1"/>
  <c r="F60" i="1"/>
  <c r="G60" i="1"/>
  <c r="H60" i="1"/>
  <c r="F62" i="1"/>
  <c r="H62" i="1"/>
  <c r="F63" i="1"/>
  <c r="G63" i="1"/>
  <c r="H63" i="1"/>
  <c r="F64" i="1"/>
  <c r="G64" i="1"/>
  <c r="H64" i="1"/>
  <c r="G65" i="1"/>
  <c r="F66" i="1"/>
  <c r="G66" i="1"/>
  <c r="H66" i="1"/>
  <c r="F67" i="1"/>
  <c r="G67" i="1"/>
  <c r="H67" i="1"/>
  <c r="F68" i="1"/>
  <c r="G68" i="1"/>
  <c r="H68" i="1"/>
  <c r="F70" i="1"/>
  <c r="H70" i="1"/>
  <c r="F71" i="1"/>
  <c r="G71" i="1"/>
  <c r="H71" i="1"/>
  <c r="F72" i="1"/>
  <c r="G72" i="1"/>
  <c r="H72" i="1"/>
  <c r="G73" i="1"/>
  <c r="F74" i="1"/>
  <c r="G74" i="1"/>
  <c r="H74" i="1"/>
  <c r="F75" i="1"/>
  <c r="G75" i="1"/>
  <c r="H75" i="1"/>
  <c r="F76" i="1"/>
  <c r="G76" i="1"/>
  <c r="H76" i="1"/>
  <c r="F78" i="1"/>
  <c r="H78" i="1"/>
  <c r="F79" i="1"/>
  <c r="G79" i="1"/>
  <c r="H79" i="1"/>
  <c r="F80" i="1"/>
  <c r="G80" i="1"/>
  <c r="H80" i="1"/>
  <c r="F81" i="1"/>
  <c r="G81" i="1"/>
  <c r="F82" i="1"/>
  <c r="G82" i="1"/>
  <c r="H82" i="1"/>
  <c r="F83" i="1"/>
  <c r="G83" i="1"/>
  <c r="H83" i="1"/>
  <c r="F84" i="1"/>
  <c r="G84" i="1"/>
  <c r="H84" i="1"/>
  <c r="F86" i="1"/>
  <c r="H86" i="1"/>
  <c r="F87" i="1"/>
  <c r="G87" i="1"/>
  <c r="H87" i="1"/>
  <c r="F88" i="1"/>
  <c r="G88" i="1"/>
  <c r="H88" i="1"/>
  <c r="F89" i="1"/>
  <c r="G89" i="1"/>
  <c r="F90" i="1"/>
  <c r="G90" i="1"/>
  <c r="H90" i="1"/>
  <c r="F91" i="1"/>
  <c r="G91" i="1"/>
  <c r="H91" i="1"/>
  <c r="F92" i="1"/>
  <c r="G92" i="1"/>
  <c r="H92" i="1"/>
  <c r="F94" i="1"/>
  <c r="H94" i="1"/>
  <c r="F95" i="1"/>
  <c r="G95" i="1"/>
  <c r="H95" i="1"/>
  <c r="F96" i="1"/>
  <c r="G96" i="1"/>
  <c r="H96" i="1"/>
  <c r="F97" i="1"/>
  <c r="G97" i="1"/>
  <c r="H97" i="1"/>
  <c r="F98" i="1"/>
  <c r="G98" i="1"/>
  <c r="H98" i="1"/>
  <c r="F99" i="1"/>
  <c r="G99" i="1"/>
  <c r="H99" i="1"/>
  <c r="F100" i="1"/>
  <c r="G100" i="1"/>
  <c r="H100" i="1"/>
  <c r="F102" i="1"/>
  <c r="H102" i="1"/>
  <c r="F103" i="1"/>
  <c r="G103" i="1"/>
  <c r="H103" i="1"/>
  <c r="F104" i="1"/>
  <c r="G104" i="1"/>
  <c r="H104" i="1"/>
  <c r="F105" i="1"/>
  <c r="G105" i="1"/>
  <c r="H105" i="1"/>
  <c r="F106" i="1"/>
  <c r="G106" i="1"/>
  <c r="H106" i="1"/>
  <c r="F107" i="1"/>
  <c r="G107" i="1"/>
  <c r="H107" i="1"/>
  <c r="F108" i="1"/>
  <c r="G108" i="1"/>
  <c r="H108" i="1"/>
  <c r="F110" i="1"/>
  <c r="H110" i="1"/>
  <c r="F111" i="1"/>
  <c r="G111" i="1"/>
  <c r="H111" i="1"/>
  <c r="F112" i="1"/>
  <c r="G112" i="1"/>
  <c r="H112" i="1"/>
  <c r="F113" i="1"/>
  <c r="G113" i="1"/>
  <c r="H113" i="1"/>
  <c r="F114" i="1"/>
  <c r="G114" i="1"/>
  <c r="H114" i="1"/>
  <c r="F115" i="1"/>
  <c r="G115" i="1"/>
  <c r="H115" i="1"/>
  <c r="F116" i="1"/>
  <c r="G116" i="1"/>
  <c r="H116" i="1"/>
  <c r="F118" i="1"/>
  <c r="H118" i="1"/>
  <c r="F119" i="1"/>
  <c r="G119" i="1"/>
  <c r="H119" i="1"/>
  <c r="F120" i="1"/>
  <c r="G120" i="1"/>
  <c r="H120" i="1"/>
  <c r="F121" i="1"/>
  <c r="G121" i="1"/>
  <c r="H121" i="1"/>
  <c r="F122" i="1"/>
  <c r="G122" i="1"/>
  <c r="H122" i="1"/>
  <c r="F123" i="1"/>
  <c r="G123" i="1"/>
  <c r="H123" i="1"/>
  <c r="F124" i="1"/>
  <c r="G124" i="1"/>
  <c r="H124" i="1"/>
  <c r="F126" i="1"/>
  <c r="H126" i="1"/>
  <c r="F127" i="1"/>
  <c r="G127" i="1"/>
  <c r="H127" i="1"/>
  <c r="F128" i="1"/>
  <c r="G128" i="1"/>
  <c r="H128" i="1"/>
  <c r="F129" i="1"/>
  <c r="G129" i="1"/>
  <c r="H129" i="1"/>
  <c r="F130" i="1"/>
  <c r="G130" i="1"/>
  <c r="H130" i="1"/>
  <c r="F131" i="1"/>
  <c r="G131" i="1"/>
  <c r="H131" i="1"/>
  <c r="F132" i="1"/>
  <c r="G132" i="1"/>
  <c r="H132" i="1"/>
  <c r="F134" i="1"/>
  <c r="H134" i="1"/>
  <c r="F135" i="1"/>
  <c r="G135" i="1"/>
  <c r="H135" i="1"/>
  <c r="F136" i="1"/>
  <c r="G136" i="1"/>
  <c r="H136" i="1"/>
  <c r="F137" i="1"/>
  <c r="G137" i="1"/>
  <c r="H137" i="1"/>
  <c r="F138" i="1"/>
  <c r="G138" i="1"/>
  <c r="H138" i="1"/>
  <c r="F139" i="1"/>
  <c r="G139" i="1"/>
  <c r="H139" i="1"/>
  <c r="F140" i="1"/>
  <c r="G140" i="1"/>
  <c r="H140" i="1"/>
  <c r="F142" i="1"/>
  <c r="H142" i="1"/>
  <c r="F143" i="1"/>
  <c r="G143" i="1"/>
  <c r="H143" i="1"/>
  <c r="F144" i="1"/>
  <c r="G144" i="1"/>
  <c r="H144" i="1"/>
  <c r="F145" i="1"/>
  <c r="G145" i="1"/>
  <c r="H145" i="1"/>
  <c r="F146" i="1"/>
  <c r="G146" i="1"/>
  <c r="H146" i="1"/>
  <c r="F147" i="1"/>
  <c r="G147" i="1"/>
  <c r="H147" i="1"/>
  <c r="F148" i="1"/>
  <c r="G148" i="1"/>
  <c r="H148" i="1"/>
  <c r="F150" i="1"/>
  <c r="H150" i="1"/>
  <c r="F151" i="1"/>
  <c r="G151" i="1"/>
  <c r="H151" i="1"/>
  <c r="F152" i="1"/>
  <c r="G152" i="1"/>
  <c r="H152" i="1"/>
  <c r="F153" i="1"/>
  <c r="G153" i="1"/>
  <c r="H153" i="1"/>
  <c r="F154" i="1"/>
  <c r="G154" i="1"/>
  <c r="H154" i="1"/>
  <c r="F155" i="1"/>
  <c r="G155" i="1"/>
  <c r="H155" i="1"/>
  <c r="F156" i="1"/>
  <c r="G156" i="1"/>
  <c r="H156" i="1"/>
  <c r="F158" i="1"/>
  <c r="H158" i="1"/>
  <c r="F159" i="1"/>
  <c r="G159" i="1"/>
  <c r="H159" i="1"/>
  <c r="F160" i="1"/>
  <c r="G160" i="1"/>
  <c r="H160" i="1"/>
  <c r="F161" i="1"/>
  <c r="G161" i="1"/>
  <c r="H161" i="1"/>
  <c r="F162" i="1"/>
  <c r="G162" i="1"/>
  <c r="H162" i="1"/>
  <c r="F163" i="1"/>
  <c r="G163" i="1"/>
  <c r="H163" i="1"/>
  <c r="F164" i="1"/>
  <c r="G164" i="1"/>
  <c r="H164" i="1"/>
  <c r="F166" i="1"/>
  <c r="H166" i="1"/>
  <c r="F167" i="1"/>
  <c r="G167" i="1"/>
  <c r="H167" i="1"/>
  <c r="F168" i="1"/>
  <c r="G168" i="1"/>
  <c r="H168" i="1"/>
  <c r="F169" i="1"/>
  <c r="G169" i="1"/>
  <c r="H169" i="1"/>
  <c r="F170" i="1"/>
  <c r="G170" i="1"/>
  <c r="H170" i="1"/>
  <c r="F171" i="1"/>
  <c r="G171" i="1"/>
  <c r="H171" i="1"/>
  <c r="F172" i="1"/>
  <c r="G172" i="1"/>
  <c r="H172" i="1"/>
  <c r="F174" i="1"/>
  <c r="H174" i="1"/>
  <c r="F175" i="1"/>
  <c r="G175" i="1"/>
  <c r="H175" i="1"/>
  <c r="F176" i="1"/>
  <c r="G176" i="1"/>
  <c r="H176" i="1"/>
  <c r="F177" i="1"/>
  <c r="G177" i="1"/>
  <c r="H177" i="1"/>
  <c r="F178" i="1"/>
  <c r="G178" i="1"/>
  <c r="H178" i="1"/>
  <c r="F179" i="1"/>
  <c r="G179" i="1"/>
  <c r="H179" i="1"/>
  <c r="F180" i="1"/>
  <c r="G180" i="1"/>
  <c r="H180" i="1"/>
  <c r="F182" i="1"/>
  <c r="H182" i="1"/>
  <c r="F183" i="1"/>
  <c r="G183" i="1"/>
  <c r="H183" i="1"/>
  <c r="F184" i="1"/>
  <c r="G184" i="1"/>
  <c r="H184" i="1"/>
  <c r="F185" i="1"/>
  <c r="G185" i="1"/>
  <c r="H185" i="1"/>
  <c r="F186" i="1"/>
  <c r="G186" i="1"/>
  <c r="H186" i="1"/>
  <c r="F187" i="1"/>
  <c r="G187" i="1"/>
  <c r="H187" i="1"/>
  <c r="F188" i="1"/>
  <c r="G188" i="1"/>
  <c r="H188" i="1"/>
  <c r="F190" i="1"/>
  <c r="H190" i="1"/>
  <c r="F191" i="1"/>
  <c r="G191" i="1"/>
  <c r="H191" i="1"/>
  <c r="F192" i="1"/>
  <c r="G192" i="1"/>
  <c r="H192" i="1"/>
  <c r="F193" i="1"/>
  <c r="G193" i="1"/>
  <c r="H193" i="1"/>
  <c r="F194" i="1"/>
  <c r="G194" i="1"/>
  <c r="H194" i="1"/>
  <c r="F195" i="1"/>
  <c r="G195" i="1"/>
  <c r="H195" i="1"/>
  <c r="F196" i="1"/>
  <c r="G196" i="1"/>
  <c r="H196" i="1"/>
  <c r="F198" i="1"/>
  <c r="H198" i="1"/>
  <c r="F199" i="1"/>
  <c r="G199" i="1"/>
  <c r="H199" i="1"/>
  <c r="F200" i="1"/>
  <c r="G200" i="1"/>
  <c r="H200" i="1"/>
  <c r="F201" i="1"/>
  <c r="G201" i="1"/>
  <c r="H201" i="1"/>
  <c r="F202" i="1"/>
  <c r="G202" i="1"/>
  <c r="H202" i="1"/>
  <c r="F203" i="1"/>
  <c r="G203" i="1"/>
  <c r="H203" i="1"/>
  <c r="F204" i="1"/>
  <c r="G204" i="1"/>
  <c r="H204" i="1"/>
  <c r="F206" i="1"/>
  <c r="H206" i="1"/>
  <c r="F207" i="1"/>
  <c r="G207" i="1"/>
  <c r="H207" i="1"/>
  <c r="F208" i="1"/>
  <c r="G208" i="1"/>
  <c r="H208" i="1"/>
  <c r="F209" i="1"/>
  <c r="G209" i="1"/>
  <c r="H209" i="1"/>
  <c r="F210" i="1"/>
  <c r="G210" i="1"/>
  <c r="H210" i="1"/>
  <c r="F211" i="1"/>
  <c r="G211" i="1"/>
  <c r="H211" i="1"/>
  <c r="F212" i="1"/>
  <c r="G212" i="1"/>
  <c r="H212" i="1"/>
  <c r="F214" i="1"/>
  <c r="H214" i="1"/>
  <c r="F215" i="1"/>
  <c r="G215" i="1"/>
  <c r="H215" i="1"/>
  <c r="F216" i="1"/>
  <c r="G216" i="1"/>
  <c r="H216" i="1"/>
  <c r="F217" i="1"/>
  <c r="G217" i="1"/>
  <c r="H217" i="1"/>
  <c r="F218" i="1"/>
  <c r="G218" i="1"/>
  <c r="H218" i="1"/>
  <c r="F219" i="1"/>
  <c r="G219" i="1"/>
  <c r="H219" i="1"/>
  <c r="F220" i="1"/>
  <c r="G220" i="1"/>
  <c r="H220" i="1"/>
  <c r="F222" i="1"/>
  <c r="H222" i="1"/>
  <c r="F223" i="1"/>
  <c r="G223" i="1"/>
  <c r="H223" i="1"/>
  <c r="F224" i="1"/>
  <c r="G224" i="1"/>
  <c r="H224" i="1"/>
  <c r="F225" i="1"/>
  <c r="G225" i="1"/>
  <c r="H225" i="1"/>
  <c r="F226" i="1"/>
  <c r="G226" i="1"/>
  <c r="H226" i="1"/>
  <c r="F227" i="1"/>
  <c r="G227" i="1"/>
  <c r="H227" i="1"/>
  <c r="F228" i="1"/>
  <c r="G228" i="1"/>
  <c r="H228" i="1"/>
  <c r="F230" i="1"/>
  <c r="H230" i="1"/>
  <c r="F231" i="1"/>
  <c r="G231" i="1"/>
  <c r="H231" i="1"/>
  <c r="F232" i="1"/>
  <c r="G232" i="1"/>
  <c r="H232" i="1"/>
  <c r="F233" i="1"/>
  <c r="G233" i="1"/>
  <c r="H233" i="1"/>
  <c r="F234" i="1"/>
  <c r="G234" i="1"/>
  <c r="H234" i="1"/>
  <c r="F235" i="1"/>
  <c r="G235" i="1"/>
  <c r="H235" i="1"/>
  <c r="F236" i="1"/>
  <c r="G236" i="1"/>
  <c r="H236" i="1"/>
  <c r="F238" i="1"/>
  <c r="H238" i="1"/>
  <c r="F239" i="1"/>
  <c r="G239" i="1"/>
  <c r="H239" i="1"/>
  <c r="F240" i="1"/>
  <c r="G240" i="1"/>
  <c r="H240" i="1"/>
  <c r="F241" i="1"/>
  <c r="G241" i="1"/>
  <c r="H241" i="1"/>
  <c r="F242" i="1"/>
  <c r="G242" i="1"/>
  <c r="H242" i="1"/>
  <c r="F243" i="1"/>
  <c r="G243" i="1"/>
  <c r="H243" i="1"/>
  <c r="F244" i="1"/>
  <c r="G244" i="1"/>
  <c r="H244" i="1"/>
  <c r="F246" i="1"/>
  <c r="H246" i="1"/>
  <c r="F247" i="1"/>
  <c r="G247" i="1"/>
  <c r="H247" i="1"/>
  <c r="F248" i="1"/>
  <c r="G248" i="1"/>
  <c r="H248" i="1"/>
  <c r="F249" i="1"/>
  <c r="G249" i="1"/>
  <c r="H249" i="1"/>
  <c r="F250" i="1"/>
  <c r="G250" i="1"/>
  <c r="H250" i="1"/>
  <c r="F251" i="1"/>
  <c r="G251" i="1"/>
  <c r="H251" i="1"/>
  <c r="F252" i="1"/>
  <c r="G252" i="1"/>
  <c r="H252" i="1"/>
  <c r="F254" i="1"/>
  <c r="H254" i="1"/>
  <c r="F255" i="1"/>
  <c r="G255" i="1"/>
  <c r="H255" i="1"/>
  <c r="F256" i="1"/>
  <c r="G256" i="1"/>
  <c r="H256" i="1"/>
  <c r="F257" i="1"/>
  <c r="G257" i="1"/>
  <c r="H257" i="1"/>
  <c r="F258" i="1"/>
  <c r="G258" i="1"/>
  <c r="H258" i="1"/>
  <c r="F259" i="1"/>
  <c r="G259" i="1"/>
  <c r="H259" i="1"/>
  <c r="F260" i="1"/>
  <c r="G260" i="1"/>
  <c r="H260" i="1"/>
  <c r="H2" i="1"/>
  <c r="F2" i="1"/>
  <c r="G2" i="1"/>
  <c r="C2" i="1"/>
  <c r="D2" i="1"/>
  <c r="C3" i="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E256" i="4"/>
  <c r="E251" i="4"/>
  <c r="E246" i="4"/>
  <c r="E241" i="4"/>
  <c r="E236" i="4"/>
  <c r="E231" i="4"/>
  <c r="E231" i="1" s="1"/>
  <c r="E226" i="4"/>
  <c r="E221" i="4"/>
  <c r="E216" i="4"/>
  <c r="E211" i="4"/>
  <c r="E206" i="4"/>
  <c r="E201" i="4"/>
  <c r="E196" i="4"/>
  <c r="E191" i="4"/>
  <c r="E186" i="4"/>
  <c r="E181" i="4"/>
  <c r="E176" i="4"/>
  <c r="E171" i="4"/>
  <c r="E166" i="4"/>
  <c r="E164" i="4"/>
  <c r="E159" i="4"/>
  <c r="E154" i="4"/>
  <c r="E153" i="4"/>
  <c r="E149" i="4"/>
  <c r="E144" i="4"/>
  <c r="E139" i="4"/>
  <c r="E136" i="4"/>
  <c r="E131" i="4"/>
  <c r="E126" i="4"/>
  <c r="E121" i="4"/>
  <c r="E116" i="4"/>
  <c r="E116" i="1" s="1"/>
  <c r="E111" i="4"/>
  <c r="E106" i="4"/>
  <c r="E101" i="4"/>
  <c r="E97" i="4"/>
  <c r="E92" i="4"/>
  <c r="E87" i="4"/>
  <c r="E82" i="4"/>
  <c r="E77" i="4"/>
  <c r="E77" i="1" s="1"/>
  <c r="E75" i="4"/>
  <c r="E70" i="4"/>
  <c r="E65" i="4"/>
  <c r="E61" i="4"/>
  <c r="E56" i="4"/>
  <c r="E53" i="4"/>
  <c r="E48" i="4"/>
  <c r="E43" i="4"/>
  <c r="E42" i="4"/>
  <c r="E37" i="4"/>
  <c r="E32" i="4"/>
  <c r="E27" i="4"/>
  <c r="E27" i="1" s="1"/>
  <c r="E22" i="4"/>
  <c r="E17" i="4"/>
  <c r="E12" i="4"/>
  <c r="E7" i="4"/>
  <c r="E2" i="4"/>
  <c r="D5" i="5" s="1"/>
  <c r="E256" i="3"/>
  <c r="E251" i="3"/>
  <c r="E251" i="1" s="1"/>
  <c r="E246" i="3"/>
  <c r="E241" i="3"/>
  <c r="E236" i="3"/>
  <c r="E236" i="1" s="1"/>
  <c r="E231" i="3"/>
  <c r="E226" i="3"/>
  <c r="E221" i="3"/>
  <c r="E216" i="3"/>
  <c r="E211" i="3"/>
  <c r="E211" i="1" s="1"/>
  <c r="E206" i="3"/>
  <c r="E201" i="3"/>
  <c r="E196" i="3"/>
  <c r="E196" i="1" s="1"/>
  <c r="E191" i="3"/>
  <c r="E191" i="1" s="1"/>
  <c r="E186" i="3"/>
  <c r="E181" i="3"/>
  <c r="E176" i="3"/>
  <c r="E171" i="3"/>
  <c r="E166" i="3"/>
  <c r="E164" i="3"/>
  <c r="E164" i="1" s="1"/>
  <c r="E159" i="3"/>
  <c r="E159" i="1" s="1"/>
  <c r="E154" i="3"/>
  <c r="E153" i="3"/>
  <c r="E153" i="1" s="1"/>
  <c r="E149" i="3"/>
  <c r="E149" i="1" s="1"/>
  <c r="E144" i="3"/>
  <c r="E139" i="3"/>
  <c r="E136" i="3"/>
  <c r="E131" i="3"/>
  <c r="E131" i="1" s="1"/>
  <c r="E126" i="3"/>
  <c r="E121" i="3"/>
  <c r="E121" i="1" s="1"/>
  <c r="E116" i="3"/>
  <c r="E111" i="3"/>
  <c r="E106" i="3"/>
  <c r="E101" i="3"/>
  <c r="E97" i="3"/>
  <c r="E92" i="3"/>
  <c r="E87" i="3"/>
  <c r="E87" i="1" s="1"/>
  <c r="E82" i="3"/>
  <c r="E77" i="3"/>
  <c r="E75" i="3"/>
  <c r="E70" i="3"/>
  <c r="E65" i="3"/>
  <c r="E61" i="3"/>
  <c r="E56" i="3"/>
  <c r="E53" i="3"/>
  <c r="E48" i="3"/>
  <c r="E48" i="1" s="1"/>
  <c r="E43" i="3"/>
  <c r="E42" i="3"/>
  <c r="E37" i="3"/>
  <c r="E37" i="1" s="1"/>
  <c r="E32" i="3"/>
  <c r="E27" i="3"/>
  <c r="E22" i="3"/>
  <c r="E17" i="3"/>
  <c r="E12" i="3"/>
  <c r="E7" i="3"/>
  <c r="E2" i="3"/>
  <c r="D4" i="5" s="1"/>
  <c r="E153" i="2"/>
  <c r="E42" i="2"/>
  <c r="E42" i="1" s="1"/>
  <c r="E171" i="2"/>
  <c r="E171" i="1" s="1"/>
  <c r="E176" i="2"/>
  <c r="E176" i="1" s="1"/>
  <c r="E181" i="2"/>
  <c r="E181" i="1" s="1"/>
  <c r="E186" i="2"/>
  <c r="E186" i="1" s="1"/>
  <c r="E191" i="2"/>
  <c r="E196" i="2"/>
  <c r="E201" i="2"/>
  <c r="E206" i="2"/>
  <c r="E211" i="2"/>
  <c r="E216" i="2"/>
  <c r="E216" i="1" s="1"/>
  <c r="E221" i="2"/>
  <c r="E221" i="1" s="1"/>
  <c r="E226" i="2"/>
  <c r="E226" i="1" s="1"/>
  <c r="E231" i="2"/>
  <c r="E236" i="2"/>
  <c r="E241" i="2"/>
  <c r="E246" i="2"/>
  <c r="E251" i="2"/>
  <c r="E256" i="2"/>
  <c r="E256" i="1" s="1"/>
  <c r="E166" i="2"/>
  <c r="E164" i="2"/>
  <c r="E159" i="2"/>
  <c r="E154" i="2"/>
  <c r="E154" i="1" s="1"/>
  <c r="E149" i="2"/>
  <c r="E144" i="2"/>
  <c r="E144" i="1" s="1"/>
  <c r="E139" i="2"/>
  <c r="E139" i="1" s="1"/>
  <c r="E136" i="2"/>
  <c r="E136" i="1" s="1"/>
  <c r="E106" i="2"/>
  <c r="E106" i="1" s="1"/>
  <c r="E111" i="2"/>
  <c r="E111" i="1" s="1"/>
  <c r="E116" i="2"/>
  <c r="E121" i="2"/>
  <c r="E126" i="2"/>
  <c r="E131" i="2"/>
  <c r="E101" i="2"/>
  <c r="E101" i="1" s="1"/>
  <c r="E97" i="2"/>
  <c r="E97" i="1" s="1"/>
  <c r="E92" i="2"/>
  <c r="E87" i="2"/>
  <c r="E82" i="2"/>
  <c r="E82" i="1" s="1"/>
  <c r="E77" i="2"/>
  <c r="E75" i="2"/>
  <c r="E75" i="1" s="1"/>
  <c r="E70" i="2"/>
  <c r="E70" i="1" s="1"/>
  <c r="E65" i="2"/>
  <c r="E65" i="1" s="1"/>
  <c r="E61" i="2"/>
  <c r="E61" i="1" s="1"/>
  <c r="E56" i="2"/>
  <c r="E53" i="2"/>
  <c r="E48" i="2"/>
  <c r="E43" i="2"/>
  <c r="E43" i="1" s="1"/>
  <c r="E37" i="2"/>
  <c r="E7" i="2"/>
  <c r="E7" i="1" s="1"/>
  <c r="E12" i="2"/>
  <c r="E12" i="1" s="1"/>
  <c r="E17" i="2"/>
  <c r="E22" i="2"/>
  <c r="E27" i="2"/>
  <c r="E32" i="2"/>
  <c r="E32" i="1" s="1"/>
  <c r="E2" i="2"/>
  <c r="D3" i="5" s="1"/>
  <c r="E22" i="1" l="1"/>
  <c r="E56" i="1"/>
  <c r="E92" i="1"/>
  <c r="E166" i="1"/>
  <c r="E206" i="1"/>
  <c r="E246" i="1"/>
  <c r="E2" i="1"/>
  <c r="E126" i="1"/>
  <c r="E241" i="1"/>
  <c r="E201" i="1"/>
  <c r="C2" i="5"/>
  <c r="B2" i="5"/>
  <c r="E17" i="1"/>
  <c r="E53" i="1"/>
  <c r="H253" i="1"/>
  <c r="H165" i="1"/>
  <c r="H141" i="1"/>
  <c r="H101" i="1"/>
  <c r="H77" i="1"/>
  <c r="H29" i="1"/>
  <c r="H5" i="1"/>
  <c r="G245" i="1"/>
  <c r="G221" i="1"/>
  <c r="G213" i="1"/>
  <c r="G205" i="1"/>
  <c r="G197" i="1"/>
  <c r="G189" i="1"/>
  <c r="G181" i="1"/>
  <c r="G173" i="1"/>
  <c r="G165" i="1"/>
  <c r="G157" i="1"/>
  <c r="G149" i="1"/>
  <c r="G141" i="1"/>
  <c r="G133" i="1"/>
  <c r="G125" i="1"/>
  <c r="G117" i="1"/>
  <c r="G109" i="1"/>
  <c r="G101" i="1"/>
  <c r="G93" i="1"/>
  <c r="G85" i="1"/>
  <c r="G77" i="1"/>
  <c r="G69" i="1"/>
  <c r="G61" i="1"/>
  <c r="G53" i="1"/>
  <c r="G45" i="1"/>
  <c r="G37" i="1"/>
  <c r="G29" i="1"/>
  <c r="G21" i="1"/>
  <c r="G13" i="1"/>
  <c r="G5" i="1"/>
  <c r="H245" i="1"/>
  <c r="H237" i="1"/>
  <c r="H181" i="1"/>
  <c r="H173" i="1"/>
  <c r="H125" i="1"/>
  <c r="H93" i="1"/>
  <c r="H61" i="1"/>
  <c r="H37" i="1"/>
  <c r="G253" i="1"/>
  <c r="G237" i="1"/>
  <c r="G229" i="1"/>
  <c r="F229" i="1"/>
  <c r="F221" i="1"/>
  <c r="F213" i="1"/>
  <c r="F205" i="1"/>
  <c r="F197" i="1"/>
  <c r="F189" i="1"/>
  <c r="F157" i="1"/>
  <c r="F149" i="1"/>
  <c r="F133" i="1"/>
  <c r="F117" i="1"/>
  <c r="F109" i="1"/>
  <c r="F85" i="1"/>
  <c r="F69" i="1"/>
  <c r="F53" i="1"/>
  <c r="F45" i="1"/>
  <c r="F21" i="1"/>
  <c r="H15" i="1"/>
  <c r="F13" i="1"/>
  <c r="H7" i="1"/>
  <c r="H73" i="1"/>
  <c r="H65" i="1"/>
  <c r="H57" i="1"/>
  <c r="H49" i="1"/>
  <c r="H41" i="1"/>
  <c r="H33" i="1"/>
  <c r="H25" i="1"/>
  <c r="H17" i="1"/>
  <c r="H9" i="1"/>
  <c r="H30" i="1"/>
  <c r="H22" i="1"/>
  <c r="H14" i="1"/>
  <c r="H6" i="1"/>
  <c r="D2" i="5" l="1"/>
</calcChain>
</file>

<file path=xl/sharedStrings.xml><?xml version="1.0" encoding="utf-8"?>
<sst xmlns="http://schemas.openxmlformats.org/spreadsheetml/2006/main" count="2626" uniqueCount="869">
  <si>
    <t>ID</t>
  </si>
  <si>
    <t>Original Score</t>
  </si>
  <si>
    <t>Adjusted Score</t>
  </si>
  <si>
    <t>User-Based Averages</t>
  </si>
  <si>
    <t>Confidence</t>
  </si>
  <si>
    <t>Explanation</t>
  </si>
  <si>
    <t>high</t>
  </si>
  <si>
    <t>medium</t>
  </si>
  <si>
    <t>Term</t>
  </si>
  <si>
    <t>High Confidence Counts</t>
  </si>
  <si>
    <t>Medium Confidence Counts</t>
  </si>
  <si>
    <t>Low Confidence Counts</t>
  </si>
  <si>
    <t>Average of Runs 1-3</t>
  </si>
  <si>
    <t>Run 1</t>
  </si>
  <si>
    <t>Run 2</t>
  </si>
  <si>
    <t>Run 3</t>
  </si>
  <si>
    <t>Original</t>
  </si>
  <si>
    <t>Adjusted</t>
  </si>
  <si>
    <t>User-Based Average</t>
  </si>
  <si>
    <t>clean</t>
  </si>
  <si>
    <t>approachable</t>
  </si>
  <si>
    <t>simple</t>
  </si>
  <si>
    <t>professional</t>
  </si>
  <si>
    <t>fast</t>
  </si>
  <si>
    <t>convenient</t>
  </si>
  <si>
    <t>educational</t>
  </si>
  <si>
    <t>useful</t>
  </si>
  <si>
    <t>confusing</t>
  </si>
  <si>
    <t>usable</t>
  </si>
  <si>
    <t>easy to use</t>
  </si>
  <si>
    <t>time-consuming</t>
  </si>
  <si>
    <t>boring</t>
  </si>
  <si>
    <t>dull</t>
  </si>
  <si>
    <t>business-like</t>
  </si>
  <si>
    <t>customizable</t>
  </si>
  <si>
    <t>understandable</t>
  </si>
  <si>
    <t>organized</t>
  </si>
  <si>
    <t>straightforward</t>
  </si>
  <si>
    <t>incomprehensible</t>
  </si>
  <si>
    <t>complex</t>
  </si>
  <si>
    <t>too technical</t>
  </si>
  <si>
    <t>stimulating</t>
  </si>
  <si>
    <t>fun</t>
  </si>
  <si>
    <t>innovative</t>
  </si>
  <si>
    <t>dated</t>
  </si>
  <si>
    <t>flexible</t>
  </si>
  <si>
    <t>responsive</t>
  </si>
  <si>
    <t>awkward</t>
  </si>
  <si>
    <t>time-saving</t>
  </si>
  <si>
    <t>cutting edge</t>
  </si>
  <si>
    <t>clear</t>
  </si>
  <si>
    <t>comprehensive</t>
  </si>
  <si>
    <t>old</t>
  </si>
  <si>
    <t>efficient</t>
  </si>
  <si>
    <t>expected</t>
  </si>
  <si>
    <t>trustworthy</t>
  </si>
  <si>
    <t>entertaining</t>
  </si>
  <si>
    <t>impressive</t>
  </si>
  <si>
    <t>simplistic</t>
  </si>
  <si>
    <t>vague</t>
  </si>
  <si>
    <t>relevant</t>
  </si>
  <si>
    <t>system-oriented</t>
  </si>
  <si>
    <t>overwhelming</t>
  </si>
  <si>
    <t>uncontrollable</t>
  </si>
  <si>
    <t>unattractive</t>
  </si>
  <si>
    <t>illogical</t>
  </si>
  <si>
    <t>poor quality</t>
  </si>
  <si>
    <t>exciting</t>
  </si>
  <si>
    <t>meaningful</t>
  </si>
  <si>
    <t>effective</t>
  </si>
  <si>
    <t>fresh</t>
  </si>
  <si>
    <t>high quality</t>
  </si>
  <si>
    <t>attractive</t>
  </si>
  <si>
    <t>effortless</t>
  </si>
  <si>
    <t>new</t>
  </si>
  <si>
    <t>accessible</t>
  </si>
  <si>
    <t>frustrating</t>
  </si>
  <si>
    <t>friendly</t>
  </si>
  <si>
    <t>not valuable</t>
  </si>
  <si>
    <t>busy</t>
  </si>
  <si>
    <t>distracting</t>
  </si>
  <si>
    <t>ordinary</t>
  </si>
  <si>
    <t>reliable</t>
  </si>
  <si>
    <t>cluttered</t>
  </si>
  <si>
    <t>creative</t>
  </si>
  <si>
    <t>intuitive</t>
  </si>
  <si>
    <t>low</t>
  </si>
  <si>
    <t>Medium</t>
  </si>
  <si>
    <t>'The word clean holds a positive sentiment in generally being associated with neatness and organization. However, the explanation points out a challenge in ease of reading due to the small size of the words which lowers the sentiment score despite the overall good look.'</t>
  </si>
  <si>
    <t>'The word approachable generally carries positive sentiment implying easiness to use or interact with. The explanation reduces the sentiment score slightly due to the challenge in reading small words.'</t>
  </si>
  <si>
    <t>'The word simple typically holds a positive sentiment implying straightforwardness and ease of use. However, the explanation points out difficulty in reading, which slightly reduces the sentiment score.'</t>
  </si>
  <si>
    <t>High</t>
  </si>
  <si>
    <t>'Professional is typically a term with positive sentiment due to its association with competence and expertise. Although, the explanation suggests some limitations such as small, hard-to-read words, which might slightly reduce its positive sentiment score.'</t>
  </si>
  <si>
    <t>'Fast typically indicates positive sentiment denoting speed and efficiency. However, the explanation mentions a slight drawback i.e., small, hard-to-read words, which offsets the positive sentiment a bit.'</t>
  </si>
  <si>
    <t>'Fast typically indicates positive sentiment due to its association with speed and efficiency. In this case, the explanation further strengthens the positive sentiment expressing few clicks to get useful information.'</t>
  </si>
  <si>
    <t>'Convenient usually holds strong positive sentiment implying ease and comfort. The explanation boosts the positive sentiment further mentioning its utility for quick and effective solutions.'</t>
  </si>
  <si>
    <t>'Educational usually has a positive sentiment indicating knowledge gain. The explanation further boosts the sentiment score indicating learning about new things.'</t>
  </si>
  <si>
    <t>'Useful typically carries positive sentiment indicating utility and functionality. The explanation further boosts its positive sentiment highlighting its specific solution provision.'</t>
  </si>
  <si>
    <t>'Confusing usually carries negative sentiment indicating difficulty in understanding or functioning. But the explanation boosts the sentiment score slightly by stating clarity achieved after initial confusion.'</t>
  </si>
  <si>
    <t>'Usable is generally a term with positive sentiment due to its connotation of functionality and user-friendliness. The explanation further boosts its sentiment referring it as being simple.'</t>
  </si>
  <si>
    <t>'Easy to use typically holds strong positive sentiment indicating user-friendliness. The explanation (referred in statement) reinforces the positive sentiment score.'</t>
  </si>
  <si>
    <t>'Time-consuming typically holds negative sentiment suggesting inefficiency and latency. The suggestion for interface refinement in the explanation further indicates a negative sentiment.'</t>
  </si>
  <si>
    <t>'Boring generally carries strong negative sentiment implying lack of interest. The explanation about program taking too long reaffirms the low sentiment score.'</t>
  </si>
  <si>
    <t>'Dull typically holds negative sentiment indicating lack of interest or engagement. The suggestion for refining user-friendliness in the explanation reduces the sentiment score further.'</t>
  </si>
  <si>
    <t>'Business-like often holds a positive sentiment by implying professionalism and formal appropriateness. The mention of appropriate vocabulary usage for the content in the explanation, bolsters the positive sentiment.'</t>
  </si>
  <si>
    <t>'Customizable usually carries positive sentiment indicating adaptability to user's needs. The explanation discussing about adjusting settings for individual needs reinforces the positive sentiment.'</t>
  </si>
  <si>
    <t>'Understandable holds positive sentiment suggesting clarity and comprehensibility. The explanation highlighting clarity amidst specialized content further increases the sentiment score.'</t>
  </si>
  <si>
    <t>'The word 'organized' in the given context implies a positive sentiment as the speaker appreciates the ordered layout of the information.'</t>
  </si>
  <si>
    <t>'While 'straightforward' often has a positive sentiment, in context the speaker is uncertain about the applicability of the information, which slightly lowers the sentiment.'</t>
  </si>
  <si>
    <t>'The sentiment associated with 'clean' is positive as it reflects a lack of confusion in the process described.'</t>
  </si>
  <si>
    <t>''Incomprehensible' carries a negative sentiment, expressing the speaker's confusion and lack of understanding, which is emphasized by the context.'</t>
  </si>
  <si>
    <t>''Complex' usually carries a negative sentiment due to its association with difficulty and confusion, which the context reinforces.'</t>
  </si>
  <si>
    <t>''Too technical' shows a negative sentiment, implying that the content is too specialized or complex for a general audience.'</t>
  </si>
  <si>
    <t>''Business-like' generally implies a positive sentiment as the speaker appreciates the professionalism and straightforwardness of the content.'</t>
  </si>
  <si>
    <t>''Clean' carries a positive sentiment as it signifies a lack of unnecessary or distracting elements.'</t>
  </si>
  <si>
    <t>''Business-like' carries a positive sentiment for its connotations of professionalism and clarity.'</t>
  </si>
  <si>
    <t>'Crystalline clarity is suggested by 'straightforward', signaling a positive sentiment.'</t>
  </si>
  <si>
    <t>''Organized' generally indicates a positive sentiment as it suggests a clear, sequential layout that is easy to follow.'</t>
  </si>
  <si>
    <t>''Easy to use' is strongly positive, suggesting a user-friendly experience.'</t>
  </si>
  <si>
    <t>''Stimulating' is usually positive, indicating an interesting and engaging experience.'</t>
  </si>
  <si>
    <t>''Usable' carries a positive sentiment, suggesting a user-friendly interface or utility.'</t>
  </si>
  <si>
    <t>''Straightforward' signifies a practical, clear layout, amounting to a positive sentiment.'</t>
  </si>
  <si>
    <t>'With an implication of enjoyment and interest, 'fun' suggests a decidedly positive sentiment.'</t>
  </si>
  <si>
    <t>'The term 'innovative' carries a positive sentiment, implying novelty, creativity, and practical effectiveness.'</t>
  </si>
  <si>
    <t>'The sentiment associated with 'straightforward' is positive, denoting clarity and directness.'</t>
  </si>
  <si>
    <t>''Dated' carries a negative sentiment, implying obsolescence and a lack of modern appeal.'</t>
  </si>
  <si>
    <t>'The sentiment of 'boring' is very negative, suggesting a lack of interest or engagement.'</t>
  </si>
  <si>
    <t>''Simple' ordinarily carries a positive sentiment because it implies ease of comprehension or use.'</t>
  </si>
  <si>
    <t>'As it suggests monotony and lack of color or excitement, 'dull' boasts a negative sentiment.'</t>
  </si>
  <si>
    <t>'In the given context, 'easy to use' indicates a positive sentiment as it signifies an user-friendly interface.'</t>
  </si>
  <si>
    <t>'The term 'customizable' carries a positive sentiment, suggesting adaptability and personalization.'</t>
  </si>
  <si>
    <t>'The sentiment is somewhat positive as 'flexible' usually indicates adaptability. It is strengthened by the explanation that emphasizes ease and navigation.'</t>
  </si>
  <si>
    <t>'The word 'understandable' already has a positive sentiment as it means comprehensible. The explanation clarifies that it's straightforward, increasing the sentiment score.'</t>
  </si>
  <si>
    <t>''Useful' carries positive sentiment, but the score is reduced in the explanation from the personal perspective of the respondent being it isn't useful.'</t>
  </si>
  <si>
    <t>'The term 'educational' is positive, suggesting learning value. The explanation emphasizes ease of learning, raising sentiment score.'</t>
  </si>
  <si>
    <t>''Responsive' carries strong positive sentiment indicating quick reaction. The explanation highlighting quick response time reinforces that sentiment.'</t>
  </si>
  <si>
    <t>'The word 'complex' has a somewhat negative sentiment implying confusion or difficulty. The explanation increases the negative sentiment because it describes the difficulties experienced.'</t>
  </si>
  <si>
    <t>''Time-consuming' generally carries a negative sentiment as it implies that something takes a long time. The explanation confirms this sentiment by expressing the needed time and knowledge.'</t>
  </si>
  <si>
    <t>''Awkward' carries a negative sentiment, which is strengthened by the explanation that states confusion in the usage of a tool or system.'</t>
  </si>
  <si>
    <t>'The word 'usable' is fairly positive, expressing functionality. The explanation, saying it's functional and informational, enhances this sentiment.'</t>
  </si>
  <si>
    <t>''Straightforward' is quite positive, indicating simplicity and clarity. The explanation doesn't add any details but reinforces the ease of use.'</t>
  </si>
  <si>
    <t>''Simple' carries a fairly high positive sentiment which is only bolstered by the explanation of easy usage.'</t>
  </si>
  <si>
    <t>''Time-saving' carries a fairly high positive sentiment. The statement further strengthens this sentiment by emphasizing rapid resolution for those needing quick answers.'</t>
  </si>
  <si>
    <t>''Cutting edge' has a positive sentiment, implying latest or advanced. The explanation reinforces it by complimenting the simplified, direct approach.'</t>
  </si>
  <si>
    <t>''Useful' carries positive sentiment, which is strengthened by the explanation showcasing the respondent's appreciation for the tool's multiplicity.'</t>
  </si>
  <si>
    <t>''Easy to use' is strongly positive and the explanation stating 'found everything very easily' pushes sentiment to maximum.'</t>
  </si>
  <si>
    <t>''Clear' carries positive sentiment. The clear and easy-to-follow navigational pathway stated in the explanation boosts this sentiment.'</t>
  </si>
  <si>
    <t>''Fun' has a high positive sentiment. The explanation enhances this by stating how the layout promoted a fun experience.'</t>
  </si>
  <si>
    <t>'The already negative sentiment of 'time-consuming' is highlighted further by the explanation, which describes a lengthy process.'</t>
  </si>
  <si>
    <t>''Awkward' carries negative sentiment, suggesting discomfort. The statement describing the confusing menus only intensifies this sentiment.'</t>
  </si>
  <si>
    <t>''Comprehensive' carries a fairly positive sentiment, referring to all-encompassing information. The explanation, indicating its usefulness for specific problems, elevates this sentiment score.'</t>
  </si>
  <si>
    <t>''Old' typically carries negative sentiment when describing design or technology. The sentiment is further backed by stating the appearance is 'old-fashioned'.'</t>
  </si>
  <si>
    <t>'The word 'understandable' has positive sentiment as it denotes clarity. This is enhanced by the explanation stating the easy comprehension of the questions.'</t>
  </si>
  <si>
    <t>''Efficient' carries considerable positive sentiment implying speed and productivity. The positive sentiment strengthens with the explanation describing the swift progression of questions.'</t>
  </si>
  <si>
    <t>'The term 'easy to use' generally indicates a positive sentiment. The added explanation indicates satisfaction with the user-friendly design, increasing the positivity of the sentiment.'</t>
  </si>
  <si>
    <t>''Simple' generally conveys a positive sentiment, indicating ease and lack of complexity. The follow-up comment affirms an effective balance of functionality on the page, which enhances the sentiment score.'</t>
  </si>
  <si>
    <t>''Professional' is strongly positive, signifying quality and reliability. The lack of unnecessary content heightens this positive sentiment.'</t>
  </si>
  <si>
    <t>'In this context, 'educational' shows a positive viewpoint, indicating useful and enriching information. The explanation suggesting learning opportunities increases the sentiment score slightly.'</t>
  </si>
  <si>
    <t>''Expected' in this context has a neutral sentiment, implying normative behaviours or outcomes. The explanation doesn't add any significant emotive content to alter the sentiment score.'</t>
  </si>
  <si>
    <t>''Trustworthy' carries a strong positive sentiment. The added explanation of belief in its accuracy further strengthens this positive sentiment.'</t>
  </si>
  <si>
    <t>''Clear' is positively charged, indicating clarity and understanding. The correlation with easy-to-understand directions reaffirms this sentiment.'</t>
  </si>
  <si>
    <t>''Efficient' generally has a positive connotation, hinting at effectiveness and productivity. The explanation sustains this positivity.'</t>
  </si>
  <si>
    <t>''Entertaining' is typically positive, indicating enjoyment or amusement. The connection to learning about bugs doesn't strongly alter its existing sentiment score.'</t>
  </si>
  <si>
    <t>''Fun' is distinctly positive, implying enjoyment and pleasure. The mention of interesting pictures raises the sentiment score a tad.'</t>
  </si>
  <si>
    <t>''Impressive' carries a strong positive sentiment, suggesting awe or admiration. The explanation doesn't significantly change the sentiment score.'</t>
  </si>
  <si>
    <t>''Simplistic' can be neutral or mildly positive, indicating ease of use or lack of unnecessary complications. The explanation about user-friendliness enhances this sentiment slightly.'</t>
  </si>
  <si>
    <t>''Too technical' usually carries negative sentiments, referring typically to complexity or difficulty. The explanation stating the need for prior knowledge underscores this negativity.'</t>
  </si>
  <si>
    <t>''Confusing' consistently has a negative sentiment, conveying lack of clarity or understanding. The reference to technical terminology amplifies this sentiment.'</t>
  </si>
  <si>
    <t>''Vague' generally suggests a negative sentiment, indicating lack of specificity or clarity. The explanation doesn't alter its sentiment score significantly.'</t>
  </si>
  <si>
    <t>''Usable' indicates a positive sentiment. The comparison to 'clean' and 'simple to use and understand' boosts this sentiment.'</t>
  </si>
  <si>
    <t>''Relevant' carries a positive sentiment, suggesting aptness or applicability. The context increases its positive sentiment by indicating its usefulness to a farmer.'</t>
  </si>
  <si>
    <t xml:space="preserve">''Clean' is generally positive, denoting simplicity, and ease of usage. Its comparison with 'usable' further enhances the sentiment.' </t>
  </si>
  <si>
    <t>''Fast' holds a positive sentiment, indicating speed and efficiency. The surprise at the quick results elevates this sentiment.'</t>
  </si>
  <si>
    <t>''Organized' carries a positive sentiment, signifying order and simplicity. This is bolstered in this context by the explanation of the step by step, logical process.'</t>
  </si>
  <si>
    <t xml:space="preserve">''Simplistic', in this context, implies ease and lack of complexities, which is slightly positive. The clear, easy user interface elevates the sentiment.' </t>
  </si>
  <si>
    <t>'The term 'responsive' suggests a positive sentiment, as it indicates quick and appropriate responses. Fast page-to-page navigation strengthens the positivity of this sentiment.'</t>
  </si>
  <si>
    <t>''Dull' generally holds a negative sentiment, implying a lack of interest or excitement. The explanation, which suggests several design and functionality issues, further decreases the sentiment score.'</t>
  </si>
  <si>
    <t xml:space="preserve">''Business-like' suggests a neutrally positive sentiment of professionalism and formality. The follow-up comment, indicating it's 'professional,' slightly raises the sentiment score.' </t>
  </si>
  <si>
    <t>'The term 'system-oriented' tends to suggest careful and orderly processing, which carries a mildly positive sentiment. The context further supports this level of positivity.'</t>
  </si>
  <si>
    <t>''Overwhelming' typically holds a negative sentiment, hinting at excessive amounts or intensity. The mention of a dense amount of information intensifies this negativity.'</t>
  </si>
  <si>
    <t>'In this context, 'educational' shows a positive viewpoint, indicating useful and enriching information. The acknowledgment of good information elevates its sentiment approximation slightly.'</t>
  </si>
  <si>
    <t>''Uncontrollable' generally has a negative sentiment, implying lack of control or manageability. The explanation, indicating the potential for user frustration, further supports this sentiment.'</t>
  </si>
  <si>
    <t>'In the context, professional is used as a compliment, implying a positive sentiment, so the original score is high. This is adjusted to the maximum score because it was followed by 'speech,' implying a well-constructed dialogue or presentation.'</t>
  </si>
  <si>
    <t>'The phrase 'too technical' has a rather negative tone in this context, suggesting that some content might be difficult to understand. The score is further reduced based on the explanation that makes it clear that the wording was complex for a lay person.'</t>
  </si>
  <si>
    <t>'Unattractive typically carries a negative sentiment. Given the context of discussing figure designs, the term's negativity is intensified. The score is adjusted downward because the explanation confirms that the figures aren't aesthetically pleasing.'</t>
  </si>
  <si>
    <t>'The term illogical typically carries a negative sentiment. The context doesn't alter this understanding or sentiment. The explanation that follows the term further stresses the user's lack of comprehension, reinforcing the negative sentiment.'</t>
  </si>
  <si>
    <t>''Poor quality' carries a negative sentiment. The user's struggles with the wording reinforce the negativity, meriting a score decrease.'</t>
  </si>
  <si>
    <t>'Awkward is a negative sentiment, suggesting something is uncomfortable or not well organized. The context further verifies this sentiment by suggesting the layout wasn’t well planned or assembled.'</t>
  </si>
  <si>
    <t>'Excitement is normally a positive sentiment. It is further confirmed in the context as the user's first experience using such software, increasing the score to 1.00.'</t>
  </si>
  <si>
    <t>''Old' in this context signifies outdated or not modern, a negative sentiment. The menu panel specifically being 'out of date' furthers this sentiment, lowering the score.'</t>
  </si>
  <si>
    <t>'Usually, meaningful implies a positive sentiment. However, in the context 'useful for teaching,' it may not resonate emotionally, causing a slight lowering of the score.'</t>
  </si>
  <si>
    <t>''Fun' inherently carries a positive sentiment. The context of user enjoyment while checking bugs doesn’t change the sentiment, keeping the score stable.'</t>
  </si>
  <si>
    <t>'Clean usually suggests a positive sentiment, implying clarity and simplicity. The context underlines that clarity, improving the score.'</t>
  </si>
  <si>
    <t>'The sentiment of 'time-saving' is positive, but the context 'It is workable' doesn't accentuate the time-saving benefit. The score is slightly decreased.'</t>
  </si>
  <si>
    <t>''Usable' has a positive sentiment. The context stresses that the tool is well organized, boosting the sentiment slightly.'</t>
  </si>
  <si>
    <t>'The term 'effective' usually carries a positive sentiment. However, the explanation implies uncertainty reducing the score to reflect the unsure and potential negativity.'</t>
  </si>
  <si>
    <t>''Fresh' generally implies a positive sentiment. The context 'Never seen anything like it before' reinforces this positive sentiment, raising the score.'</t>
  </si>
  <si>
    <t>'The term 'useful' is positive and the context does not change this sentiment, keeping the score stable.'</t>
  </si>
  <si>
    <t>''Educational' is a positive term. The context indicates gained knowledge, reinforcing this positivity and moving the score to 1.00.'</t>
  </si>
  <si>
    <t>'The term 'efficient' generally carries a positive sentiment. The context suggests saving time, reinforcing the positivity and increasing the score.'</t>
  </si>
  <si>
    <t>''Convenient' carries a positive sentiment. In the context, it's suggested that minimal effort is needed to access information, thus enhancing the sentiment and raising the score.'</t>
  </si>
  <si>
    <t>'Understandable generally carries a positive sentiment. As its context further emphasizes its ease of use, the score increases.'</t>
  </si>
  <si>
    <t>''Straightforward' generally carries a positive sentiment. The context highlights its efficacy, helping raise the sentiment.'</t>
  </si>
  <si>
    <t>'Educational' is a positive term, implying that the user gained new knowledge. The explanation about learning new things about grasshoppers supports this sentiment.</t>
  </si>
  <si>
    <t>'Efficient' suggests effectiveness and time-saving. The explanation about diagnosing without wasting time reinforces this positive sentiment.</t>
  </si>
  <si>
    <t>'Convenient' implies ease of use and minimal effort. The explanation about requiring little work to get information supports this positive sentiment.</t>
  </si>
  <si>
    <t>'Understandable' indicates clarity and ease of comprehension. The explanation about the system being easy to use and not complex reinforces this positive sentiment.</t>
  </si>
  <si>
    <t>'Straightforward' suggests clarity and directness. The explanation about getting to the point in an informative manner supports this positive sentiment.</t>
  </si>
  <si>
    <t>'The term 'boring' inherently carries a negative sentiment. The context reiterates a lack of user interest, thus increasing its negativity and lowering the score.'</t>
  </si>
  <si>
    <t>''Unattractive' normally carries a negative sentiment. The context shows this, implicating the program appears 'dated', lowering the original sentiment score.'</t>
  </si>
  <si>
    <t>''Dated' has a negative sentiment, implying outmoded or old. The explanation that it 'looked old' reinforces this sentiment, thus reducing the score.'</t>
  </si>
  <si>
    <t>''Simplistic' can have a neutral to positive sentiment. Given the context, it implies the information was easy to understand and helpful, increasing the sentiment.'</t>
  </si>
  <si>
    <t>'Old' has a negative connotation, often implying that something is outdated or obsolete. The explanation about the software appearing aged strongly supports this low sentiment.</t>
  </si>
  <si>
    <t>''Educational' carries a positive sentiment. The context confirms that the user learned something so the score remains the same.'</t>
  </si>
  <si>
    <t>'The phrase 'high quality' inherently carries a positive sentiment. It is described as a 'Good program,' therefore the score remains high.'</t>
  </si>
  <si>
    <t>''Time-consuming' generally carries a negative sentiment. The context 'took a while' aligns with this sentiment, so the score remains the same.'</t>
  </si>
  <si>
    <t>''Cutting edge' is a positive sentiment expressing modern and progressive attributes. The context being 'very good information' validates this sentiment.'</t>
  </si>
  <si>
    <t>''Professional' is normally positive, associated with high standards. The context 'well laid out' reinforces this positive sentiment, raising the score.'</t>
  </si>
  <si>
    <t xml:space="preserve"> 'The word 'organized' has a positive sentiment as it indicates that something is well-planned and orderly. The explanation increases this positive sentiment because it emphasizes the ease of use due to good organization.'</t>
  </si>
  <si>
    <t xml:space="preserve"> 'Educational inherently has a positive sentiment as it signifies gaining knowledge or skills. Mention of the results being informative strengthens that positive sentiment.'</t>
  </si>
  <si>
    <t xml:space="preserve"> 'Clear' generally portrays a positive sentiment because it signifies lack of confusion. The explanation indicates that the clarity extends to clearly and concisely written directions and results, adding more positivity.'</t>
  </si>
  <si>
    <t xml:space="preserve"> 'Attractive is a positive sentiment word. This sentiment is slightly increased due to the picture described as cute.'</t>
  </si>
  <si>
    <t xml:space="preserve"> 'Usable implies something is functional and easy to use, giving it a positive sentiment. The sentiment is increased as the explanation reflects on its simplicity and easiness.'</t>
  </si>
  <si>
    <t xml:space="preserve"> ''Understandable' is positive since it signifies clarity. However, the explanation reduces the sentiment as it reflects on some confusion and irrelevance to the user's situation.'</t>
  </si>
  <si>
    <t xml:space="preserve"> ''Unattractive' conveys a negative sentiment. The explanation about disliking the font strengthens that negativity.'</t>
  </si>
  <si>
    <t xml:space="preserve"> 'Simplistic usually is positive, meaning plain and uncomplicated. However, in the context provided, the sentiment becomes more negative because of the disapproval of the font and rushed design.'</t>
  </si>
  <si>
    <t xml:space="preserve"> 'Effortless indicates ease and simplicity, generally a positive sentiment. Its association with being easy to use increases this positive sentiment.'</t>
  </si>
  <si>
    <t xml:space="preserve"> 'The sentiment of 'simplistic' is generally positive, and is significantly increased here because the user found it easy to use and understand.'</t>
  </si>
  <si>
    <t xml:space="preserve"> ''Unattractive' is negative and the explanation, stating the need for more pizzaz, extends this negative sentiment.'</t>
  </si>
  <si>
    <t xml:space="preserve"> 'The term 'useful' has a positive sentiment, and the detailed explanation of its usefulness in a farming context strengthens this positive sentiment.'</t>
  </si>
  <si>
    <t xml:space="preserve"> 'Positive sentiment due to the term 'simple' as it implies something is easy to understand or use. Describing it as easy to use strengthens this sentiment.'</t>
  </si>
  <si>
    <t xml:space="preserve"> 'Dated conveys a slight negative sentiment, in this context, implies that the graphical design and setup are out of date which intensifies the negative sentiment.'</t>
  </si>
  <si>
    <t xml:space="preserve"> 'The phrase 'easy to use' has a positive sentiment, and stating it's self-explanatory extends this positive sentiment.'</t>
  </si>
  <si>
    <t xml:space="preserve"> 'Educational has a positive sentiment as it involves learning. In this context, the sentiment slightly increases because it can help teach.'</t>
  </si>
  <si>
    <t xml:space="preserve"> 'The term 'effective' has a positive sentiment, portraying successful functionality. This sentiment is reinforced by the information being properly conveyed.'</t>
  </si>
  <si>
    <t xml:space="preserve"> 'Straightforward carries a positive sentiment, signaling clarity and ease of understanding. Saying it's self-explanatory strengthens the positivity.'</t>
  </si>
  <si>
    <t xml:space="preserve"> 'The word 'organized' has a positive sentiment, implying something is well-ordered. The sentiment heightens as the software's organization is associated with ease of use.'</t>
  </si>
  <si>
    <t xml:space="preserve"> 'Fast has a positive sentiment because it suggests efficiency and lack of delay. This sentiment rises subtly as the software's speed is valued.'</t>
  </si>
  <si>
    <t xml:space="preserve"> 'Efficient usually has a positive sentiment, indicating optimal functionality. The sentiment is strengthened by the absence of distracting elements.'</t>
  </si>
  <si>
    <t xml:space="preserve"> 'Business-like generally has a neutral to positive sentiment, indication professionalism. The textual professionalism and succinctness slightly elevate the sentiment.'</t>
  </si>
  <si>
    <t xml:space="preserve"> ''Unattractive' portrays a negative sentiment. Further negativity arises with the software's description as 'very old school'.'</t>
  </si>
  <si>
    <t xml:space="preserve"> ''Educational' conveys a positive sentiment as it indicates an opportunity for learning. Labeling it a good resource tool for farmers enhances this sentiment'</t>
  </si>
  <si>
    <t xml:space="preserve"> 'Useful' generally has a positive sentiment, showing something serves a purpose or is beneficial. The explanation describing its potential usefulness enhances this positive sentiment.'</t>
  </si>
  <si>
    <t xml:space="preserve"> 'Simple' usually has a positive sentiment, hinting at ease and lack of complexity. This is more conspicuous in the context where it is easy to use even for those less computer savvy.'</t>
  </si>
  <si>
    <t xml:space="preserve"> 'New' typically signifies positive sentiment as it involves novelty and innovation. This sentiment is slightly elevated by the user's personal novelty experience.'</t>
  </si>
  <si>
    <t xml:space="preserve"> ''Cutting edge' implies being at the forefront of innovation, constituting positive sentiment. This is reinforced as it's a new asset to the farming community.'</t>
  </si>
  <si>
    <t xml:space="preserve"> 'Business-like generally carries a neutral to positive sentiment, indicating professionalism. In this case, being well-organized enhances the positivity.'</t>
  </si>
  <si>
    <t>'The word 'simple' generally carries a positive connotation, suggesting ease of use and lack of complications. In the context of 'easy to use', it reinforces these positive sentiments.'</t>
  </si>
  <si>
    <t>'The term 'fast' is generally perceived as positive, implying efficiency and swift results. When used in the context of 'fast results', its positive sentiment is strengthened.'</t>
  </si>
  <si>
    <t>''Convenient' usually holds a positive sentiment indicating ease or suitable to needs or purposes. With 'use whenever' it maintains its positive sentiment.'</t>
  </si>
  <si>
    <t>''Responsive' generally carries a positive sentiment as it implies prompt reaction or feedback. It is especially positive in context with 'on the spot results', suggesting promptness and efficiency.'</t>
  </si>
  <si>
    <t>''Educational' generally carries a positive sentiment, indicating a learning experience. Coupled with 'i got to learn more about grasshoppers', the positive sentiment is reinforced as it confirms an effective learning process.'</t>
  </si>
  <si>
    <t>''Organized' is generally perceived as positive, indicating order and system. However, in context with 'many questions and pictures', it may imply overwhelming information, slightly decreasing its positive sentiment.'</t>
  </si>
  <si>
    <t>'Being 'old' usually has a neutral or slightly negative connotation, indicating out of date or not current. With 'Looks like i was made in the 80's', the negative sentiment is enhanced, as it could be interpreted as outdated in a technology context.'</t>
  </si>
  <si>
    <t>''Dated' usually carries a negative sentiment, suggesting being old-fashioned or not up-to-date. 'Looks like it was made in the 80's' enhances this negative sentiment as it implies the content or design is out of fashion.'</t>
  </si>
  <si>
    <t>'Generally, 'clear' carries a positive sentiment indicating easy to perceive, understand or interpret. In the context of 'Information was not jumbled on the page', the positive sentiment is reinforced, as it implies an organized and straightforward presentation of information.'</t>
  </si>
  <si>
    <t>''Simplistic' often conveys a neutral or slightly negative sentiment, implying a lack of depth or detail. However, in the context of 'information was not jumbled on the page', it takes on a more positive connotation, as it indicates a clear, user-friendly layout.'</t>
  </si>
  <si>
    <t>''Unattractive' carries a negative sentiment, implying that something is not pleasing or appealing to look at. When combined with 'Type/font was hard to read', the negative sentiment is amplified, as it suggests the unattractiveness directly impacted functionality.'</t>
  </si>
  <si>
    <t>''Easy to use' generally carries a positive sentiment indicating user-friendly and intuitive interfaces. 'It walked you through the steps of what to do' enhances the positive sentiment as it implies that the system provides clear guidance, making it even more user-friendly.'</t>
  </si>
  <si>
    <t>''Convenient' usually carries a strong positive sentiment, suggesting something is well-suited to one's needs. Coupled with 'It gave diagrams on which grasshoppers to look for and how to identify them', it reinforces the positive sentiment by indicating the tool's helpfulness.'</t>
  </si>
  <si>
    <t>'The word 'useful' carries a highly positive sentiment, showing something is beneficial or able to be used for a practical purpose. Mentioning 'Provided information on whether the area has a grasshopper outbreak based on the information you give' increases the positive sentiment as it emphasizes the practical use of the tool.'</t>
  </si>
  <si>
    <t>''Straightforward' generally carries a positive sentiment indicating ease of understanding or doing something. Paired with 'Does not ask questions that lead nowhere', it strengthens the positive sentiment by suggesting efficient processes.'</t>
  </si>
  <si>
    <t>''Accessible' usually carries a positive sentiment, indicating ease of reach or use. 'The buttons are easy to find and easy to use' enhances the positive sentiment as it implies the design is user-friendly.'</t>
  </si>
  <si>
    <t>''Simplistic' generally has a neutral sentiment. When it's related to 'Just clicking on buttons to see information.' the sentiment increases, as it implies a simple interface, which is a positive aspect in usability.'</t>
  </si>
  <si>
    <t>''Boring' carries a strong negative sentiment indicating lack of interest or tedious. Paired with 'Not much to it. Pull down menus were plain.' this negative sentiment is reinforced as these statements suggest a lack of engaging content or design.'</t>
  </si>
  <si>
    <t>''Confusing' has a strong negative sentiment, showing something is hard to understand or causing confusion. The statement 'I could not figure out the density question. I did not find information about how many grasshoppers per square foot. Was I suppose to go to a field and count?' further decreases the positive sentiment score because it illustrates the cause of the confusion.'</t>
  </si>
  <si>
    <t>''Educational' generally carries a positive sentiment. Given in the context 'Contained information about grasshopper infestation and what to do about it.', it indicates that valuable information was gained, enhancing the positive sentiment.'</t>
  </si>
  <si>
    <t>''Frustrating' is strongly negative, indicating distress or annoyance. 'Could not find the information I was looking for.' enhances the negative sentiment as it expresses a disappointing experience.'</t>
  </si>
  <si>
    <t>''Easy to use' carries a positive sentiment. In the context of 'I know nothing about grasshoppers or this kind of system but found the instructions easy to understand and follow', the sentiment is reinforced as it highlights the accessibility of the tool even for beginners.'</t>
  </si>
  <si>
    <t>''Effective' typically carries a positive sentiment, indicating something is successful in producing a desired result. When coupled with 'Seems like a very easy way to manage infestation problems', it reinforces the positive sentiment, implying the tool is capable of facilitating important tasks.'</t>
  </si>
  <si>
    <t>''Straightforward' generally carries a positive sentiment, indicating something is uncomplicated and easy to do or understand. In the context of 'The instructions were very clear.', it reiterates the positive sentiment demonstrating ease of understanding.'</t>
  </si>
  <si>
    <t>'The word 'efficient' holds a positive sentiment, indicating high productivity with minimal wasted effort or expense. 'Didn't take very long to come up with a recommendations' further enhances the sentiment, implying quick and useful results.'</t>
  </si>
  <si>
    <t>''Clear' typically carries a positive sentiment, indicating something is easy to perceive, understand. In the context of 'Language was simple and pictures had enough detail to be helpful', it reinforces the positive sentiment suggesting the information presented was easily comprehensible.'</t>
  </si>
  <si>
    <t>''Usable' has a positive sentiment, indicating functionality and the ease of use. The commentary 'I thought that this was a very usable tool' strengthens the sentiment, acknowledging the tool is user-friendly and functional.'</t>
  </si>
  <si>
    <t>''High quality' generally carries a high positive sentiment. However, the phrase 'I thought that it presented a good product' slightly diminishes this sentiment. This is due to 'good', which is slightly less positive than 'high quality'.'</t>
  </si>
  <si>
    <t>''Friendly' usually holds a positive sentiment, indicating a pleasing, helpful or kind character. With 'It was easy to use', it increases the positive sentiment as it refers to user-friendly design, implying ease of use.'</t>
  </si>
  <si>
    <t>'The term 'fast' is generally perceived as positive, implying efficiency and swift results. When it is related to 'It didn't take a long time to load', it strengthens its positive sentiment meaning speedy responses.'</t>
  </si>
  <si>
    <t>'The phrase 'not valuable' carries a negative sentiment implying lack of worth or utility. When paired with 'I didn't think it added any value', the negative sentiment is reinforced validating the lack of value.'</t>
  </si>
  <si>
    <t>'The word 'busy' has a negative connotation suggesting overloading or overwhelming. 'Too much stuff everywhere...kind of confusing.' enhances the negative sentiment, implying excessive information or clutter.'</t>
  </si>
  <si>
    <t>''Distracting' generally carries a negative sentiment, indicating something causes one's attention to divert. 'Again, confusing because there was stuff everywhere.' decreases the sentiment score as it implies difficulty in focus due to the presence of too much information or clutter.'</t>
  </si>
  <si>
    <t>'The word 'poor quality' is indicative of negative sentiment, and its use in a scenario where the reviewer found the system extremely annoying further decreases its sentiment score.'</t>
  </si>
  <si>
    <t>'The term 'awkward' inherently suggests a negative sentiment. Its negativity increases when used to describe a system that gave off a cold or impersonal vibe.'</t>
  </si>
  <si>
    <t>'The term 'new' generally carries a positive sentiment, affirming it can be a sign of novel or updated content or features. The score remains the same after the explanation.'</t>
  </si>
  <si>
    <t>''Ordinary' indicates a negative sentiment due to a lack of uniqueness. The sentiment score decreases with an explanation that stresses non-distinctiveness.'</t>
  </si>
  <si>
    <t>''Old' is a term that often carries a negative sentiment, especially when used to refer to outdated technology. The sentiment is further negative when it is compared unfavorably to newer software.'</t>
  </si>
  <si>
    <t>''Effortless' is a term with a strong positive sentiment. The sentiment score remains the same with an explanation that advocates user-friendliness.'</t>
  </si>
  <si>
    <t>''Clear' is positively scored since clarity is often associated with positivity. The sentiment score remains unchanged as the explanation supports the positivity.'</t>
  </si>
  <si>
    <t>''Simplistic' can carry either positive or negative sentiment. However, when it is associated with lack of engagement, the sentiment score declines.'</t>
  </si>
  <si>
    <t>'Despite 'poor quality' being a negative term, the acknowledgment of good content in the explanation slightly raises its score.'</t>
  </si>
  <si>
    <t>'Without context, 'awkward' has a negative sentiment. Lack of assertion in the explanation keeps the sentiment score unchanged.'</t>
  </si>
  <si>
    <t>''Dated' has a negative sentiment reflecting outdatedness. Its negativity strengthens in the context of a design reminiscent of a long bygone era.'</t>
  </si>
  <si>
    <t>'The term 'confusing' has negative connotations, which are enhanced when the user admits their ignorance of the content.'</t>
  </si>
  <si>
    <t>'Although 'dull' is a term with negative connotations, suggesting improvement through better design inflates the sentiment score slightly.'</t>
  </si>
  <si>
    <t>''Responsive' generally carries a positive sentiment when talking about software. The score remains the same with the explanation praising the software's responsiveness.'</t>
  </si>
  <si>
    <t>''Fast' is generally seen as a positive word, especially in terms of software performance. The sentiment score remains the same in light of the corresponding explanation.'</t>
  </si>
  <si>
    <t>''Usable' is a positive term in the world of software. Further praising the software for being user friendly in the explanation increases the sentiment score.'</t>
  </si>
  <si>
    <t>''Simple' generally carries a positive sentiment in the field of software. The sentiment score remains unchanged as the explanation upholds simplicity.'</t>
  </si>
  <si>
    <t>''Professional' is a positive term, implying a high-quality, well-designed product. The sentiment score remains unchanged as the explanation confirms its professional appearance.'</t>
  </si>
  <si>
    <t>''Frustrating' is inherently negative, further emphasized by a setting of having difficulty adjusting percentages.'</t>
  </si>
  <si>
    <t>''Confusing' is a negative term, and the initial struggle to figure out the system exacerbates this sentiment.'</t>
  </si>
  <si>
    <t>'The term business-like usually conveys neutrality, the sentiment doesn't change along with the explanation.'</t>
  </si>
  <si>
    <t>''Poor quality' inherently suggests a negative sentiment, which is reinforced by further descriptions of basic, boring, and cramped design features in the explanation.'</t>
  </si>
  <si>
    <t>'The term 'effective' has a positive sentiment, which is enhanced when linked with achievements of purpose, as mentioned in the explanation.'</t>
  </si>
  <si>
    <t>''Useful' typically carries a positive sentiment. Confirming that all needed information was available increases its sentiment score.'</t>
  </si>
  <si>
    <t>'The term 'fast' is generally seen as positive. It forms a more positive sentiment when linked with efficient system performance.'</t>
  </si>
  <si>
    <t>''Dull' is typically considered negative. However, acknowledging the simplicity and functionality of the design in the explanation slightly raises the sentiment score.'</t>
  </si>
  <si>
    <t>''Responsive', a positive term in software evaluation, gains a more positive sentiment when tied to successful user commands.'</t>
  </si>
  <si>
    <t>'The sentiment of 'clear' is positive, as it implies easy understanding and lack of confusion. This is enhanced by the context it is used in describing how the information was relayed without any distraction.'</t>
  </si>
  <si>
    <t>'In this context, the term 'clear' maintains its positive sentiment, representing an easy-to-understand concept, which the user appreciates.'</t>
  </si>
  <si>
    <t>'The word 'straightforward' has a positive sentiment as it denotes simplicity and ease. The phrase in which it's being used further enhances its positive sentiment.'</t>
  </si>
  <si>
    <t>'The term 'reliable' holds a strong positive sentiment, implying robustness and trust in the program's ability to serve its purpose. It is coupled with context suggesting a helpful, user-friendly experience.'</t>
  </si>
  <si>
    <t>''Efficient' is a positive word implying effective operation. The context 'worked well' justifies the sentiment score.'</t>
  </si>
  <si>
    <t>'The term 'understandable' conveys a positive sentiment, suggesting clarity and comprehensibility. The following context further highlights it, suggesting good instruction.'</t>
  </si>
  <si>
    <t>'The term 'innovative' has a positive rating due to its association with novelty, improvement, and unique features. The context of the sentence strengthens the positive sentiment as it reflects the useful functionality of the product.'</t>
  </si>
  <si>
    <t>'In this context, 'cluttered' suggests a negative sentiment, pointing towards disorganization and messiness. The description implies user discomfort and lack of engagement.'</t>
  </si>
  <si>
    <t>'The use of 'straightforward' infers a positive sentiment in this context, indicating easy-to-understand directions which are always appreciated by users.'</t>
  </si>
  <si>
    <t>'The sentiment related to 'understandable' is positive as it represents clarity and the ease in comprehension. This view is strengthened by the phrase 'easy to understand the process.''</t>
  </si>
  <si>
    <t>''Convenient' holds a positive sentiment as it refers to the ease and efficiency of use. The simplicity and utility of the program further enhance its rating.'</t>
  </si>
  <si>
    <t>''Relevant' has a positive connotation as it suggests a high degree of pertinence and usefulness to the user's needs. It is especially significant because of the important role it plays for its target audience, this, enhancing its positive sentiment.'</t>
  </si>
  <si>
    <t>'The term 'professional' signifies a serious and expert approach, enhancing its overall positive sentiment score. The context indicates respect due to the authority's knowledge.'</t>
  </si>
  <si>
    <t>'The term 'clear' again carries a highly positive sentiment, as it suggests an easy-to-understand framework. Its positive score is enhanced by the fact that the user 'didn't get lost' in the directions.'</t>
  </si>
  <si>
    <t>''Organized' has a positive sentiment representing well-arranged, structured, and systematic approach. In this context, where it's describing a smooth and well-organized program, sentiment is boosted.'</t>
  </si>
  <si>
    <t>''Easy to use' embodies a highly positive sentiment, indicating user-friendly and hassle-free interaction. The description concerning concise and easy-to-follow directions solidifies this positivity.'</t>
  </si>
  <si>
    <t>''Poor quality' generally possesses a negative sentiment, indicating unsatisfactory performance or design. The context infers issues with the program's execution, which further enhances the negativity.'</t>
  </si>
  <si>
    <t>''Creative' holds a very positive sentiment, usually implying unique, novel, and innovative solutions. The uniqueness described in the context boosts this positivity.'</t>
  </si>
  <si>
    <t>''Useful' is a positive sentiment word suggesting beneficial and practical utility. The context of helping farmers adds to the positive sentiment.'</t>
  </si>
  <si>
    <t>'Again, the term 'straightforward' has a positive sentiment, suggesting something is simple and direct to understand. This clarity is appreciated and welcomed by users.'</t>
  </si>
  <si>
    <t>'Although 'simplistic' can sometimes be viewed negatively, the context here uses it in a positive manner, making it user-friendly and easy to understand hence upgrading its sentiment score.'</t>
  </si>
  <si>
    <t>'In this context, 'awkward' connotes a negative sentiment, implying difficulty in usage or an uncomfortable experience. The review is about buttons being too small and inconsistent, which can create user frustration, thus adding to the negativity.'</t>
  </si>
  <si>
    <t>''Useful' here is clearly positive, suggesting that the software has functional value and can benefit its users.'</t>
  </si>
  <si>
    <t>''Fast' indicates a positive sentiment, symbolizing efficiency and swift action. As it is paired with quick responses, this adds a positive outcome to the user experience.'</t>
  </si>
  <si>
    <t>''Vague' usually has a negative sentiment as it implies lack of clarity or precision. However, the context suggests that despite the vagueness, there might be some utility for experienced users reducing the negativity to some extent.'</t>
  </si>
  <si>
    <t>''Confusing' carries a significant negative sentiment, indicating a lack of clarity and difficulty in understanding. The context of taking an unusually long time to understand the program further enhances the negativity.'</t>
  </si>
  <si>
    <t>'The word 'simplistic' is often interpreted as overly simple and lacks sophistication (negative connotation). However, in the context of being 'easy to use,' it gives a positive sentiment. Hence, the score increases.'</t>
  </si>
  <si>
    <t>'The term 'flexible' denotes positiveness, implying adaptability and versatility. In the context of being unrestricted and allowing multiple views, it accentuates a positive implementation even further.'</t>
  </si>
  <si>
    <t>''Straightforward' generally has a positive sentiment, meaning clear and easy to understand. With the context 'Easy to understand statements and questions,' it validates the positive sentiment even more.'</t>
  </si>
  <si>
    <t>'The word 'unattractive' denotes negativity or unappealing. When paired with 'boring color scheme,' the negative sentiment is reinforced, lowering the score.'</t>
  </si>
  <si>
    <t>''Organized' has a positive sentiment, indicating structuring and orderliness. It is further affirmed as positive when paired with 'easy to use,' emphasizing ease and convenience.'</t>
  </si>
  <si>
    <t>''Useful' generally implies something is helpful or beneficial - a positive sentiment. It is increased with the context of containing correct information, underscoring accuracy and reliability.'</t>
  </si>
  <si>
    <t>''Flexible' has a positive connotation indicating adaptability. In the context of 'Adaptable to user's needs,' it gives a more clear positive sentiment.'</t>
  </si>
  <si>
    <t>'The word 'approachable' is an indication of something accessible or friendly, expressing positive sentiment. In the context being easy to use, it enhances the positivity.'</t>
  </si>
  <si>
    <t>'The term 'straightforward' is positive, suggesting simplicity and clarity. Paired with 'Understandable,' this adds further clarity and emphasizes the positive sentiment.'</t>
  </si>
  <si>
    <t>''Business-like' usually has a professional demeanor, a somewhat neutral to positive sentiment. When associated with 'Professional,' it leans more towards the positive side.'</t>
  </si>
  <si>
    <t>''Straightforward' again denotes positive sentiment. Paired with the context of step by step options, it suggests ease of use which affirms the positive sentiment.'</t>
  </si>
  <si>
    <t>''Vague' has a negative sentiment implying lack of clarity or preciseness. With 'The maps are vague, needs landmarks,' it emphasizes negativity, prizing precision and clarity in mapping.'</t>
  </si>
  <si>
    <t>''Customizable' suggests adaptability and personalization, which is positive. Paired with the ability to attune it to an individual, it heightens the positive sentiment.'</t>
  </si>
  <si>
    <t>''Intuitive' expresses something is easy to understand or use, a positive sentiment. The simple control panel and 'help' button further validate its user-friendliness, enhancing the positive sentiment.'</t>
  </si>
  <si>
    <t>'The term 'time-consuming' denotes something that takes a lot of time and thus, has a negative sentiment. The 'Repetitive clicking from it being so customizable' context reinforces this negative sentiment by showcasing the time and effort required.'</t>
  </si>
  <si>
    <t>'The word 'clean' has a positive sentiment, with a score of 0.7. After the explanation in the context which said words are a bit small and hard to read, score lowers slightly to 0.65, as some difficulty in readability is mentioned.'</t>
  </si>
  <si>
    <t>''Approachable' usually has a positive sentiment. Here, it's lowered from 0.80 to 0.70, due to the critique about words being small and hard to read.'</t>
  </si>
  <si>
    <t>''Simple' has a positive sentiment in this context, but the mention of words being a bit small and hard to read decreased the score from 0.70 to 0.60.'</t>
  </si>
  <si>
    <t>''Professional' is generally viewed positively, but due to the critique about small, hard to read words, the score is decreased from 0.80 to 0.70.'</t>
  </si>
  <si>
    <t>''Fast' is positive, conveying efficiency. The context about words being hard to read lowers its score from 0.80 to 0.70.'</t>
  </si>
  <si>
    <t>'The sentiment score for 'fast' increases from 0.80 to 0.85 due to the positive explanation which highlights the efficiency of getting useful information quickly.'</t>
  </si>
  <si>
    <t>'The word 'convenient' generally has a very positive score at 0.85, but the positive context about providing quick solutions increases its score to 0.90.'</t>
  </si>
  <si>
    <t>''Educational' has a positive sentiment score or 0.80, which increases to 0.85 in context of learning new things about grasshoppers.'</t>
  </si>
  <si>
    <t>'The term 'useful' has a score of 0.90, which is increased to 0.95 based on the positive context of providing specific solutions.'</t>
  </si>
  <si>
    <t>''Confusing' has a low sentiment score of 0.30. However, the score is increased to 0.40 as the explanation hinted at understanding after some time.'</t>
  </si>
  <si>
    <t>''Usable' generally has a score of 0.75 in sentiment, increased to 0.80 in the context of a simple Java applet.'</t>
  </si>
  <si>
    <t>'The score for 'easy to use' normally already is high at 0.85 and the sentiment gets further boosted in this context to 0.90.'</t>
  </si>
  <si>
    <t>''Time-consuming' has a negative sentiment score of 0.20; the recommendation for refinement makes it decrease to 0.15.'</t>
  </si>
  <si>
    <t>''Boring' is extremely negative, with a score of 0.10. The complaint about long program run time reduces the sentiment further to 0.05.'</t>
  </si>
  <si>
    <t>''Dull' has a low sentiment score of 0.15. The suggestion to make the interface more user-friendly lowers the score slightly to 0.10.'</t>
  </si>
  <si>
    <t>''Business-like' usually conveys professionalism and thus has a score of 0.75. The mention of appropriate vocabulary raises the sentiment slightly to 0.80.'</t>
  </si>
  <si>
    <t>''Customizable' has a score of 0.80, increased to 0.85 due to the positive context of accommodating special circumstances.'</t>
  </si>
  <si>
    <t>''Understandable' has a sentiment score of 0.70, which is increased to 0.75 due to the context which suggests clear explanations were available if needed.'</t>
  </si>
  <si>
    <t>'The word 'organized' has a positive sentiment, suggesting that things are well-arranged or orderly. The explanation given reinforces this by describing an organized sequence or methodology, enhancing the positive sentiment.'</t>
  </si>
  <si>
    <t>'The word 'straightforward' has a positive sentiment, suggesting simplicity and ease of understanding. However, in the explanation given, the user expresses uncertainty and a limited applicability of the information, which slightly lowers the sentiment score.'</t>
  </si>
  <si>
    <t>''Clean' has a positive sentiment, suggesting something neat and free from unnecessary clutter. The statement implies that it was easy and clear to understand the required actions, hence the sentiment is heightened.'</t>
  </si>
  <si>
    <t>''Incomprehensible' carries a strong negative sentiment, suggesting something that is impossible to understand. The explanation reinforces this, as the user states they have no idea about the subject, prompting a decrease in the sentiment score.'</t>
  </si>
  <si>
    <t>''Complex' carries a somewhat negative sentiment as it suggests that something is hard to understand or analyze. In the context given, the user doesn't know about the topic, highlighting the complexity they perceive and lowering the sentiment score.'</t>
  </si>
  <si>
    <t>''Too technical' carries a negative sentiment, suggesting that something may be difficult for a non-specialist to understand. The user explains that the content is not for people who lack knowledge about grasshoppers, which affirms the negative sentiment and even lowers the sentiment score.'</t>
  </si>
  <si>
    <t>''Business-like' generally has a positive sentiment, suggesting efficiency and professionalism. The user's explanation that the site is professional and easy to navigate reinforces this positive sentiment, thus increasing the sentiment score.'</t>
  </si>
  <si>
    <t>''Clean' carries a positive sentiment. In the user's explanation, they mention there are no excessive graphics to distract the user, implying that the interface is neat and clutter-free, therefore slightly increasing the positive sentiment score.'</t>
  </si>
  <si>
    <t>'Again, 'business-like' suggests a positive sentiment of professionalism. The user elaborates that there are very direct questions that are easy to understand, enhancing this positive sentiment.'</t>
  </si>
  <si>
    <t>''Straightforward' generally has a positive sentiment of simplicity and directness. When the user notes the directness and easy understanding of the questions, the sentiment becomes more positive.'</t>
  </si>
  <si>
    <t>''Organized' already has a positive sentiment, indicating orderliness. The explanation states that it's easy to follow with one question per page, which emphasizes the organization, thus increasing the sentiment score.'</t>
  </si>
  <si>
    <t>''Easy to use' carries a very positive sentiment, suggesting user-friendliness. The statement reinforces this by saying it's easy to follow, raising the sentiment score.'</t>
  </si>
  <si>
    <t>''Stimulating' has a positive sentiment, implying that it's interesting or thought-provoking. The user shares that it's an interesting way to evaluate a problem - even for non-specialists - which upgrades the positive sentiment slightly.'</t>
  </si>
  <si>
    <t>''Usable' has a positive sentiment, suggesting practicality and ease of use. The explanation furthers this by stating that no special instructions were required to use it, which amplifies the positive sentiment.'</t>
  </si>
  <si>
    <t>''Straightforward' already has a positive sentiment. The explanation mentioned that it got to the point and wasn't cluttered, unequivocally reinforcing the positive sentiment.'</t>
  </si>
  <si>
    <t>''Fun' carries a positive sentiment. The explanation offered describes the program as cool and potentially very useful, enhancing the sentiment slightly.'</t>
  </si>
  <si>
    <t>''Innovative' has a strong positive sentiment, expressing newness or creativity. The explanation points out that the program aids individuals and provides alternatives based on individual circumstances, reinforcing the positive sentiment and slightly increasing the sentiment score.'</t>
  </si>
  <si>
    <t>''Straightforward', in this instance, simplifies and clarifies; it is mentioned in a positive context leading to a higher positive sentiment score.'</t>
  </si>
  <si>
    <t>''Dated' carries a negative sentiment, suggesting that something is old or out-of-date. The explanation characterizes the setup as boring and uninteresting, which lowers the sentiment score further.'</t>
  </si>
  <si>
    <t>''Boring' has a strong negative sentiment, indicating a lack of interest. The user's explanation diverts interest away from the program, substantially lowering the sentiment score.'</t>
  </si>
  <si>
    <t>''Simple' has a positive sentiment, suggesting that something is easy to understand. As the user says the questions were easy to understand, the sentiment score increases.'</t>
  </si>
  <si>
    <t>''Dull' signals a negative sentiment. The analogy of a black and white newspaper without any allure further strengthens this negative sentiment, leading to a lower sentiment score.'</t>
  </si>
  <si>
    <t>''Easy to use' carries a very positive sentiment. The user suggests that the questions were easy to answer and find, slightly heightening the positive sentiment.'</t>
  </si>
  <si>
    <t>''Customizable' conveys a positive sentiment, denoting flexibility and adaptability. The notion of numerous options to adapt to each person's needs augments this positive sentiment.'</t>
  </si>
  <si>
    <t>'The word 'flexible' carries a positive sentiment being an adjective used to describe something adaptable or changeable. The context of being easily changed and navigated raises the sentiment slightly.'</t>
  </si>
  <si>
    <t>''Understandable' generally carries a positive sentiment since it denotes clarity and comprehension. The context provided, which refers to straightforward and clear instructions, further boosts this positive sentiment.'</t>
  </si>
  <si>
    <t>''Useful' typically has a positive sentiment being indicative of helpfulness or benefit. However, the context notes personal lack of use, slightly reducing the sentiment score, while still acknowledging its potential larger-scale usefulness.'</t>
  </si>
  <si>
    <t>'The word 'educational' generally carries a positive sentiment. In the context provided, it refers to ease of learning — a positive attribute, increasing the sentiment slightly.'</t>
  </si>
  <si>
    <t>''Responsive' is a word with a generally positive sentiment since it indicates prompt or efficient reactions. Characterizing a quick response time escalates its positive sentiment further.'</t>
  </si>
  <si>
    <t>'The word 'complex' carries a neutral to slightly negative sentiment as it can imply difficulty. The context provided suggests confusion and difficulty in processes, which lowers its sentiment.'</t>
  </si>
  <si>
    <t>'Typically, 'time-consuming' carries a negative sentiment, as it suggests inefficiency and long durations. The context describes time wastage, which further reduces sentiment.'</t>
  </si>
  <si>
    <t>''Awward' usually carries a negative sentiment because it implies discomfort or lack of ease. The context given affirms this by describing confusion around button functionalities, further lowering sentiment.'</t>
  </si>
  <si>
    <t>''Usable' carries a positive sentiment as it suggests practicality and utility. The context confirms this sentiment by highlighting the programs practical use.'</t>
  </si>
  <si>
    <t>'The word 'straightforward' typically has a positive sentiment as it suggests clarity and ease. The context provided aligns with this.'</t>
  </si>
  <si>
    <t>'The term 'simple' normally implies ease and clarity, leading to a positive sentiment. The context does not modify its positivity.'</t>
  </si>
  <si>
    <t>''Time-saving' typically carries a positive sentiment as it suggests efficiency. The context aligns with this sentiment.'</t>
  </si>
  <si>
    <t>'The phrase 'cutting edge' has a positive sentiment because it suggests innovation and advancement.'</t>
  </si>
  <si>
    <t>''Useful' normally carries a positive sentiment because it indicates usefulness or benefit. The context here enhances this sentiment by mentioning appreciation for the variety of features available.'</t>
  </si>
  <si>
    <t>'The phrase 'easy to use' typically signals a positive sentiment because it signifies user-friendliness.'</t>
  </si>
  <si>
    <t>''Clear' usually carries a positive sentiment, suggesting clarity and unambiguity. The context here increases this positive sentiment by highlighting its ease of use.'</t>
  </si>
  <si>
    <t>''Fun' usually carries a positive sentiment as it suggests enjoyment or pleasure. The context does not modify this positive sentiment.'</t>
  </si>
  <si>
    <t>''Time-consuming' normally has a negative sentiment, connoting inefficiency and long durations. The context in this case, which refers to a long process, intensifies this negative sense.'</t>
  </si>
  <si>
    <t>'The term 'awkward' carries a negative sentiment as it implies discomfort or lack of ease. The context, describing confusing menus, further reduces sentiment.'</t>
  </si>
  <si>
    <t>''Comprehensive' generally has a positive sentiment as it suggests thoroughness or inclusivity. The context given, referring to utility for dealing with a specific problem, enhances this sentiment.'</t>
  </si>
  <si>
    <t>'The word 'old' carries a neutral to negative sentiment, depending on the context. Here, its sentiment is slightly lowered, as it refers to an 'old-fashioned' or outdated appearance.'</t>
  </si>
  <si>
    <t>''Understandable' typically carries a positive sentiment, reflecting clarity. The context that the questions were easy to understand heightens this positive sentiment.'</t>
  </si>
  <si>
    <t>''Efficient' is a term with generally positive sentiment, often associated with promptness and effectiveness. The context echoes a quick and smooth process, raising the sentiment score.'</t>
  </si>
  <si>
    <t>'The phrase 'easy to use' is generally positive, indicating something is user-friendly. The given context strengthens this sentiment as it talks about well-labeled buttons, which make an interface easier to use.'</t>
  </si>
  <si>
    <t>''Simple' generally has a positive sentiment as it indicates that something is uncomplicated and easy to understand. The context, explaining the purposeful design of the page, further supports this positive sentiment.'</t>
  </si>
  <si>
    <t>''Professional' tends to carry strong positive sentiments, and the context talking about it not being cluttered with advertisements or unnecessary pictures maintains the sentiment.'</t>
  </si>
  <si>
    <t>'The word 'educational' generally has a positive sentiment, implying knowledge gain. In this context, providing useful information about a particular situation strengthens the sentiment.'</t>
  </si>
  <si>
    <t>'As neutral as ‘expected’ is, in this case, it was positively used since it speaks about a need met in treating the field with pesticides. Thus, there's a rise in the sentiment score.'</t>
  </si>
  <si>
    <t>''Trustworthy' naturally holds a high positive sentiment, indicating reliability or truthfulness. The context suggests it is perceived as reliable, enhancing its positive sentiment.'</t>
  </si>
  <si>
    <t>''Clear', denoting easy interpretation, generally has a positive sentiment. Buttressed by the context of easy to understand directions, it maintains a strong positive sentiment.'</t>
  </si>
  <si>
    <t>''Efficient' is typically associated with a high positive sentiment showing its effectiveness. The context of doing a good job enhances this sentiment.'</t>
  </si>
  <si>
    <t>''Entertaining' generally has a positive sentiment, bringing joy or amusement. In this context, it refers to the pleasing experience of learning about bugs.'</t>
  </si>
  <si>
    <t>''Fun' has inherently positive sentiment. Seeing cool pictures while learning adds a tint of fun, thus maintaining its positive sentiment.'</t>
  </si>
  <si>
    <t>''Impressive' indicates high positive sentiment often associated with admiration. The context, considering the idea interesting, boosts this sentiment.'</t>
  </si>
  <si>
    <t>'Though 'simplistic' can be neutral or mildly negative in some contexts, here it is used positively to describe a user-friendly interface thereby raising its sentiment score.'</t>
  </si>
  <si>
    <t>''Too technical' carries a negative sentiment implying complexity. Due to technical terms need to be studied prior, the sentiment is further driven towards negativity.'</t>
  </si>
  <si>
    <t>''Confusing' has a negative sentiment, meaning not clear or difficult to understand. The context of technical terminology adds to the negative sentiment.'</t>
  </si>
  <si>
    <t>'The word 'vague' generally carries a negative sentiment, as it implies lack of clarity. In this case, the sentiment remains negative, as it suggests ambiguity in information about weather stations.'</t>
  </si>
  <si>
    <t>''Usable' typically has a positive sentiment suggesting an easy and effective use. The context comparing it with cleanliness and ease of use strengthens the sentiment.'</t>
  </si>
  <si>
    <t>''Relevant' is generally positive suggesting something directly connected or appropriate. The context of usefulness for farmers in the grasshopper situation strengthens this sentiment.'</t>
  </si>
  <si>
    <t>''Clean' generally conveys a positive sentiment, indicating a simple and nea layout. The context supports this positive sentiment by highlighting its straightforwardness and ease of use.'</t>
  </si>
  <si>
    <t>''Fast' has strong positive sentiment, suggesting speed and efficiency. The context about getting results quicker than expected strongly enhances this sentiment.'</t>
  </si>
  <si>
    <t>''Organized' generally conveys positive sentiment indicating order and clarity. The context strengthens the sentiment by emphasizing on easy and logical steps.'</t>
  </si>
  <si>
    <t>'Even though 'simplistic' can sometimes be perceived as negative for oversimplification, in this case, it indicates user-friendliness and easy navigation, thus it has a positive sentiment.'</t>
  </si>
  <si>
    <t>''Responsive' generally carries a high positive sentiment, indicating quick and reliable interaction. Quick page transitions in the context reinforces its positive sentiment.'</t>
  </si>
  <si>
    <t>Low</t>
  </si>
  <si>
    <t>''Dull' carries a negative sentiment. The context, focusing on readability issues and lack of navigation clarity, confirms and even deepens this negativity.'</t>
  </si>
  <si>
    <t>''Business-like' holds a mild positive sentiment depicting professional behavior. In this case, the high level of professional writing elevates the sentiment score.'</t>
  </si>
  <si>
    <t>''System-oriented' generally carries neutral to positive sentiment. Here, it suggests a well-structured order, hence maintaining a mild positive sentiment.'</t>
  </si>
  <si>
    <t>''Overwhelming' typically has a negative sentiment, indicating too much to handle. The context reinforces this by suggesting too much information in a small space.'</t>
  </si>
  <si>
    <t>''Educational' has a positive sentiment indicating it's informative. The context reinforces this, stating it provides good information.'</t>
  </si>
  <si>
    <t>''Uncontrollable' carries a negative sentiment implicating an excess beyond control. The context focuses on the frustrating experience with regard to input of acreage, thereby reinforcing the negativity.'</t>
  </si>
  <si>
    <t>'The initial sentiment of 'professional' is positive, but the explanation of it being used in the context of a 'speech' enhances its positivity to a full score.'</t>
  </si>
  <si>
    <t>'The term 'too technical' carries a slightly negative sentiment initially. After considering the explanation, the sentiment is further reduced due to the complexity of the terminology being a problem for the lay person.'</t>
  </si>
  <si>
    <t>''Unattractive' initially holds a negative sentiment, being reduced even further in light of the context in which the figures were described as not good looking.'</t>
  </si>
  <si>
    <t>''Illogical' carries a very negative sentiment, which decreases after reading the explanation about the difficulty of understanding what was to be done.'</t>
  </si>
  <si>
    <t>''Poor quality' carries a negative sentiment. The sentiment becomes even more negative when the explanation reveals that the wording was difficult to read.'</t>
  </si>
  <si>
    <t>'The sentiment of the term 'awkward' is initially negative but with the indication of the software appearing thrown together, the sentiment becomes even more negative.'</t>
  </si>
  <si>
    <t>''Exciting' holds a positive sentiment, which increases after reading the reviewer's enthusiasm about using this type of software for the first time.'</t>
  </si>
  <si>
    <t>'The initial sentiment of 'old' is negative; however, it becomes even more negative once it is revealed that the outdated aspect applies to the interface.'</t>
  </si>
  <si>
    <t>'The term 'meaningful' carries a positive sentiment. However, the context applied to 'useful for teaching' slightly reduces the positive sentiment.'</t>
  </si>
  <si>
    <t>''Fun' initially has a positive sentiment, which increases with the mention of finding enjoyment in checking bugs.'</t>
  </si>
  <si>
    <t>''Clean' per se has a high positive sentiment, which becomes even stronger once clarity and simplicity of design are emphasized.'</t>
  </si>
  <si>
    <t>'The term 'time-saving' carries a positive sentiment. The explanation indirectly refers to the function but lacks sufficient details, so the sentiment slightly decreases.'</t>
  </si>
  <si>
    <t>''Usable' has a positive sentiment, which increases after the context reveals that the entity is well-organized.'</t>
  </si>
  <si>
    <t>''Effective' initially holds a positive sentiment, but this decreases slightly due to the uncertain context in the phrase 'could be given the right circumstances'.'</t>
  </si>
  <si>
    <t>''Fresh' is positive and becomes more positive after the reviewer indicates that they have never seen anything quite like it before.'</t>
  </si>
  <si>
    <t>''Useful' has a positive sentiment which increases after being associated with problem-solving for farmers.'</t>
  </si>
  <si>
    <t>''Educational' has a positive sentiment which increases to a full score with the context of the user having learned new things.'</t>
  </si>
  <si>
    <t>''Efficient' has a positive sentiment which improves to a full score when being associated with time-saving diagnostics.'</t>
  </si>
  <si>
    <t>''Convenient' carries a high degree of positive sentiment which gets even higher when it's associated with ease of access to information.'</t>
  </si>
  <si>
    <t>''Understandable' carries a positive sentiment which rises when associated with ease of use.'</t>
  </si>
  <si>
    <t>''Straightforward' has a positive sentiment which increases slightly with the association of delivering concise, informative content.'</t>
  </si>
  <si>
    <t>'Educational' is positive, implying that the user learned new information. The explanation about learning new things about grasshoppers supports this high sentiment.</t>
  </si>
  <si>
    <t>'Efficient' is positive, indicating that the process is effective and time-saving. The explanation about diagnosing without wasting time reinforces this sentiment.</t>
  </si>
  <si>
    <t>'Convenient' is positive, suggesting ease of use and minimal effort. The explanation about not requiring a lot of work supports this sentiment.</t>
  </si>
  <si>
    <t>'Understandable' is positive, indicating clarity and ease of comprehension. The explanation about being easy to use and not complex supports this high sentiment.</t>
  </si>
  <si>
    <t>'Straightforward' is positive, suggesting clear and direct presentation. The explanation about getting to the point in an informative manner reinforces this sentiment.</t>
  </si>
  <si>
    <t>''Boring' carries a negative sentiment that intensifies in the context of the user lacking interest in the software.'</t>
  </si>
  <si>
    <t>''Unattractive' has a negative sentiment which slightly intensifies when linked to the software looking dated.'</t>
  </si>
  <si>
    <t>''Dated' carries a negative sentiment which intensifies with the associated context of the software looking old.'</t>
  </si>
  <si>
    <t>''Simplistic' carries a slightly positive sentiment which slightly increases with the implication of ease and clarity in obtaining necessary help and knowledge.'</t>
  </si>
  <si>
    <t>''Old' has a negative sentiment which intensifies when associated with the software appearing aged.'</t>
  </si>
  <si>
    <t>''Educational' carries a positive sentiment which slightly increases when context reveals new learning about grasshoppers.'</t>
  </si>
  <si>
    <t>''High quality' has a high degree of positive sentiment which slightly decreases in the context of the term 'good' which isn't as strong.'</t>
  </si>
  <si>
    <t>''Time-consuming' carries a negative sentiment which becomes more negative in the context of taking a long time.'</t>
  </si>
  <si>
    <t>''Cutting edge' carries a high positive sentiment which slightly decreases with the explanation of just being described as 'very good information'.'</t>
  </si>
  <si>
    <t>''Professional' carries a positive sentiment which slightly increases after the mention of a well-organized layout.'</t>
  </si>
  <si>
    <t>'The sentiment is positive. The context indicates the user appreciates the organization of the software, making it easier to use.'</t>
  </si>
  <si>
    <t>'The sentiment is positive. The context shows the user learned something from the software.'</t>
  </si>
  <si>
    <t>'The sentiment is positive. The clear and concise nature of the instruction and results from the software makes it user-friendly.'</t>
  </si>
  <si>
    <t>'The sentiment is positive. The user didn't specify what was cute, but cute images generally suggest attractiveness.'</t>
  </si>
  <si>
    <t>'The sentiment is positive. The user found it easy to use and follow the software.'</t>
  </si>
  <si>
    <t>'The sentiment starts positive, but the context indicates confusion, bringing down the sentiment score slightly.'</t>
  </si>
  <si>
    <t>'The sentiment is negative. Despite functionality, the user didn't like visual appearance, particularly the font.'</t>
  </si>
  <si>
    <t>'The sentiment is neutral. But the user's dislike for the font and rushed appearance makes the sentiment more negative.'</t>
  </si>
  <si>
    <t>'The sentiment is positive. It's easy for the user to navigate the software.'</t>
  </si>
  <si>
    <t>'The sentiment is neutral. But, in this context, easy-to-use implies a positive sentiment.'</t>
  </si>
  <si>
    <t>'The sentiment is negative. The user feels that software lacks a visual appeal ('pizzaz')'</t>
  </si>
  <si>
    <t>'The sentiment is positive. The software meets the needs for farmers.'</t>
  </si>
  <si>
    <t>'The sentiment is positive. The software is described as easy to use.'</t>
  </si>
  <si>
    <t>'The sentiment is negative. The user finds the design outdated.'</t>
  </si>
  <si>
    <t>'The sentiment is positive. The software is described as self-explanatory, implying its ease of use.'</t>
  </si>
  <si>
    <t>'The sentiment is positive. The user finds the software to be a teaching instrument.'</t>
  </si>
  <si>
    <t>'The sentiment is positive. The user feels that the software accurately conveys information.'</t>
  </si>
  <si>
    <t>'The sentiment is positive. The context indicates the software is easy to understand and use.'</t>
  </si>
  <si>
    <t>'The sentiment is positive. The user appreciates the organization of the software which adds to its ease of use.'</t>
  </si>
  <si>
    <t>'The sentiment is positive. The speed of progressing through the software is appreciated by the user.'</t>
  </si>
  <si>
    <t>'The sentiment is positive. User appreciates absence of distracting elements in the software.'</t>
  </si>
  <si>
    <t>'The sentiment is positive. The user appreciates the formality and concise nature of the text in the software.'</t>
  </si>
  <si>
    <t>'The sentiment is negative. The user perceives the software as outdated or old-fashioned.'</t>
  </si>
  <si>
    <t>'The sentiment is positive. The user finds the software to be a helpful resource for farmers.'</t>
  </si>
  <si>
    <t>'The sentiment is positive. The software is presented as beneficial for landowners dealing with grasshoppers.'</t>
  </si>
  <si>
    <t>'The sentiment is positive. The software is easy to use, with even those less familiar with technology able to navigate it.'</t>
  </si>
  <si>
    <t>'The sentiment is positive. The user perceives the software as fresh or innovative.'</t>
  </si>
  <si>
    <t>'The sentiment is positive. The software is perceived as a modern and new tool in the farming community.'</t>
  </si>
  <si>
    <t>'The sentiment is positive. The software's structure and organization are perceived as professional.'</t>
  </si>
  <si>
    <t>'The word 'simple' carries a positive sentiment in this context, indicating that the user experience is uncomplicated and easy.'</t>
  </si>
  <si>
    <t>''Fast' is generally seen as positive, indicating efficiency and a respect for the user's time.'</t>
  </si>
  <si>
    <t>''Convenient' is a positive term, indicating the product or service is easily accessible and fits well into the user's lifestyle.'</t>
  </si>
  <si>
    <t>''Responsive' is a positive term often used in user experience design, signifying the product reacts well to user interaction.'</t>
  </si>
  <si>
    <t>''Educational' is usually seen as a positive word, particularly when discussing an application or service.'</t>
  </si>
  <si>
    <t>''Organized' has a positive connotation, suggesting content is well-structured and easy to navigate.'</t>
  </si>
  <si>
    <t>''Old' can be seen negatively due to associations with being outdated or obsolete, especially in a technology or trending context.'</t>
  </si>
  <si>
    <t>'Much like 'old', 'dated' can be perceived as negative, suggesting lack of updates or advancements.'</t>
  </si>
  <si>
    <t>''Clear' has positive sentiment, indicating information is easily understandable.'</t>
  </si>
  <si>
    <t>''Simplistic' can be seen as positive or negative based on context. Here, it is positive, as the simplicity aids understanding.'</t>
  </si>
  <si>
    <t>'The word 'unattractive' carries a negative sentiment implying the platform is not visually appealing or engaging.'</t>
  </si>
  <si>
    <t>''Easy to use' is innately positive, suggesting the product or service is user-friendly, from the first interaction on.'</t>
  </si>
  <si>
    <t>'Signifies positive sentiment as it simplifies the user's experience.'</t>
  </si>
  <si>
    <t>'Implies positive sentiment; means the application is able to fulfil the user's needs.'</t>
  </si>
  <si>
    <t>'Carries positive sentiment, stating the user's experience was free from complexity.'</t>
  </si>
  <si>
    <t>'Positively represents an easily navigable and user-friendly platform.'</t>
  </si>
  <si>
    <t>'Simplistic' can have a neutral or slightly negative connotation, suggesting that the system is too basic. The explanation about just clicking buttons to see information supports a somewhat neutral sentiment.</t>
  </si>
  <si>
    <t>'A negative sentiment word suggesting the content was not interesting or engaging.'</t>
  </si>
  <si>
    <t>'Carries strong negative sentiment indicating a difficult user experience.'</t>
  </si>
  <si>
    <t>'Educational' is positive, indicating that the content was informative. The explanation about containing valuable information on grasshopper infestations reinforces this high sentiment.</t>
  </si>
  <si>
    <t>'Strong negative sentiment implying user dissatisfaction and difficulty.'</t>
  </si>
  <si>
    <t>'Easy to use' is very positive, suggesting user-friendliness. The explanation about finding instructions easy to understand supports this high sentiment.</t>
  </si>
  <si>
    <t>'A strong positive sentiment word suggesting functionality and success.'</t>
  </si>
  <si>
    <t>'Straightforward' is positive, indicating clarity and simplicity. The explanation about very clear instructions supports this sentiment.</t>
  </si>
  <si>
    <t>'Positive sentiment suggesting quick and seamless functionality.'</t>
  </si>
  <si>
    <t>'Clear' is positive, suggesting that the information was easy to comprehend. The explanation about simple language and helpful pictures reinforces this sentiment.</t>
  </si>
  <si>
    <t>'Usable' is positive, indicating functionality. The explanation about finding the tool very usable supports this sentiment.</t>
  </si>
  <si>
    <t>'This phrase signifies excellence in service provision hence strongly positive.'</t>
  </si>
  <si>
    <t>'Signifies pleasant interaction with users thus a positive sentiment.'</t>
  </si>
  <si>
    <t>'Strongly negative sentiment suggesting lack of worth or added benefit from the product.'</t>
  </si>
  <si>
    <t>'Not valuable' is negative, indicating lack of usefulness. The explanation about not adding any value strongly supports this low sentiment.</t>
  </si>
  <si>
    <t>'Negative sentiment indicating overwhelming information or layout.'</t>
  </si>
  <si>
    <t>'Negative sentiment implying an unwanted diversion from core tasks.'</t>
  </si>
  <si>
    <t>'The low sentiment score reflects the negativity towards 'poor quality', the adjusted score considering the extra annoyance because the software took the user back to the beginning.'</t>
  </si>
  <si>
    <t>'The low sentiment score reflects the negativity towards 'awkward', the score was further adjusted considering the software was impersonal and not inviting.'</t>
  </si>
  <si>
    <t>'The sentiment score is generally positive for 'new', this was adjusted upwards because the reviewer could tell the newness.'</t>
  </si>
  <si>
    <t>''Ordinary' carries a neutral sentiment score, this was adjusted down as the user found the software didn't stand out.'</t>
  </si>
  <si>
    <t>'The low sentiment score for 'old' was adjusted down due to the software being compared to an outdated game.'</t>
  </si>
  <si>
    <t>'The positive sentiment score reflects the ease of use, this was adjusted upwards considering the reviewer's ease in following directions.'</t>
  </si>
  <si>
    <t>'The positive sentiment score reflects the clarity, adjusted higher because user didn't have to think while using the software.'</t>
  </si>
  <si>
    <t>'The sentiment score is mildly positive for 'simplistic', it is adjusted lower indicating lack of user engagement.'</t>
  </si>
  <si>
    <t>'Again, 'poor quality' carries a low sentiment score, it's adjusted upward slightly because of the good content.'</t>
  </si>
  <si>
    <t>'The sentiment score for 'awkward' remains low as the reviewer is unsure about certain aspects.'</t>
  </si>
  <si>
    <t>'The low sentiment score is further reduced because of the old-fashioned design style.'</t>
  </si>
  <si>
    <t>''Confusing' is negative, however, it was slightly adjusted upwards as the reviewer admits they're not the target audience.'</t>
  </si>
  <si>
    <t>''Dull' carries low sentiment score, adjusted slightly down due to the suggestions to improve appeal.'</t>
  </si>
  <si>
    <t>''Responsive' is positive and is adjusted higher thanks to the software providing explanations and responding well to interactions.'</t>
  </si>
  <si>
    <t>'The sentiment 'fast' remains high and is adjusted to the maximum indicating the software's efficient speed.'</t>
  </si>
  <si>
    <t>''Usable' carries high sentiment and is adjusted upwards indicating user-friendly design.'</t>
  </si>
  <si>
    <t>''Simple' has a positive sentiment, adjusted higher for the software not having unnecessary elements.'</t>
  </si>
  <si>
    <t>''Professional' carries a high sentiment score and is further adjusted upwards due to its professional appearance.'</t>
  </si>
  <si>
    <t>''Frustrating' has a low sentiment score, which is adjusted down due to difficulties with percentages.'</t>
  </si>
  <si>
    <t>'Initially negative 'confusing' is adjusted upwards due to eventual understanding from the user.'</t>
  </si>
  <si>
    <t>''Business-like' carries a positive score, adjusted slightly up for maintaining factual accuracy.'</t>
  </si>
  <si>
    <t>'Low sentiment for 'poor quality', adjusted downwards due to being too basic, crammed, and boring.'</t>
  </si>
  <si>
    <t>'High sentiment for 'effective', adjusted upwards due to the presence of all necessary information.'</t>
  </si>
  <si>
    <t>'High sentiment for 'useful', adjusted up because it contained all necessary information to solve the user's problem.'</t>
  </si>
  <si>
    <t>''Fast' carries a high sentiment score and is adjusted upwards due to no lag in the software.'</t>
  </si>
  <si>
    <t>'Low sentiment score for 'dull', adjusted slightly up for the clean simplicity.'</t>
  </si>
  <si>
    <t>'High sentiment for 'responsive', adjusted upwards reflecting the software's responsiveness to user commands.'</t>
  </si>
  <si>
    <t>'The word 'clear' generally has a positive sentiment. In this context, the user found the information presented to be clear without distractions, increasing its positive sentiment.'</t>
  </si>
  <si>
    <t>'While 'clear' generally has a positive sentiment, this context does not add much to it. Consequently, the score increases modestly.'</t>
  </si>
  <si>
    <t>''Straightforward' typically has a positive sentiment. The context shows the user sees the information as easy to understand, maintaining this positive sentiment.'</t>
  </si>
  <si>
    <t>''Reliable' carries a strong positive sentiment. In this context, the user considers the tool as a trustworthy aid in identifying crop problems, reinforcing this positive sentiment.'</t>
  </si>
  <si>
    <t>''Efficient' generally conveys a positive sentiment. The user's confirmation that it worked well reinforces this sentiment.'</t>
  </si>
  <si>
    <t>''Understandable' generally has a positive sentiment. This case slightly boost the sentiment, as the tool provides a fair explanation on its use.'</t>
  </si>
  <si>
    <t>''Innovative' has a positive sentiment. Here, it is used to describe unique and detailed attributes of the tool, which enhances this sentiment.'</t>
  </si>
  <si>
    <t>''Cluttered' has a negative sentiment, and the user's description of the paragraphs being too crammed together furthers this.'</t>
  </si>
  <si>
    <t>''Straightforward' generally has a positive sentiment. Given the context, the sentiment increases as the directions were deemed simple and easy to understand.'</t>
  </si>
  <si>
    <t>'The term 'understandable' typically has a positive sentiment, which is further reinforced as the user found the process easy to understand.'</t>
  </si>
  <si>
    <t>''Convenient' generally holds a positive sentiment. The user's comments further amplify this sentiment, as they find the program simple and informational.'</t>
  </si>
  <si>
    <t>''Relevant' carries a positive sentiment. Since the tool is deemed important and valuable for farmers, it increases this sentiment.'</t>
  </si>
  <si>
    <t>'The word 'professional' generally has a positive sentiment. Here, the author's knowledge adds to this positive sentiment.'</t>
  </si>
  <si>
    <t>''Clear' carries a positive sentiment. In this context, it is amplified as the user did not get lost and found the layout easy to understand.'</t>
  </si>
  <si>
    <t>''Organized' has a positive sentiment. The user finds the program to have a 'natural flow' which increases this sentiment.'</t>
  </si>
  <si>
    <t>''Easy to use' has a very positive sentiment. The fact that the directions were concise and user-friendly reinforces this sentiment.'</t>
  </si>
  <si>
    <t>''Poor quality' has a strong negative sentiment. The user's comment on the opening mechanism of the program further lowers its sentiment value.'</t>
  </si>
  <si>
    <t>''Creative' carries a strong positive sentiment. The user's comment about the tool's uniqueness increases this sentiment.'</t>
  </si>
  <si>
    <t>'The term 'useful' generally has a high sentiment value, especially in this context since the user sees it as a helpful resource for farmers.'</t>
  </si>
  <si>
    <t>''Straightforward' generally carries a positive sentiment. Given the context, the sentiment increases since the questions were easy to understand.'</t>
  </si>
  <si>
    <t>''Simplistic' usually holds a neutral to positive sentiment. In this context it leans more positive, as it illustrates the ease of use and understandability of the layout.'</t>
  </si>
  <si>
    <t>''Awkward' has a negative sentiment. This appears to decrease with the users negative experience with the buttons on the screen.'</t>
  </si>
  <si>
    <t>''Useful' normally has a high sentiment. The general knowledge base makes the program more valuable, increasing the sentiment.'</t>
  </si>
  <si>
    <t>'The word 'fast' generally has a high sentiment value. In this context, it slightly increases as the quick responses fall within the user's acceptable timeframe.'</t>
  </si>
  <si>
    <t>''Vague' usually carries a negative sentiment. In this context, the sentiment remains generally negative as it appears to offer little value to an experienced user.'</t>
  </si>
  <si>
    <t>''Confusing' typically holds a negative sentiment. The user expresses some struggle in understanding the program's intent, maintaining this sentiment.'</t>
  </si>
  <si>
    <t>'The sentiment of the word 'simplistic' in usual context is neutral or slightly negative, associating with lacking intricacy or depth. However, due to the provided explanation that it's easy to use and not cluttered with buttons, the sentiment becomes more positive leading to an increased sentiment score.'</t>
  </si>
  <si>
    <t>'The term 'flexible' is typically viewed in a positive light because of its association with adaptability. Given the explanation, the positivity of the word increases as it implies a high degree of usability, allowing for viewing of multiple areas without restriction.'</t>
  </si>
  <si>
    <t>''Straightforward' has a positive sentiment as it connects with clarity and lack of complication. The explanation strengthens this positive sentiment as it signifies ease of understanding.'</t>
  </si>
  <si>
    <t>'The word 'unattractive' has a negative sentiment because of its association with lack of appeal. The explanation reinforces its negativity by pinpointing to a boring color scheme.'</t>
  </si>
  <si>
    <t>''Organized' is considered positive due to its connection to efficiency and structure. The given explanation elevates it to an even higher positive level by associating it with ease of use.'</t>
  </si>
  <si>
    <t>'While 'useful' already has a positive sentiment, the explanation suggesting it contains the correct information provides a slight increase in it's positivity.'</t>
  </si>
  <si>
    <t>'Once again, 'flexible' is positive given its association with adaptability. The provided explanation elevates its sentiment score by stating that it adapts to users’ needs.'</t>
  </si>
  <si>
    <t>''Approachable' has a strongly positive sentiment, implying accessibility and friendliness. With 'easy to use' as the explanation, the sentiment maintains its strong positivity.'</t>
  </si>
  <si>
    <t>''Straightforward' typically carries a positive sentiment due to its association with simplicity and clarity. Saying it is 'understandable' elevates its positivity slightly.'</t>
  </si>
  <si>
    <t>'Being 'business-like' is generally positive as it evokes professionalism. The explanation 'professional' further strengthens this sentiment.'</t>
  </si>
  <si>
    <t>''Straightforward' again maintains a positive sentiment due to its connection with simplicity. It becomes even more positive with the explanation implying ease of navigation and user-friendliness.'</t>
  </si>
  <si>
    <t>''Vague' is generally perceived as having a negative sentiment, being unclear or uncertain. The given explanation about the maps being vague and needing landmarks further decreases its sentiment score.'</t>
  </si>
  <si>
    <t>'The sentiment of 'customizable' is highly positive given the notion it provides for personalization. When the explanation says it can tune to an individual's needs, the sentiment positivity slightly increases.'</t>
  </si>
  <si>
    <t>'The term 'intuitive' itself is positive, symbolizing ease-of-use and instinctiveness. With the explanation suggesting the presence of a help button and a simple control panel, the sentiment strengthens.'</t>
  </si>
  <si>
    <t>''Time-consuming' inherently carries a negative sentiment due to its ties with inefficiency and repetition. The explanation mentioning repetitive clicking due to high customizability further enforces this negative sentiment.'</t>
  </si>
  <si>
    <t>'The word 'clean' expresses a positive sentiment in most contexts because it implies neatness and organization. The score is slightly adjusted down due to the included critique about the small, hard-to-read words.'</t>
  </si>
  <si>
    <t>''Approachable' generally conveys a reassuring and positive sentiment. The score is adjusted down after the explanation, as it shows that there could be some accessibility issues.'</t>
  </si>
  <si>
    <t>''Simple' usually conveys a positive sentiment as it suggests ease of use. However, the explanation adds that the words are small and hard to read, which might pose some challenges, hence the lower adjusted score.'</t>
  </si>
  <si>
    <t>''Professional' has a positive sentiment indicating competence and standards, but the explanation cites some legibility issues which slightly lower the adjusted score.'</t>
  </si>
  <si>
    <t>''Fast' has a positive sentiment symbolizing efficiency and swift action. However, the explanation notes that the words are small and hard to read, implying some functionality issues that lower the adjusted score.'</t>
  </si>
  <si>
    <t>''Fast' continues to portray positive sentiment of efficiency. The explanation shows the application's speediness in delivering useful information, warranting an increased adjusted score.'</t>
  </si>
  <si>
    <t>''Convenient' has a positive sentiment, suggesting comfort and easy accessibility. The explanation illustrates how the application quickly provides solutions, justifying a higher adjusted score.'</t>
  </si>
  <si>
    <t>''Educational' carries a positive sentiment associated with learning and knowledge growth. The explanation reveals a learning experience, backing an increased adjusted score.'</t>
  </si>
  <si>
    <t>''Useful' denotes a positive sentiment linked to utility and effectiveness. The detailed explanation further underlines the application's practicality, supporting a higher adjusted score.'</t>
  </si>
  <si>
    <t>''Confusing' generally has a negative sentiment suggesting perplexity. The detailed explanation provides a mixed review, expressing initial confusion followed by better understanding, leading to a slightly higher adjusted score.'</t>
  </si>
  <si>
    <t>''Usable' conveys a positive sentiment, indicating that something is user-friendly and functional. The explanation underscores the simplicity of the Java applet, justifying a slight increase in the adjusted score.'</t>
  </si>
  <si>
    <t>''Easy to use' implies a positive sentiment, suggesting an effortlessly operable interface. The mention of the 'comment above' ties back to the Java applet's simplicity, justifying an unchanged adjusted score.'</t>
  </si>
  <si>
    <t>''Time-consuming' conveys a negative sentiment, implying that something takes an unnecessarily long time. The explanation suggests the need for a more advanced interface, reinforcing the negative sentiment and calling for a lower adjusted score.'</t>
  </si>
  <si>
    <t>''Boring' reflects a negative sentiment, suggesting a lack of interest or stimulation. The explanation confirms this sentiment by commenting on the long program time, justifying a lower adjusted score.'</t>
  </si>
  <si>
    <t>''Dull' denotes a negative sentiment, implying monotony or a lack of excitement. The explanation advocating for a more user-friendly interface supports the negative sentiment and justifies a lower adjusted score.'</t>
  </si>
  <si>
    <t>''Business-like' has a mixed sentiment, indicating professionalism but often lacking warmth or creativeness. The explanation emphasizes the appropriateness of language for the content, warranting an increase in adjusted score.'</t>
  </si>
  <si>
    <t>''Customizable' has a positive sentiment, symbolizing adaptability and user control. The explanation amplifies this sentiment by discussing the option to adjust settings for individual needs, boosting the sentiment score slightly.'</t>
  </si>
  <si>
    <t>''Understandable' conveys a positive sentiment, meaning that something can be easily grasped. The explanation further highlights readability and the presence of helpful options, resulting in a slight increase in the adjusted sentiment score.'</t>
  </si>
  <si>
    <t>'The sentiment score is high as 'organized' generally has a positive connotation. The explanation further enhances the positive sentiment as it indicates the usefulness and efficiency of having an ordered structure.'</t>
  </si>
  <si>
    <t>'The term 'straightforward' usually has a positive sentiment score. However, the context has some uncertainty and doubt, hence the score is adjusted down slightly.'</t>
  </si>
  <si>
    <t>'The word 'clean' carries a positive sentiment. The explanation enhances the positive sentiment by suggesting clarity and ease.'</t>
  </si>
  <si>
    <t>''Incomprehensible' holds negative sentiment and the explanation further supports this by indicating a lack of understanding.'</t>
  </si>
  <si>
    <t>''Complex' can be both positive and negative but generally leans more towards negative. The explanation here stresses the speaker's lack of knowledge, hence lowering the score.'</t>
  </si>
  <si>
    <t>''Too technical' leans towards a negative sentiment as it suggests inaccessibility. The explanation conveys the same, hence the score is lowered.'</t>
  </si>
  <si>
    <t>'The word 'business-like' generally carries a positive sentiment, indicating professionalism. The explanation also supports this with reference to straightforwardness and user-friendly navigation.'</t>
  </si>
  <si>
    <t>'The sentiment for 'clean' is initially positive. The contextual explanation, suggesting an uncluttered interface, amplifies this positive sentiment.'</t>
  </si>
  <si>
    <t>'In this context, 'business-like' is seen as efficient and practical, enhancing its positive sentiment score.'</t>
  </si>
  <si>
    <t>'The sentiment for 'straightforward' is positively amplified by the context of direct and understandable questions.'</t>
  </si>
  <si>
    <t>'The positive sentiment of 'organized' is boosted by the contextualized explanation of well-structured, easy-to-follow questions.'</t>
  </si>
  <si>
    <t>'The term 'easy to use' holds a high degree of positive sentiment which is further emphasized by the context indicating straightforward structure.'</t>
  </si>
  <si>
    <t>''Stimulating', a positive sentiment word, has its score raised even further by the context of the program being engaging and interesting.'</t>
  </si>
  <si>
    <t>'The sentiment score for 'usable' increases due to the context indicating the program's simplicity and lack of needed instructions.'</t>
  </si>
  <si>
    <t>'The context strengthens the positive sentiment of 'straightforward', suggesting clarity and absence of clutter.'</t>
  </si>
  <si>
    <t>'The term 'fun' generally has a high positive sentiment. The context suggests the program is not just useful, but also enjoyable, enhancing the positive sentiment.'</t>
  </si>
  <si>
    <t>''Innovative' carries a high positive sentiment, which is enhanced by the context that details how the program provides solutions based on individual needs.'</t>
  </si>
  <si>
    <t>'In this context, 'straightforward' is shown as a key asset, enhancing its positive sentiment based on the clear and concise questioning structure presented.'</t>
  </si>
  <si>
    <t>''Dated' generally carries a negative sentiment. The explanation criticises the visual aspect of the program, hence the score is further reduced.'</t>
  </si>
  <si>
    <t>'The word 'boring' has a clear negative sentiment and the context indicates that the program failed to retain the user's interest, intensifying the negative sentiment.'</t>
  </si>
  <si>
    <t>'In this case, 'simple' has a positive sentiment for indicating ease of understanding, which is confirmed by the context.'</t>
  </si>
  <si>
    <t>''Dull' is a negative sentiment word. The context reinforces the negativity with the lack of interest and colorlessness.'</t>
  </si>
  <si>
    <t>'Again, 'easy to use' shows a high level of positive sentiment which is reinforced by the context, asserting clear and manageable question-answer format.'</t>
  </si>
  <si>
    <t>''Customizable' holds a positive sentiment, suggesting adaptability. The context emphasizing personalization further bolsters the positive sentiment.'</t>
  </si>
  <si>
    <t>'The term 'flexible' usually carries a positive sentiment, and in this context, it carries a higher sentiment due to the positive explanation suggesting easy navigation and adaptability.'</t>
  </si>
  <si>
    <t>''Understandable' generally carries a positive sentiment. Here, the sentiment is increased given that the context implies clarity and directness.'</t>
  </si>
  <si>
    <t>''Useful' is typically seen as positive. However, the sentiment lowers slightly due to the personal reflection that it was not useful to the individual giving the feedback.'</t>
  </si>
  <si>
    <t>''Educational' is generally seen as positive, and the sentiment rises in view of the context where the content is easily learned.'</t>
  </si>
  <si>
    <t>''Responsive' generally carries a positive sentiment. Here, the sentiment is increased due to the context implying quick response times.'</t>
  </si>
  <si>
    <t>''Complex' can be seen as neutral or slightly negative, depending on context. Here, it turns into a negative sentiment due to the uncertainty and confusion expressed in the explanation.'</t>
  </si>
  <si>
    <t>''Time-consuming' usually carries a negative sentiment. It becomes more negative in this context due to the explanation suggesting inefficiency and pre-required knowledge.'</t>
  </si>
  <si>
    <t>''Awward' typically carries a negative sentiment which is compounded by the description of confusing buttons and uncertainty of functionality.'</t>
  </si>
  <si>
    <t>''Usable' generally carries a positive sentiment. The sentiment goes higher due to the context suggesting that the program provided necessary information.'</t>
  </si>
  <si>
    <t>''Straightforward' typically carries a positive sentiment, which is increased due to the context implying user-friendliness and simplicity.'</t>
  </si>
  <si>
    <t>''Simple' usually carries a positive sentiment. The sentiment score increases because the context implies ease of use.'</t>
  </si>
  <si>
    <t>''Time-saving' generally carries a positive sentiment. In this context, it becomes even more positive as the explanation implies quick decision-making.'</t>
  </si>
  <si>
    <t>''Cutting edge' usually conveys a high positive sentiment, which slightly increases given the context of simplicity and innovativeness.'</t>
  </si>
  <si>
    <t>''Useful' carries a positive sentiment which increases due to the comprehensive tools provided as per the explanation.'</t>
  </si>
  <si>
    <t>''Easy to use' is comprehensive and generally carries a very positive sentiment, which increases due to the context of finding everything very easily.'</t>
  </si>
  <si>
    <t>''Clear' generally carries a positive sentiment. It is increased due to the ease of navigation mentioned in the explanation.'</t>
  </si>
  <si>
    <t>''Fun' usually carries a positive sentiment, which is increased by the appealing page setup.'</t>
  </si>
  <si>
    <t>''Time-consuming' typically holds a negative sentiment. It is more negative in this context due to the prolonged time needed for the task.'</t>
  </si>
  <si>
    <t>''Awkward' usually has a negative sentiment, which is slightly increased due to the confusion implied by the usage of the menus.'</t>
  </si>
  <si>
    <t>''Comprehensive' holds a positive sentiment, which increased due to its usefulness for dealing with specific problems, as per the context.'</t>
  </si>
  <si>
    <t>''Old' generally holds a negative sentiment, which becomes more negative due to the outdated appearance suggested in the context.'</t>
  </si>
  <si>
    <t>''Understandable' is generally positive, and the sentiment increases due to the easy comprehension implied in the explanation.'</t>
  </si>
  <si>
    <t>''Efficient' generally carries a very positive sentiment, which is reinforced in the explanation noting swift navigation.'</t>
  </si>
  <si>
    <t>'The original score is favorable due to the positive connotation of the word 'easy'. The score increases after the explanation indicates the well-labeled buttons, which ease the usage.'</t>
  </si>
  <si>
    <t>''Simple' carries a positive sentiment which is endorsed with an explanation indicating a well-structured page design.'</t>
  </si>
  <si>
    <t>'Word 'professional' shows positive sentiment about precision and competence, reinforced by an explanation about a distraction-free environment.'</t>
  </si>
  <si>
    <t>'The word 'educational' shows a positive sentiment offering learning opportunities. Explanation about potential learning benefits increases the score.'</t>
  </si>
  <si>
    <t>''Expected' carries neutral sentiment, but the score is marginally positive in light of the necessity of pesticide treatment.'</t>
  </si>
  <si>
    <t>''Trustworthy' has positive sentiment, indicating reliability. Score increases as the content is believed to be accurate.'</t>
  </si>
  <si>
    <t>''Clear' has a positive sentiment, indicating accessibility. Explanation about easy-to-understand directions boosts the score.'</t>
  </si>
  <si>
    <t>''Efficient' suggests competence and effectiveness. Elevated score is due to the conclusion of a job well done.'</t>
  </si>
  <si>
    <t>''Entertaining' has positive sentiment. Score gets higher with learning about bugs being considered entertaining as per explanation.'</t>
  </si>
  <si>
    <t>''Fun' carries positive feelings and is backed up by the entertaining aspect of cool pictures.'</t>
  </si>
  <si>
    <t>''Impressive' suggests a positive sentiment backed by the interesting idea's explanation.'</t>
  </si>
  <si>
    <t>''Simplistic' carries a positive sentiment and increases because of its user-friendly explanation.'</t>
  </si>
  <si>
    <t>''Too technical' shows negative sentiment due to complexity. Its score decreases after the explanation of needing prior knowledge.'</t>
  </si>
  <si>
    <t>''Confusing' states negative sentiment due to lack of clarity. Explanation lowers the score due to technical terminology.'</t>
  </si>
  <si>
    <t>''Vague' conveys ambiguity lowering sentiment score. The explanation for vague weather stations reinforces this.'</t>
  </si>
  <si>
    <t>''Usable' conveys positive sentiment due to functionality. Score escalates with the explanation of simplicity and understanding.'</t>
  </si>
  <si>
    <t>''Relevant' shows positive sentiment by relating to user's needs. Explanation heightens the score due to the product's applicability to users.'</t>
  </si>
  <si>
    <t>''Clean' carries positive sentiment due to uncluttered usability, and score improves on indicating straightforwardness and ease of use.'</t>
  </si>
  <si>
    <t>'Fast implies speed and efficiency, which users generally appreciate. Surprisingly quick results increase the score.'</t>
  </si>
  <si>
    <t>'Organized suggests a systematised and intuitive structure, users appreciate. A logical flow raises the sentiment.'</t>
  </si>
  <si>
    <t>''Simplistic' suggests ease of use, which is favourable. Clear and easy buttons elevate the sentiment.'</t>
  </si>
  <si>
    <t>''Responsive' implies swift responses, increasing the user's positive experience. Speedy page transitions amplify the score.'</t>
  </si>
  <si>
    <t>''Dull' suggests a lack of engagement. The user's detailed criticism of design and usability issues further reduces sentiment.'</t>
  </si>
  <si>
    <t>''Business-like' refers to professionalism, which is appreciated. Professional writing increases the sentiment.'</t>
  </si>
  <si>
    <t>''System-oriented' suggests a structured approach which implies functionality. Chronological order adds to the sentiment.'</t>
  </si>
  <si>
    <t>''Overwhelming' implies a negative sentiment due to excess information. Detailed explanation about the cramped space lowers the score.'</t>
  </si>
  <si>
    <t>''Educational' suggests learning usefulness. Endorsed by the good information provided, it enhances the score.'</t>
  </si>
  <si>
    <t>''Uncontrollable' suggests lack of user control, marking negative sentiment. Score reduces further because of problems reported in acreage input.'</t>
  </si>
  <si>
    <t>'The word 'professional' generally carries a positive sentiment, indicating efficiency, competence, and respectability. Given its usage in praising a 'speech', the sentiment score increases to reflect an even more positive sentiment.'</t>
  </si>
  <si>
    <t>''Too technical' is seen as a somewhat negative sentiment, suggesting complexity that may hinder understanding. Given the explanation, it's clear that the terminology appears excessive to the lay person, reinforcing its slightly negative sentiment.'</t>
  </si>
  <si>
    <t>'The term 'unattractive' normally carries a generally negative sentiment, indicating lack of appeal. Given it's used to describe the figures, the sentiment score decreases further, signifying strong criticism of visual aesthetics.'</t>
  </si>
  <si>
    <t>''Illogical' typically carries negative sentiment, indicating confusion and lack of sense. Coupled with the explanation emphasizing the user's lack of understanding, the sentiment score decreases further.'</t>
  </si>
  <si>
    <t>'The phrase 'poor quality' indicates dissatisfaction with the product, reflecting a negative sentiment. The explanation about difficulty in reading further justifies the decrease in score.'</t>
  </si>
  <si>
    <t>''Awkward' implies negative sentiments of discomfort or lack of ease and smoothness. The explanation suggests a hastily put-together product, further intensifying the negative sentiment.'</t>
  </si>
  <si>
    <t>''Exciting' is a positive word indicating enthusiasm and interest. The explanation shows the novelty of the person's experience, contributing to an increase in positive sentiment.'</t>
  </si>
  <si>
    <t>''Old' can carry neutral or negative connotations depending on context. Here it negatively refers to outdated interface, hence the reduction in score.'</t>
  </si>
  <si>
    <t>''Meaningful' has a positive connotation representing significance and importance. It's increased in score since it's used to illustrate the utility of the software in teaching.'</t>
  </si>
  <si>
    <t>''Fun' is a positive term indicating enjoyment and amusement. Checking bugs is seen as enjoyable in this context, thus enhancing its positive sentiment.'</t>
  </si>
  <si>
    <t>''Clean' usually has positive connotations, suggesting neatness and order. In this context, it refers to the simplicity of the interface, thus enhancing the sentiment.'</t>
  </si>
  <si>
    <t>''Time-saving' is perceived as positive, signifying efficiency. However, the explanation merely mentions it as 'workable', which is a less enthusiastic endorsement and results in a minor reduction in score.'</t>
  </si>
  <si>
    <t>''Usable' carries a slightly positive sentiment indicating functionality and ease of use. The complement about the software being well organized boosts the sentiment slightly.'</t>
  </si>
  <si>
    <t>''Effective' generally indicates a positive sentiment of success and usefulness. Given the uncertainty in the statement, the sentiment is slightly less positive.'</t>
  </si>
  <si>
    <t>''Fresh' typically has a positive sentiment indicating newness and uniqueness. In this context, it is used to describe a unique experience, hence enhancing the sentiment.'</t>
  </si>
  <si>
    <t>''Useful' has a positive sentiment indicating helpfulness. The explanation qualifies the usefulness for a specific demographic, so the sentiment score is increased.'</t>
  </si>
  <si>
    <t>'Educational' is positive, indicating that learning was facilitated. The explanation about learning new things supports this high sentiment.</t>
  </si>
  <si>
    <t>'Efficient' is positive, suggesting effectiveness and time-saving. The explanation about diagnosing without wasting time reinforces this high sentiment.</t>
  </si>
  <si>
    <t>'Convenient' is positive, implying ease of use. The explanation about minimal effort required supports this positive sentiment.</t>
  </si>
  <si>
    <t>'Understandable' is positive, indicating clarity. The explanation about ease of use and simplicity supports this high sentiment.</t>
  </si>
  <si>
    <t>'Straightforward' is positive, indicating directness and clarity. The explanation about informative presentation supports this sentiment.</t>
  </si>
  <si>
    <t>'Educational' is positive, suggesting that learning occurred. The explanation about gaining new knowledge supports this high sentiment.</t>
  </si>
  <si>
    <t>'Efficient' is positive, implying effectiveness. The explanation about quick and easy diagnosis reinforces this sentiment.</t>
  </si>
  <si>
    <t>'Convenient' is positive, indicating ease of access. The explanation about being accessible and easy to use supports this sentiment.</t>
  </si>
  <si>
    <t>'Understandable' is positive, suggesting clarity. The explanation about being not too complex supports this high sentiment.</t>
  </si>
  <si>
    <t>'Straightforward' is positive, indicating clear communication. The explanation about effective presentation supports this sentiment.</t>
  </si>
  <si>
    <t>'Boring' is negative, suggesting lack of interest. The explanation about the program not being engaging reinforces this low sentiment.</t>
  </si>
  <si>
    <t>'Unattractive' is negative, indicating poor visual appeal. The explanation about the program seeming dated supports this sentiment.</t>
  </si>
  <si>
    <t>'Dated' is negative, suggesting obsolescence. The explanation about the software looking old reinforces this sentiment.</t>
  </si>
  <si>
    <t>'Simplistic' can be positive or negative. In this context, it suggests straightforwardness. The explanation about gaining help supports a somewhat positive sentiment.</t>
  </si>
  <si>
    <t>'Old' has a negative connotation due to being outdated. The explanation about aged software supports this low sentiment.</t>
  </si>
  <si>
    <t>'Educational' is positive, implying beneficial learning. The explanation about learning about grasshopper levels supports this sentiment.</t>
  </si>
  <si>
    <t>'High quality' is very positive, indicating excellence. The explanation about the program being good supports this sentiment.</t>
  </si>
  <si>
    <t>'Time-consuming' is negative, suggesting inefficiency. The explanation about taking a while supports this low sentiment.</t>
  </si>
  <si>
    <t>'Cutting edge' is positive, suggesting modernity. The explanation about very good information supports this sentiment.</t>
  </si>
  <si>
    <t>'Professional' is positive, indicating a polished appearance. The explanation about the program being well laid out supports this high sentiment.</t>
  </si>
  <si>
    <t>'High'</t>
  </si>
  <si>
    <t>'The sentiment of 'organized' is positive due to its association with order and structure. Following the explanation—'easy to use because menus are easy to use and helpful'—the sentiment increases as it suggests that the well-organized nature leads to helpful and user-friendly outcomes.'</t>
  </si>
  <si>
    <t>''Educational' carries a positive connotation as it is related to learning. The sentiment increases slightly due to the explanation 'results are informative', which affirms the word's positive context.'</t>
  </si>
  <si>
    <t>''Clear' is a positive word implying transparency and ease of understanding. The sentiment increases following the provided explanation pointing towards clarity and brevity.'</t>
  </si>
  <si>
    <t>''Attractive' has a positive sentiment. With the explanation 'picture is cute', the sentiment score rises as it correlates with positive feelings about the picture's attractiveness.'</t>
  </si>
  <si>
    <t>''Usable' is generally positive as it points to something easy to use or implement. With the explanation, the sentiment increases as it reaffirms the word within the context of simplicity and ease.'</t>
  </si>
  <si>
    <t>'Medium'</t>
  </si>
  <si>
    <t>''Understandable' generally carries a positive sentiment indicating clarity and comprehension. However, the sentiment decreases as the explanation suggests a lack of relevance or context for the user.'</t>
  </si>
  <si>
    <t>''Unattractive' has a negative sentiment score, as it suggests a lack of appeal or pleasantness. With the explanation, 'I really do not like the font chosen', the sentiment score decreases further confirming the negative connotation.'</t>
  </si>
  <si>
    <t>''Simplistic' might be neutral-to-positive, indicating ease. The sentiment drops with the provided explanation's negative connotation, hinting at hastily done work.'</t>
  </si>
  <si>
    <t>''Effortless' carries strong positive sentiment indicating ease and simplicity. The explanation increases this sentiment further by reinforcing the ease of use.'</t>
  </si>
  <si>
    <t>''Simplistic' in this context shows simplicity or ease of use. The sentiment increases due to the explanation that confirms understanding and ease.'</t>
  </si>
  <si>
    <t>''Unattractive' is predominantly negative meaning it lacks appeal. With 'It just needs some pizzaz', the score slightly increases as it suggests that while unappealing, it could be improved.'</t>
  </si>
  <si>
    <t>''Useful' presents a positive sentiment indicative of value or function. With the tailored explanation, the sentiment slightly increases due to the specific usefulness for a certain audience.'</t>
  </si>
  <si>
    <t>''Simple' generally conveys a positive idea implying ease of use. With the explanation, the sentiment value increases as the ease of use is confirmed.'</t>
  </si>
  <si>
    <t>''Dated' often has a negative connotation suggesting something is outdated or not current. The score slightly drops with explanation signifying that the object appears older or out of style.'</t>
  </si>
  <si>
    <t>''Easy to use' inherently carries a strong positive sentiment denoting user-friendliness. The phrase being self-explanatory increases its sentiment slightly.'</t>
  </si>
  <si>
    <t>''Educational' implies a positive sentiment associated with learning and knowledge gain. 'It can help teach' elevates the sentiment affirming its value in contributing to education.'</t>
  </si>
  <si>
    <t>''Effective' carries positive sentiment, as it suggests success and efficiency. The comment 'it gets the information across' enhances this positive sentiment, showing effectiveness in communication.'</t>
  </si>
  <si>
    <t>''Straightforward' conveys a positive sentiment implying simplicity and directness. Being self-explanatory increases the sentiment score suggesting a high level of ease and clarity.'</t>
  </si>
  <si>
    <t>'The term 'organized' possesses a positive sentiment linked to orderliness and structure. The comment 'The software was organized in a way that was easy to use' enhances this sentiment by suggesting the organization contributes to user-friendly experiences.'</t>
  </si>
  <si>
    <t>''Fast' carries a positive connotation related to efficiency and speed. The sentiment is confirmed and enhanced by the explanation that it didn't take long to complete tasks within the software.'</t>
  </si>
  <si>
    <t>''Efficient' has a strong positive sentiment due to its implications of productivity and absence of wastefulness. The explanation enhances this sentiment by stating that there were no distractions.'</t>
  </si>
  <si>
    <t>''Business-like' has a generally positive sentiment, suggesting professionalism and formality. The sentiment increases after explaining that the text was formal and concise.'</t>
  </si>
  <si>
    <t>''Unattractive' holds negative sentiment, alluding to a lack of appeal or beauty. After the explanation of the software looking old school, the sentiment drops further highlighting the negative connotations.'</t>
  </si>
  <si>
    <t>''Educational' carries a positive sentiment associated with teaching or instruction. Considering the explanation 'Good resource tool for farmers', the sentiment increases slightly due to the usefulness and learning it can provide to a specific audience.'</t>
  </si>
  <si>
    <t>'The word 'useful' bears a positive sentiment. When discussing specific usefulness ('Will come in handy for those wanting to know why the grasshoppers have broken out on their property'), the sentiment score increases as it indicates a beneficial tool for those dealing with specific situations.'</t>
  </si>
  <si>
    <t>''Simple' has positive sentiment indicating something is easy to use. The accompanying explanation enhances this sentiment by emphasizing that even those not computer savvy can use it.'</t>
  </si>
  <si>
    <t>''New' usually conveys a positive sentiment as it suggests a refreshing change or innovation. The sentiment score increases with the explanation, reinforcing the novelty and uniqueness of the subject.'</t>
  </si>
  <si>
    <t>''Cutting edge' inherently has strong positive sentiment associated with innovation and advancement. The explanation enhances this sentiment by outlining its novelty in the farming community.'</t>
  </si>
  <si>
    <t>''Business-like' generally carries a positive sentiment, suggesting professionalism or formality. The sentiment grows due to the context of being well-organized, a trait often appreciated in business settings.'</t>
  </si>
  <si>
    <t>'Simple denotes a basic, uncomplicated nature thus it usually reflects a positive sentiment. Its score is adjusted up based on the 'easy to use' explanation, rendering the tool useful and approachable.'</t>
  </si>
  <si>
    <t>'Fast implies speed and efficiency, which usually incites a positive sentiment. The term 'fast results' confirms this, thus slightly increasing the score.'</t>
  </si>
  <si>
    <t>'Convenient often expresses positivity due to its connotation with ease and effective use. The term 'use whenever' further justifies this, though marginally increasing the score due to the neutrality of the explanation.'</t>
  </si>
  <si>
    <t>'Responsive generally has a positive connotation, indicating a system's quickness to react. 'On the spot results' justifies this, slightly increasing its sentiment score.'</t>
  </si>
  <si>
    <t>'Educational holds a mild positive sentiment, implying helpfulness and knowledge gain. Learning about grasshoppers adds positivity, increasing the score.'</t>
  </si>
  <si>
    <t>'Organized infers a positive sentiment due to effective structure and layout. The clarification of 'many questions and pictures' strengthens this, thereby increasing the score.'</t>
  </si>
  <si>
    <t>'Old often carries a negative sentiment, generally implying outdated or worn-out. The explanation it 'looks like it was made in the 80s' negatively confirms this, hence reducing the score.'</t>
  </si>
  <si>
    <t>'Dated bears a negative sentiment, denoting being out of touch or old-fashioned. 'Looks like it was made in the 80s' negatively affirms this, leading to a reduced score.'</t>
  </si>
  <si>
    <t>'Clear has a positive sentiment, suggesting readability and comprehension. 'Information was not jumbled on the page' additionally affirms this, marginally increasing the score.'</t>
  </si>
  <si>
    <t>'Simplistic can have a slightly positive connotation, indicating ease of use or understanding. 'Information was not jumbled on the page' reaffirms this, slightly raising the score.'</t>
  </si>
  <si>
    <t>'Unattractive conveys a negative sentiment, indicating lack of appeal. 'Type/font was hard to read' reaffirms the negative sentiment, thus lowering the score.'</t>
  </si>
  <si>
    <t>''Easy to use' it's usually seen as a strong positive sentiment, implying a tool's user friendliness. 'It walked you through the steps of what to do' reaffirms its positivity, hence the score is slightly increased.'</t>
  </si>
  <si>
    <t>'Convenient often expresses positivity due to its connotation with ease and effective use. 'It gave diagrams on which grasshoppers to look for and how to identify them' confirms this, thus slightly increasing the score.'</t>
  </si>
  <si>
    <t>'Useful inherently has a positive sentiment, indicating something provides benefit. 'Provided information on whether the area has a grasshopper outbreak based on the information you give' verifies this, hence boosting the score.'</t>
  </si>
  <si>
    <t>'Straightforward usually suggests a positive sentiment, meaning simple to understand. 'Does not ask questions that lead nowhere' affirms this, thus raising the score.'</t>
  </si>
  <si>
    <t>'Accessible usually has a positive sentiment, suggesting something is easy to approach or use. 'The buttons are easy to find and easy to use' backs this up, increasing the score.'</t>
  </si>
  <si>
    <t>'Simplistic can have a slightly positive connotation, indicating ease of use or understanding. 'Just clicking on buttons to see information.' confirms its positive sentiment, increasing the score.'</t>
  </si>
  <si>
    <t>'Boring usually carries a negative sentiment meaning uninteresting. 'Not much to it. Pull down menus were plain.' confirms this negative sentiment, thus reducing the score.'</t>
  </si>
  <si>
    <t>'Confusing carries a strongly negative sentiment, suggesting a lack of clarity or understanding. The provided explanation 'I could not figure out the density question.' cements the negative sentiment, resulting in a decreased score.'</t>
  </si>
  <si>
    <t>'Educational holds a mild positive sentiment, indicating helpfulness and knowledge gain. 'Contained information about grasshopper infestation and what to do about it.' justifies this positivity, thus slightly increasing the score.'</t>
  </si>
  <si>
    <t>'Frustrating often has a strong negative sentiment, indicating something that causes irritation. 'Could not find the information I was looking for.' strongly confirms this negative sentiment, hence the score is decreased.'</t>
  </si>
  <si>
    <t>''Easy to use' it's usually seen as a strong positive sentiment, implying a tool's user friendliness. 'I know nothing about grasshoppers or this kind of system but found the instructions easy to understand and follow' increases the positive valuation, hence the score is increased.'</t>
  </si>
  <si>
    <t>'Effective holds a strong positive sentiment, indicating a satisfying outcome. 'Seems like a very easy way to manage infestation problems' reaffirms its usefulness, hence boosting the score.'</t>
  </si>
  <si>
    <t>'Straightforward usually suggests a positive sentiment, meaning simple to understand. 'The instructions were very clear.' affirms this, thus raising the score.'</t>
  </si>
  <si>
    <t>'Efficient holds a strongly positive sentiment, reflecting an outcome achieved with minimum waste. 'Didn't take very long to come up with a recommendations' boosts this sentiment, leading to a higher score.'</t>
  </si>
  <si>
    <t>'Clear has a positive sentiment, suggesting readability and comprehension. 'Language was simple and pictures had enough detail to be helpful' additionally affirms this, marginally increasing the score.'</t>
  </si>
  <si>
    <t>'Usable often implies a positive sentiment, indicating a tool's user friendliness. 'I thought that this was a very usable tool' reaffirms its positivity, hence the score is slightly increased.'</t>
  </si>
  <si>
    <t>''High quality' typically reflects a strongly positive sentiment, suggesting superior value. 'I thought that it presented a good product' confirms this, leading to a higher score.'</t>
  </si>
  <si>
    <t>'Friendly mostly bears a positive sentiment, indicating agreeability and positivity. 'It was easy to use' confirms these sentiments, hence leading to a slightly higher score.'</t>
  </si>
  <si>
    <t>'Fast implies speed and efficiency, generally reflecting a positive sentiment. 'It didn't take a long time to load' confirms its positive sentiment, boosting the score.'</t>
  </si>
  <si>
    <t>''Not valuable' generally denotes a strong negative sentiment, suggesting a lack of worth or usefulness. 'I didn't think it added any value' confirms this, thus reducing the score.'</t>
  </si>
  <si>
    <t>'Busy can hold a negative sentiment, implying clutter or overwhelming information. 'Too much stuff everywhere...kind of confusing.' affirms this negativity, thus reducing the score.'</t>
  </si>
  <si>
    <t>'Distracting conveys a negative sentiment, suggesting interference or loss of focus. 'Again, confusing because there was stuff everywhere.' strongly reaffirms this negativity, leading to a reduced score.'</t>
  </si>
  <si>
    <t>'The term 'poor quality' generally has a negative sentiment score. Its score is adjusted to be even lower due to the frustration expressed about the software restarting.'</t>
  </si>
  <si>
    <t>''Awkward' generally holds a mildly negative sentiment score. The score is adjusted lower because the lack of warmth, color, and inviting aspects make the software less user-friendly.'</t>
  </si>
  <si>
    <t>''New' is generally perceived positively but because the sentiment from the phrase 'You can tell.' is neutral, the score remains the same.'</t>
  </si>
  <si>
    <t>''Ordinary' is neutral, but the score is adjusted slightly lower because the software does not stand out according to the user.'</t>
  </si>
  <si>
    <t>''Old' is usually slightly negative, but the comparison to outdated technology further lowers the sentiment score.'</t>
  </si>
  <si>
    <t>''Effortless' has a high positive sentiment score, which increases slightly due to the ease of following directions.'</t>
  </si>
  <si>
    <t>''Clear' has a positive sentiment score, which increases slightly because the user didn't have to think while using the software.'</t>
  </si>
  <si>
    <t>''Simplistic' can be positive but is downgraded here because the software is not engaging.'</t>
  </si>
  <si>
    <t>''Poor quality' generally has a negative sentiment score. It's adjusted higher here because, despite poor design, the content is good and simple.'</t>
  </si>
  <si>
    <t>''Awkward' is mildly negative. It remains unchanged as the added explanation does not provide much change in sentiment.'</t>
  </si>
  <si>
    <t>''Dated' has negative sentiment, and its score is lowered due to the reference to an outdated look.'</t>
  </si>
  <si>
    <t>''Confusing' is negative, but as the user acknowledges they are not the target audience, the score adjusts slightly upward.'</t>
  </si>
  <si>
    <t>''Dull' is negative, but its score rises due to the suggestion of ways to improve the design.'</t>
  </si>
  <si>
    <t>''Responsive' has a positive sentiment, which improves further with the software responding as desired.'</t>
  </si>
  <si>
    <t>''Fast' is positive and goes up slightly as it works efficiently with no lag.'</t>
  </si>
  <si>
    <t>''Usable' is positive and is adjusted for the ease of understanding.'</t>
  </si>
  <si>
    <t>''Simple' has a positive sentiment but increases due to the lack of unnecessary elements.'</t>
  </si>
  <si>
    <t>''Professional' is positive; the sentiment remains unchanged as there is no further context.'</t>
  </si>
  <si>
    <t>''Frustrating' is negative and is adjusted further due to issues with percentage adjustment.'</t>
  </si>
  <si>
    <t>''Confusing' is negative; but since it improves when the user figures it out, the score is slightly increased.'</t>
  </si>
  <si>
    <t>''Business-like' is positive and suggests a focus on the facts, so the sentiment score increases.'</t>
  </si>
  <si>
    <t>''Poor quality' is generally negative, with a lower adjusted score due to the description of being basic, boring, and cramped.'</t>
  </si>
  <si>
    <t>''Effective' is positive; the sentiment is strengthened because the software provides needed information.'</t>
  </si>
  <si>
    <t>''Useful' is positive, and the score goes upward as it offers all the needed information.'</t>
  </si>
  <si>
    <t>''Fast' is generally positive, but the response is quick resulting in a higher score.'</t>
  </si>
  <si>
    <t>''Dull' is negative but its score goes up slightly due to the acknowledgment that simplicity can be good.'</t>
  </si>
  <si>
    <t>''Responsive' is positive; the sentiment improves because the program functions as expected.'</t>
  </si>
  <si>
    <t>'The term 'clear' is used in a highly positive context, as the information was easy to understand, which increased the sentiment score.'</t>
  </si>
  <si>
    <t>''Clear' indicates that the information was easy to understand, which holds a positive sentiment.'</t>
  </si>
  <si>
    <t>''Straightforward' has endorsement in the context, as it indicates that the content was easy to grasp.'</t>
  </si>
  <si>
    <t>''Reliable' indicates trustworthiness. The context suggests that it can help a user effectively, hence the positive sentiment.'</t>
  </si>
  <si>
    <t>''Efficient' indicates the performance was good, which is a positive sentiment in this context.'</t>
  </si>
  <si>
    <t>'The term 'understandable' indicates clarity and ease of comprehension, giving it a positive sentiment.'</t>
  </si>
  <si>
    <t>''Innovative' in this context refers the creative presentation of data, thereby indicating a positive sentiment.'</t>
  </si>
  <si>
    <t>''Cluttered' in this context refers to an overloaded and unappealing presentation, hence the negative sentiment.'</t>
  </si>
  <si>
    <t>'The term 'straightforward' implies ease of comprehension, which carries a positive sentiment in this scenario.'</t>
  </si>
  <si>
    <t>''Understandable' indicates that the process was clear, thus the positive sentiment.'</t>
  </si>
  <si>
    <t>'The sentiment that 'convenient' carries in this context is quite positive due to the ease of finding information.'</t>
  </si>
  <si>
    <t>''Relevant' in this context indicates a useful tool, thus a positive sentiment.'</t>
  </si>
  <si>
    <t>''Professional' denotes credibility and expertise, thus holds a positive sentiment.'</t>
  </si>
  <si>
    <t>'The term 'clear' implies an easy-to-follow layout and directions, therefore it has a positive sentiment.'</t>
  </si>
  <si>
    <t>'The term 'organized' suggests a well-structured program, hinting a positive sentiment.'</t>
  </si>
  <si>
    <t>''Easy to use' reflects positively on the user-friendliness of the tool.'</t>
  </si>
  <si>
    <t>''Poor quality' refers to an undesirable aspect, hence carries a negative sentiment.'</t>
  </si>
  <si>
    <t>'The term 'creative' carries a positive sentiment as it refers to a unique and novel experience.'</t>
  </si>
  <si>
    <t>''Useful' indicates that the tool can be beneficial, which holds a positive sentiment.'</t>
  </si>
  <si>
    <t>''Straightforward' implies that the questions were easily comprehensible, which is a positive sentiment.'</t>
  </si>
  <si>
    <t>''Simplistic' can indicate both a positive ease of use or a negative oversimplification, but in this context, it seems more positive.'</t>
  </si>
  <si>
    <t>''Awkward' implies inconvenience or unease due to the sizing and variances of the button, and holds a negative sentiment.'</t>
  </si>
  <si>
    <t>''Useful' indicates its benefit towards gaining knowledge, hence it holds a positive sentiment score.'</t>
  </si>
  <si>
    <t>''Fast' denotes efficient and quick responses, which is positive in sentiment.'</t>
  </si>
  <si>
    <t>''Vague' refers to unclear information. In this context, it carries a negative sentiment.'</t>
  </si>
  <si>
    <t>''Confusing' indicates difficulty in understanding the program, thus carries a negative sentiment score.'</t>
  </si>
  <si>
    <t>'The term 'simplistic' is generally positive (0.75) as it stands for absence of complexity. The explanation about the ease of use and lack of excessive buttons enhances the positive sentiment (0.90).'</t>
  </si>
  <si>
    <t>'The term 'flexible' has positive connotations (0.80) indicating adaptability. The explanation adds to the positivity (0.90) as it offers details about being able to view multiple areas without restriction.'</t>
  </si>
  <si>
    <t>'The term 'straightforward' is positive (0.85) representing ease and lack of difficulty. The explanation that it is easy to understand confirms and enhances this sentiment (0.95).'</t>
  </si>
  <si>
    <t>'The term 'unattractive' is negatively connotated (0.30) and the reference to a 'boring color scheme' further pushes the sentiment to the downside (0.20).'</t>
  </si>
  <si>
    <t>'The term 'organized' is positive (0.85) and it gains more positivity (0.95) when associated with the explanation about ease of use.'</t>
  </si>
  <si>
    <t>'The term 'useful' inherently carries a high positive sentiment (0.90). The explanation about providing correct information strengthens this sentiment (0.95).'</t>
  </si>
  <si>
    <t>'The word 'flexible' is positive (0.80) denoting adaptability. The explanation about user's needs increases this positivity (0.90).'</t>
  </si>
  <si>
    <t>'The term 'approachable' usually has a positive sentiment (0.75) and the context of it being 'easy to use' strengthens this positive sentiment (0.85).'</t>
  </si>
  <si>
    <t>'The term 'straightforward' carries a positive sentiment (0.85). The explanation that it is 'understandable' further pushes the sentiment into the positive scale (0.90).'</t>
  </si>
  <si>
    <t>'The term 'business-like' has a moderately positive sentiment (0.70), representing professionalism. The explanation reinforces this sentiment (0.80).'</t>
  </si>
  <si>
    <t>'The term 'straightforward' is generally positive (0.85) meaning easy and simple. The explanation about options further emphasizes the positive sense (0.90).'</t>
  </si>
  <si>
    <t>'The term 'vague' carries a negative sentiment (0.30) as it denotes uncertainty and lack of clarity. The explanation further deepens the negative sentiment (0.20), showcasing that the maps need more clarity.'</t>
  </si>
  <si>
    <t>'The term 'customizable' has a positive sentiment (0.80) since it implies adaptability. The explanation enhances this sentiment (0.90) by stating it can be tuned to the individual's needs.'</t>
  </si>
  <si>
    <t>'The term 'intuitive' refers to the ease of understanding, a positive sentiment (0.85). The explanation regarding a simple control panel confirms and raises this sentiment (0.95).'</t>
  </si>
  <si>
    <t>'The term 'time-consuming' generally has a negative sentiment (0.20). The explanation about repetitive clicking worsens this sentiment (0.10), indicating inefficiency.'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</si>
</sst>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
    <xf numFmtId="0" fontId="0" fillId="0" borderId="0" xfId="0"/>
    <xf numFmtId="0" fontId="0" fillId="0" borderId="0" xfId="0" applyAlignment="1">
      <alignment horizontal="center"/>
    </xf>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97C86-ADC5-4169-9C15-1FBE47242557}">
  <dimension ref="A1:E5"/>
  <sheetViews>
    <sheetView tabSelected="1" workbookViewId="0">
      <selection activeCell="C23" sqref="C23"/>
    </sheetView>
  </sheetViews>
  <sheetFormatPr defaultRowHeight="14.4" x14ac:dyDescent="0.55000000000000004"/>
  <cols>
    <col min="1" max="1" width="17.26171875" bestFit="1" customWidth="1"/>
    <col min="2" max="2" width="16.41796875" bestFit="1" customWidth="1"/>
    <col min="3" max="3" width="11.68359375" bestFit="1" customWidth="1"/>
    <col min="4" max="4" width="17.26171875" bestFit="1" customWidth="1"/>
    <col min="5" max="5" width="7.68359375" bestFit="1" customWidth="1"/>
  </cols>
  <sheetData>
    <row r="1" spans="1:5" x14ac:dyDescent="0.55000000000000004">
      <c r="A1" s="1"/>
      <c r="B1" s="1" t="s">
        <v>16</v>
      </c>
      <c r="C1" s="1" t="s">
        <v>17</v>
      </c>
      <c r="D1" s="1" t="s">
        <v>3</v>
      </c>
      <c r="E1" s="1"/>
    </row>
    <row r="2" spans="1:5" x14ac:dyDescent="0.55000000000000004">
      <c r="A2" s="1" t="s">
        <v>12</v>
      </c>
      <c r="B2" s="1">
        <f>AVERAGE('Average Values'!C2:C260)</f>
        <v>0.64900900900900915</v>
      </c>
      <c r="C2" s="1">
        <f>AVERAGE('Average Values'!D2:D260)</f>
        <v>0.67737451737451726</v>
      </c>
      <c r="D2" s="1">
        <f>AVERAGE('Average Values'!E2:E260)</f>
        <v>0.67476884920634905</v>
      </c>
      <c r="E2" s="1"/>
    </row>
    <row r="3" spans="1:5" x14ac:dyDescent="0.55000000000000004">
      <c r="A3" s="1" t="s">
        <v>13</v>
      </c>
      <c r="B3" s="1">
        <f>AVERAGE('Run 1'!C2:C260)</f>
        <v>0.64413127413127402</v>
      </c>
      <c r="C3" s="1">
        <f>AVERAGE('Run 1'!D2:D260)</f>
        <v>0.67042471042471108</v>
      </c>
      <c r="D3" s="1">
        <f>AVERAGE('Run 1'!E2:E260)</f>
        <v>0.6692916666666664</v>
      </c>
      <c r="E3" s="1"/>
    </row>
    <row r="4" spans="1:5" x14ac:dyDescent="0.55000000000000004">
      <c r="A4" s="1" t="s">
        <v>14</v>
      </c>
      <c r="B4" s="1">
        <f>AVERAGE('Run 2'!C2:C260)</f>
        <v>0.63988416988416952</v>
      </c>
      <c r="C4" s="1">
        <f>AVERAGE('Run 2'!D2:D260)</f>
        <v>0.67084942084942079</v>
      </c>
      <c r="D4" s="1">
        <f>AVERAGE('Run 2'!E2:E260)</f>
        <v>0.66730357142857144</v>
      </c>
      <c r="E4" s="1"/>
    </row>
    <row r="5" spans="1:5" x14ac:dyDescent="0.55000000000000004">
      <c r="A5" s="1" t="s">
        <v>15</v>
      </c>
      <c r="B5" s="1">
        <f>AVERAGE('Run 3'!C2:C260)</f>
        <v>0.66301158301158292</v>
      </c>
      <c r="C5" s="1">
        <f>AVERAGE('Run 3'!D2:D260)</f>
        <v>0.69084942084942069</v>
      </c>
      <c r="D5" s="1">
        <f>AVERAGE('Run 3'!E2:E260)</f>
        <v>0.68771130952380943</v>
      </c>
      <c r="E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0"/>
  <sheetViews>
    <sheetView workbookViewId="0">
      <selection activeCell="E10" sqref="E10"/>
    </sheetView>
  </sheetViews>
  <sheetFormatPr defaultRowHeight="14.4" x14ac:dyDescent="0.55000000000000004"/>
  <cols>
    <col min="3" max="3" width="11.68359375" style="1" bestFit="1" customWidth="1"/>
    <col min="4" max="4" width="12.41796875" style="1" bestFit="1" customWidth="1"/>
    <col min="5" max="5" width="17.26171875" style="1" bestFit="1" customWidth="1"/>
    <col min="6" max="6" width="19.47265625" style="1" bestFit="1" customWidth="1"/>
    <col min="7" max="7" width="22.62890625" style="1" bestFit="1" customWidth="1"/>
    <col min="8" max="8" width="19.20703125" style="1" bestFit="1" customWidth="1"/>
  </cols>
  <sheetData>
    <row r="1" spans="1:8" s="1" customFormat="1" x14ac:dyDescent="0.55000000000000004">
      <c r="A1" t="s">
        <v>0</v>
      </c>
      <c r="B1" t="s">
        <v>8</v>
      </c>
      <c r="C1" s="1" t="s">
        <v>1</v>
      </c>
      <c r="D1" s="1" t="s">
        <v>2</v>
      </c>
      <c r="E1" s="1" t="s">
        <v>3</v>
      </c>
      <c r="F1" s="1" t="s">
        <v>9</v>
      </c>
      <c r="G1" s="1" t="s">
        <v>10</v>
      </c>
      <c r="H1" s="1" t="s">
        <v>11</v>
      </c>
    </row>
    <row r="2" spans="1:8" x14ac:dyDescent="0.55000000000000004">
      <c r="A2">
        <v>1</v>
      </c>
      <c r="B2" t="s">
        <v>19</v>
      </c>
      <c r="C2" s="1">
        <f>AVERAGE('Run 1'!C2, 'Run 2'!C2, 'Run 3'!C2)</f>
        <v>0.75</v>
      </c>
      <c r="D2" s="1">
        <f>AVERAGE('Run 1'!D2, 'Run 2'!D2, 'Run 3'!D2)</f>
        <v>0.66</v>
      </c>
      <c r="E2" s="1">
        <f>AVERAGE('Run 1'!E2, 'Run 2'!E2, 'Run 3'!E2)</f>
        <v>0.68866666666666665</v>
      </c>
      <c r="F2" s="1">
        <f>COUNTIF('Run 1'!F2, "high") + COUNTIF('Run 2'!F2, "high") + COUNTIF('Run 3'!F2, "high")</f>
        <v>0</v>
      </c>
      <c r="G2" s="1">
        <f>COUNTIF('Run 1'!F2, "medium") + COUNTIF('Run 2'!F2, "medium") + COUNTIF('Run 3'!F2, "medium")</f>
        <v>3</v>
      </c>
      <c r="H2" s="1">
        <f>COUNTIF('Run 1'!F2, "low") + COUNTIF('Run 2'!F2, "low") + COUNTIF('Run 3'!F2, "low")</f>
        <v>0</v>
      </c>
    </row>
    <row r="3" spans="1:8" x14ac:dyDescent="0.55000000000000004">
      <c r="A3">
        <v>1</v>
      </c>
      <c r="B3" t="s">
        <v>20</v>
      </c>
      <c r="C3" s="1">
        <f>AVERAGE('Run 1'!C3, 'Run 2'!C3, 'Run 3'!C3)</f>
        <v>0.80000000000000016</v>
      </c>
      <c r="D3" s="1">
        <f>AVERAGE('Run 1'!D3, 'Run 2'!D3, 'Run 3'!D3)</f>
        <v>0.69000000000000006</v>
      </c>
      <c r="F3" s="1">
        <f>COUNTIF('Run 1'!F3, "high") + COUNTIF('Run 2'!F3, "high") + COUNTIF('Run 3'!F3, "high")</f>
        <v>0</v>
      </c>
      <c r="G3" s="1">
        <f>COUNTIF('Run 1'!F3, "medium") + COUNTIF('Run 2'!F3, "medium") + COUNTIF('Run 3'!F3, "medium")</f>
        <v>3</v>
      </c>
      <c r="H3" s="1">
        <f>COUNTIF('Run 1'!F3, "low") + COUNTIF('Run 2'!F3, "low") + COUNTIF('Run 3'!F3, "low")</f>
        <v>0</v>
      </c>
    </row>
    <row r="4" spans="1:8" x14ac:dyDescent="0.55000000000000004">
      <c r="A4">
        <v>1</v>
      </c>
      <c r="B4" t="s">
        <v>21</v>
      </c>
      <c r="C4" s="1">
        <f>AVERAGE('Run 1'!C4, 'Run 2'!C4, 'Run 3'!C4)</f>
        <v>0.72333333333333327</v>
      </c>
      <c r="D4" s="1">
        <f>AVERAGE('Run 1'!D4, 'Run 2'!D4, 'Run 3'!D4)</f>
        <v>0.61666666666666659</v>
      </c>
      <c r="F4" s="1">
        <f>COUNTIF('Run 1'!F4, "high") + COUNTIF('Run 2'!F4, "high") + COUNTIF('Run 3'!F4, "high")</f>
        <v>0</v>
      </c>
      <c r="G4" s="1">
        <f>COUNTIF('Run 1'!F4, "medium") + COUNTIF('Run 2'!F4, "medium") + COUNTIF('Run 3'!F4, "medium")</f>
        <v>3</v>
      </c>
      <c r="H4" s="1">
        <f>COUNTIF('Run 1'!F4, "low") + COUNTIF('Run 2'!F4, "low") + COUNTIF('Run 3'!F4, "low")</f>
        <v>0</v>
      </c>
    </row>
    <row r="5" spans="1:8" x14ac:dyDescent="0.55000000000000004">
      <c r="A5">
        <v>1</v>
      </c>
      <c r="B5" t="s">
        <v>22</v>
      </c>
      <c r="C5" s="1">
        <f>AVERAGE('Run 1'!C5, 'Run 2'!C5, 'Run 3'!C5)</f>
        <v>0.85000000000000009</v>
      </c>
      <c r="D5" s="1">
        <f>AVERAGE('Run 1'!D5, 'Run 2'!D5, 'Run 3'!D5)</f>
        <v>0.74333333333333329</v>
      </c>
      <c r="F5" s="1">
        <f>COUNTIF('Run 1'!F5, "high") + COUNTIF('Run 2'!F5, "high") + COUNTIF('Run 3'!F5, "high")</f>
        <v>2</v>
      </c>
      <c r="G5" s="1">
        <f>COUNTIF('Run 1'!F5, "medium") + COUNTIF('Run 2'!F5, "medium") + COUNTIF('Run 3'!F5, "medium")</f>
        <v>1</v>
      </c>
      <c r="H5" s="1">
        <f>COUNTIF('Run 1'!F5, "low") + COUNTIF('Run 2'!F5, "low") + COUNTIF('Run 3'!F5, "low")</f>
        <v>0</v>
      </c>
    </row>
    <row r="6" spans="1:8" x14ac:dyDescent="0.55000000000000004">
      <c r="A6">
        <v>1</v>
      </c>
      <c r="B6" t="s">
        <v>23</v>
      </c>
      <c r="C6" s="1">
        <f>AVERAGE('Run 1'!C6, 'Run 2'!C6, 'Run 3'!C6)</f>
        <v>0.84</v>
      </c>
      <c r="D6" s="1">
        <f>AVERAGE('Run 1'!D6, 'Run 2'!D6, 'Run 3'!D6)</f>
        <v>0.73333333333333339</v>
      </c>
      <c r="F6" s="1">
        <f>COUNTIF('Run 1'!F6, "high") + COUNTIF('Run 2'!F6, "high") + COUNTIF('Run 3'!F6, "high")</f>
        <v>3</v>
      </c>
      <c r="G6" s="1">
        <f>COUNTIF('Run 1'!F6, "medium") + COUNTIF('Run 2'!F6, "medium") + COUNTIF('Run 3'!F6, "medium")</f>
        <v>0</v>
      </c>
      <c r="H6" s="1">
        <f>COUNTIF('Run 1'!F6, "low") + COUNTIF('Run 2'!F6, "low") + COUNTIF('Run 3'!F6, "low")</f>
        <v>0</v>
      </c>
    </row>
    <row r="7" spans="1:8" x14ac:dyDescent="0.55000000000000004">
      <c r="A7">
        <v>2</v>
      </c>
      <c r="B7" t="s">
        <v>23</v>
      </c>
      <c r="C7" s="1">
        <f>AVERAGE('Run 1'!C7, 'Run 2'!C7, 'Run 3'!C7)</f>
        <v>0.84</v>
      </c>
      <c r="D7" s="1">
        <f>AVERAGE('Run 1'!D7, 'Run 2'!D7, 'Run 3'!D7)</f>
        <v>0.8833333333333333</v>
      </c>
      <c r="E7" s="1">
        <f>AVERAGE('Run 1'!E7, 'Run 2'!E7, 'Run 3'!E7)</f>
        <v>0.80066666666666675</v>
      </c>
      <c r="F7" s="1">
        <f>COUNTIF('Run 1'!F7, "high") + COUNTIF('Run 2'!F7, "high") + COUNTIF('Run 3'!F7, "high")</f>
        <v>3</v>
      </c>
      <c r="G7" s="1">
        <f>COUNTIF('Run 1'!F7, "medium") + COUNTIF('Run 2'!F7, "medium") + COUNTIF('Run 3'!F7, "medium")</f>
        <v>0</v>
      </c>
      <c r="H7" s="1">
        <f>COUNTIF('Run 1'!F7, "low") + COUNTIF('Run 2'!F7, "low") + COUNTIF('Run 3'!F7, "low")</f>
        <v>0</v>
      </c>
    </row>
    <row r="8" spans="1:8" x14ac:dyDescent="0.55000000000000004">
      <c r="A8">
        <v>2</v>
      </c>
      <c r="B8" t="s">
        <v>24</v>
      </c>
      <c r="C8" s="1">
        <f>AVERAGE('Run 1'!C8, 'Run 2'!C8, 'Run 3'!C8)</f>
        <v>0.8666666666666667</v>
      </c>
      <c r="D8" s="1">
        <f>AVERAGE('Run 1'!D8, 'Run 2'!D8, 'Run 3'!D8)</f>
        <v>0.91</v>
      </c>
      <c r="F8" s="1">
        <f>COUNTIF('Run 1'!F8, "high") + COUNTIF('Run 2'!F8, "high") + COUNTIF('Run 3'!F8, "high")</f>
        <v>3</v>
      </c>
      <c r="G8" s="1">
        <f>COUNTIF('Run 1'!F8, "medium") + COUNTIF('Run 2'!F8, "medium") + COUNTIF('Run 3'!F8, "medium")</f>
        <v>0</v>
      </c>
      <c r="H8" s="1">
        <f>COUNTIF('Run 1'!F8, "low") + COUNTIF('Run 2'!F8, "low") + COUNTIF('Run 3'!F8, "low")</f>
        <v>0</v>
      </c>
    </row>
    <row r="9" spans="1:8" x14ac:dyDescent="0.55000000000000004">
      <c r="A9">
        <v>2</v>
      </c>
      <c r="B9" t="s">
        <v>25</v>
      </c>
      <c r="C9" s="1">
        <f>AVERAGE('Run 1'!C9, 'Run 2'!C9, 'Run 3'!C9)</f>
        <v>0.76666666666666661</v>
      </c>
      <c r="D9" s="1">
        <f>AVERAGE('Run 1'!D9, 'Run 2'!D9, 'Run 3'!D9)</f>
        <v>0.85</v>
      </c>
      <c r="F9" s="1">
        <f>COUNTIF('Run 1'!F9, "high") + COUNTIF('Run 2'!F9, "high") + COUNTIF('Run 3'!F9, "high")</f>
        <v>3</v>
      </c>
      <c r="G9" s="1">
        <f>COUNTIF('Run 1'!F9, "medium") + COUNTIF('Run 2'!F9, "medium") + COUNTIF('Run 3'!F9, "medium")</f>
        <v>0</v>
      </c>
      <c r="H9" s="1">
        <f>COUNTIF('Run 1'!F9, "low") + COUNTIF('Run 2'!F9, "low") + COUNTIF('Run 3'!F9, "low")</f>
        <v>0</v>
      </c>
    </row>
    <row r="10" spans="1:8" x14ac:dyDescent="0.55000000000000004">
      <c r="A10">
        <v>2</v>
      </c>
      <c r="B10" t="s">
        <v>26</v>
      </c>
      <c r="C10" s="1">
        <f>AVERAGE('Run 1'!C10, 'Run 2'!C10, 'Run 3'!C10)</f>
        <v>0.8833333333333333</v>
      </c>
      <c r="D10" s="1">
        <f>AVERAGE('Run 1'!D10, 'Run 2'!D10, 'Run 3'!D10)</f>
        <v>0.94</v>
      </c>
      <c r="F10" s="1">
        <f>COUNTIF('Run 1'!F10, "high") + COUNTIF('Run 2'!F10, "high") + COUNTIF('Run 3'!F10, "high")</f>
        <v>3</v>
      </c>
      <c r="G10" s="1">
        <f>COUNTIF('Run 1'!F10, "medium") + COUNTIF('Run 2'!F10, "medium") + COUNTIF('Run 3'!F10, "medium")</f>
        <v>0</v>
      </c>
      <c r="H10" s="1">
        <f>COUNTIF('Run 1'!F10, "low") + COUNTIF('Run 2'!F10, "low") + COUNTIF('Run 3'!F10, "low")</f>
        <v>0</v>
      </c>
    </row>
    <row r="11" spans="1:8" x14ac:dyDescent="0.55000000000000004">
      <c r="A11">
        <v>2</v>
      </c>
      <c r="B11" t="s">
        <v>27</v>
      </c>
      <c r="C11" s="1">
        <f>AVERAGE('Run 1'!C11, 'Run 2'!C11, 'Run 3'!C11)</f>
        <v>0.28333333333333333</v>
      </c>
      <c r="D11" s="1">
        <f>AVERAGE('Run 1'!D11, 'Run 2'!D11, 'Run 3'!D11)</f>
        <v>0.42</v>
      </c>
      <c r="F11" s="1">
        <f>COUNTIF('Run 1'!F11, "high") + COUNTIF('Run 2'!F11, "high") + COUNTIF('Run 3'!F11, "high")</f>
        <v>0</v>
      </c>
      <c r="G11" s="1">
        <f>COUNTIF('Run 1'!F11, "medium") + COUNTIF('Run 2'!F11, "medium") + COUNTIF('Run 3'!F11, "medium")</f>
        <v>2</v>
      </c>
      <c r="H11" s="1">
        <f>COUNTIF('Run 1'!F11, "low") + COUNTIF('Run 2'!F11, "low") + COUNTIF('Run 3'!F11, "low")</f>
        <v>1</v>
      </c>
    </row>
    <row r="12" spans="1:8" x14ac:dyDescent="0.55000000000000004">
      <c r="A12">
        <v>3</v>
      </c>
      <c r="B12" t="s">
        <v>28</v>
      </c>
      <c r="C12" s="1">
        <f>AVERAGE('Run 1'!C12, 'Run 2'!C12, 'Run 3'!C12)</f>
        <v>0.77666666666666673</v>
      </c>
      <c r="D12" s="1">
        <f>AVERAGE('Run 1'!D12, 'Run 2'!D12, 'Run 3'!D12)</f>
        <v>0.83333333333333337</v>
      </c>
      <c r="E12" s="1">
        <f>AVERAGE('Run 1'!E12, 'Run 2'!E12, 'Run 3'!E12)</f>
        <v>0.4286666666666667</v>
      </c>
      <c r="F12" s="1">
        <f>COUNTIF('Run 1'!F12, "high") + COUNTIF('Run 2'!F12, "high") + COUNTIF('Run 3'!F12, "high")</f>
        <v>3</v>
      </c>
      <c r="G12" s="1">
        <f>COUNTIF('Run 1'!F12, "medium") + COUNTIF('Run 2'!F12, "medium") + COUNTIF('Run 3'!F12, "medium")</f>
        <v>0</v>
      </c>
      <c r="H12" s="1">
        <f>COUNTIF('Run 1'!F12, "low") + COUNTIF('Run 2'!F12, "low") + COUNTIF('Run 3'!F12, "low")</f>
        <v>0</v>
      </c>
    </row>
    <row r="13" spans="1:8" x14ac:dyDescent="0.55000000000000004">
      <c r="A13">
        <v>3</v>
      </c>
      <c r="B13" t="s">
        <v>29</v>
      </c>
      <c r="C13" s="1">
        <f>AVERAGE('Run 1'!C13, 'Run 2'!C13, 'Run 3'!C13)</f>
        <v>0.88</v>
      </c>
      <c r="D13" s="1">
        <f>AVERAGE('Run 1'!D13, 'Run 2'!D13, 'Run 3'!D13)</f>
        <v>0.91333333333333344</v>
      </c>
      <c r="F13" s="1">
        <f>COUNTIF('Run 1'!F13, "high") + COUNTIF('Run 2'!F13, "high") + COUNTIF('Run 3'!F13, "high")</f>
        <v>3</v>
      </c>
      <c r="G13" s="1">
        <f>COUNTIF('Run 1'!F13, "medium") + COUNTIF('Run 2'!F13, "medium") + COUNTIF('Run 3'!F13, "medium")</f>
        <v>0</v>
      </c>
      <c r="H13" s="1">
        <f>COUNTIF('Run 1'!F13, "low") + COUNTIF('Run 2'!F13, "low") + COUNTIF('Run 3'!F13, "low")</f>
        <v>0</v>
      </c>
    </row>
    <row r="14" spans="1:8" x14ac:dyDescent="0.55000000000000004">
      <c r="A14">
        <v>3</v>
      </c>
      <c r="B14" t="s">
        <v>30</v>
      </c>
      <c r="C14" s="1">
        <f>AVERAGE('Run 1'!C14, 'Run 2'!C14, 'Run 3'!C14)</f>
        <v>0.25</v>
      </c>
      <c r="D14" s="1">
        <f>AVERAGE('Run 1'!D14, 'Run 2'!D14, 'Run 3'!D14)</f>
        <v>0.18666666666666668</v>
      </c>
      <c r="F14" s="1">
        <f>COUNTIF('Run 1'!F14, "high") + COUNTIF('Run 2'!F14, "high") + COUNTIF('Run 3'!F14, "high")</f>
        <v>1</v>
      </c>
      <c r="G14" s="1">
        <f>COUNTIF('Run 1'!F14, "medium") + COUNTIF('Run 2'!F14, "medium") + COUNTIF('Run 3'!F14, "medium")</f>
        <v>1</v>
      </c>
      <c r="H14" s="1">
        <f>COUNTIF('Run 1'!F14, "low") + COUNTIF('Run 2'!F14, "low") + COUNTIF('Run 3'!F14, "low")</f>
        <v>1</v>
      </c>
    </row>
    <row r="15" spans="1:8" x14ac:dyDescent="0.55000000000000004">
      <c r="A15">
        <v>3</v>
      </c>
      <c r="B15" t="s">
        <v>31</v>
      </c>
      <c r="C15" s="1">
        <f>AVERAGE('Run 1'!C15, 'Run 2'!C15, 'Run 3'!C15)</f>
        <v>0.13333333333333333</v>
      </c>
      <c r="D15" s="1">
        <f>AVERAGE('Run 1'!D15, 'Run 2'!D15, 'Run 3'!D15)</f>
        <v>9.3333333333333338E-2</v>
      </c>
      <c r="F15" s="1">
        <f>COUNTIF('Run 1'!F15, "high") + COUNTIF('Run 2'!F15, "high") + COUNTIF('Run 3'!F15, "high")</f>
        <v>1</v>
      </c>
      <c r="G15" s="1">
        <f>COUNTIF('Run 1'!F15, "medium") + COUNTIF('Run 2'!F15, "medium") + COUNTIF('Run 3'!F15, "medium")</f>
        <v>0</v>
      </c>
      <c r="H15" s="1">
        <f>COUNTIF('Run 1'!F15, "low") + COUNTIF('Run 2'!F15, "low") + COUNTIF('Run 3'!F15, "low")</f>
        <v>2</v>
      </c>
    </row>
    <row r="16" spans="1:8" x14ac:dyDescent="0.55000000000000004">
      <c r="A16">
        <v>3</v>
      </c>
      <c r="B16" t="s">
        <v>32</v>
      </c>
      <c r="C16" s="1">
        <f>AVERAGE('Run 1'!C16, 'Run 2'!C16, 'Run 3'!C16)</f>
        <v>0.17333333333333334</v>
      </c>
      <c r="D16" s="1">
        <f>AVERAGE('Run 1'!D16, 'Run 2'!D16, 'Run 3'!D16)</f>
        <v>0.11666666666666668</v>
      </c>
      <c r="F16" s="1">
        <f>COUNTIF('Run 1'!F16, "high") + COUNTIF('Run 2'!F16, "high") + COUNTIF('Run 3'!F16, "high")</f>
        <v>1</v>
      </c>
      <c r="G16" s="1">
        <f>COUNTIF('Run 1'!F16, "medium") + COUNTIF('Run 2'!F16, "medium") + COUNTIF('Run 3'!F16, "medium")</f>
        <v>0</v>
      </c>
      <c r="H16" s="1">
        <f>COUNTIF('Run 1'!F16, "low") + COUNTIF('Run 2'!F16, "low") + COUNTIF('Run 3'!F16, "low")</f>
        <v>2</v>
      </c>
    </row>
    <row r="17" spans="1:8" x14ac:dyDescent="0.55000000000000004">
      <c r="A17">
        <v>4</v>
      </c>
      <c r="B17" t="s">
        <v>33</v>
      </c>
      <c r="C17" s="1">
        <f>AVERAGE('Run 1'!C17, 'Run 2'!C17, 'Run 3'!C17)</f>
        <v>0.75</v>
      </c>
      <c r="D17" s="1">
        <f>AVERAGE('Run 1'!D17, 'Run 2'!D17, 'Run 3'!D17)</f>
        <v>0.80999999999999994</v>
      </c>
      <c r="E17" s="1">
        <f>AVERAGE('Run 1'!E17, 'Run 2'!E17, 'Run 3'!E17)</f>
        <v>0.82733333333333337</v>
      </c>
      <c r="F17" s="1">
        <f>COUNTIF('Run 1'!F17, "high") + COUNTIF('Run 2'!F17, "high") + COUNTIF('Run 3'!F17, "high")</f>
        <v>2</v>
      </c>
      <c r="G17" s="1">
        <f>COUNTIF('Run 1'!F17, "medium") + COUNTIF('Run 2'!F17, "medium") + COUNTIF('Run 3'!F17, "medium")</f>
        <v>1</v>
      </c>
      <c r="H17" s="1">
        <f>COUNTIF('Run 1'!F17, "low") + COUNTIF('Run 2'!F17, "low") + COUNTIF('Run 3'!F17, "low")</f>
        <v>0</v>
      </c>
    </row>
    <row r="18" spans="1:8" x14ac:dyDescent="0.55000000000000004">
      <c r="A18">
        <v>4</v>
      </c>
      <c r="B18" t="s">
        <v>34</v>
      </c>
      <c r="C18" s="1">
        <f>AVERAGE('Run 1'!C18, 'Run 2'!C18, 'Run 3'!C18)</f>
        <v>0.85</v>
      </c>
      <c r="D18" s="1">
        <f>AVERAGE('Run 1'!D18, 'Run 2'!D18, 'Run 3'!D18)</f>
        <v>0.89</v>
      </c>
      <c r="F18" s="1">
        <f>COUNTIF('Run 1'!F18, "high") + COUNTIF('Run 2'!F18, "high") + COUNTIF('Run 3'!F18, "high")</f>
        <v>3</v>
      </c>
      <c r="G18" s="1">
        <f>COUNTIF('Run 1'!F18, "medium") + COUNTIF('Run 2'!F18, "medium") + COUNTIF('Run 3'!F18, "medium")</f>
        <v>0</v>
      </c>
      <c r="H18" s="1">
        <f>COUNTIF('Run 1'!F18, "low") + COUNTIF('Run 2'!F18, "low") + COUNTIF('Run 3'!F18, "low")</f>
        <v>0</v>
      </c>
    </row>
    <row r="19" spans="1:8" x14ac:dyDescent="0.55000000000000004">
      <c r="A19">
        <v>4</v>
      </c>
      <c r="B19" t="s">
        <v>35</v>
      </c>
      <c r="C19" s="1">
        <f>AVERAGE('Run 1'!C19, 'Run 2'!C19, 'Run 3'!C19)</f>
        <v>0.78333333333333333</v>
      </c>
      <c r="D19" s="1">
        <f>AVERAGE('Run 1'!D19, 'Run 2'!D19, 'Run 3'!D19)</f>
        <v>0.84</v>
      </c>
      <c r="F19" s="1">
        <f>COUNTIF('Run 1'!F19, "high") + COUNTIF('Run 2'!F19, "high") + COUNTIF('Run 3'!F19, "high")</f>
        <v>3</v>
      </c>
      <c r="G19" s="1">
        <f>COUNTIF('Run 1'!F19, "medium") + COUNTIF('Run 2'!F19, "medium") + COUNTIF('Run 3'!F19, "medium")</f>
        <v>0</v>
      </c>
      <c r="H19" s="1">
        <f>COUNTIF('Run 1'!F19, "low") + COUNTIF('Run 2'!F19, "low") + COUNTIF('Run 3'!F19, "low")</f>
        <v>0</v>
      </c>
    </row>
    <row r="20" spans="1:8" x14ac:dyDescent="0.55000000000000004">
      <c r="A20">
        <v>4</v>
      </c>
      <c r="B20" t="s">
        <v>36</v>
      </c>
      <c r="C20" s="1">
        <f>AVERAGE('Run 1'!C20, 'Run 2'!C20, 'Run 3'!C20)</f>
        <v>0.79999999999999993</v>
      </c>
      <c r="D20" s="1">
        <f>AVERAGE('Run 1'!D20, 'Run 2'!D20, 'Run 3'!D20)</f>
        <v>0.90333333333333332</v>
      </c>
      <c r="F20" s="1">
        <f>COUNTIF('Run 1'!F20, "high") + COUNTIF('Run 2'!F20, "high") + COUNTIF('Run 3'!F20, "high")</f>
        <v>3</v>
      </c>
      <c r="G20" s="1">
        <f>COUNTIF('Run 1'!F20, "medium") + COUNTIF('Run 2'!F20, "medium") + COUNTIF('Run 3'!F20, "medium")</f>
        <v>0</v>
      </c>
      <c r="H20" s="1">
        <f>COUNTIF('Run 1'!F20, "low") + COUNTIF('Run 2'!F20, "low") + COUNTIF('Run 3'!F20, "low")</f>
        <v>0</v>
      </c>
    </row>
    <row r="21" spans="1:8" x14ac:dyDescent="0.55000000000000004">
      <c r="A21">
        <v>4</v>
      </c>
      <c r="B21" t="s">
        <v>37</v>
      </c>
      <c r="C21" s="1">
        <f>AVERAGE('Run 1'!C21, 'Run 2'!C21, 'Run 3'!C21)</f>
        <v>0.76666666666666661</v>
      </c>
      <c r="D21" s="1">
        <f>AVERAGE('Run 1'!D21, 'Run 2'!D21, 'Run 3'!D21)</f>
        <v>0.69333333333333336</v>
      </c>
      <c r="F21" s="1">
        <f>COUNTIF('Run 1'!F21, "high") + COUNTIF('Run 2'!F21, "high") + COUNTIF('Run 3'!F21, "high")</f>
        <v>0</v>
      </c>
      <c r="G21" s="1">
        <f>COUNTIF('Run 1'!F21, "medium") + COUNTIF('Run 2'!F21, "medium") + COUNTIF('Run 3'!F21, "medium")</f>
        <v>3</v>
      </c>
      <c r="H21" s="1">
        <f>COUNTIF('Run 1'!F21, "low") + COUNTIF('Run 2'!F21, "low") + COUNTIF('Run 3'!F21, "low")</f>
        <v>0</v>
      </c>
    </row>
    <row r="22" spans="1:8" x14ac:dyDescent="0.55000000000000004">
      <c r="A22">
        <v>5</v>
      </c>
      <c r="B22" t="s">
        <v>19</v>
      </c>
      <c r="C22" s="1">
        <f>AVERAGE('Run 1'!C22, 'Run 2'!C22, 'Run 3'!C22)</f>
        <v>0.79333333333333333</v>
      </c>
      <c r="D22" s="1">
        <f>AVERAGE('Run 1'!D22, 'Run 2'!D22, 'Run 3'!D22)</f>
        <v>0.87666666666666659</v>
      </c>
      <c r="E22" s="1">
        <f>AVERAGE('Run 1'!E22, 'Run 2'!E22, 'Run 3'!E22)</f>
        <v>0.39600000000000007</v>
      </c>
      <c r="F22" s="1">
        <f>COUNTIF('Run 1'!F22, "high") + COUNTIF('Run 2'!F22, "high") + COUNTIF('Run 3'!F22, "high")</f>
        <v>3</v>
      </c>
      <c r="G22" s="1">
        <f>COUNTIF('Run 1'!F22, "medium") + COUNTIF('Run 2'!F22, "medium") + COUNTIF('Run 3'!F22, "medium")</f>
        <v>0</v>
      </c>
      <c r="H22" s="1">
        <f>COUNTIF('Run 1'!F22, "low") + COUNTIF('Run 2'!F22, "low") + COUNTIF('Run 3'!F22, "low")</f>
        <v>0</v>
      </c>
    </row>
    <row r="23" spans="1:8" x14ac:dyDescent="0.55000000000000004">
      <c r="A23">
        <v>5</v>
      </c>
      <c r="B23" t="s">
        <v>38</v>
      </c>
      <c r="C23" s="1">
        <f>AVERAGE('Run 1'!C23, 'Run 2'!C23, 'Run 3'!C23)</f>
        <v>0.10666666666666667</v>
      </c>
      <c r="D23" s="1">
        <f>AVERAGE('Run 1'!D23, 'Run 2'!D23, 'Run 3'!D23)</f>
        <v>5.3333333333333337E-2</v>
      </c>
      <c r="F23" s="1">
        <f>COUNTIF('Run 1'!F23, "high") + COUNTIF('Run 2'!F23, "high") + COUNTIF('Run 3'!F23, "high")</f>
        <v>3</v>
      </c>
      <c r="G23" s="1">
        <f>COUNTIF('Run 1'!F23, "medium") + COUNTIF('Run 2'!F23, "medium") + COUNTIF('Run 3'!F23, "medium")</f>
        <v>0</v>
      </c>
      <c r="H23" s="1">
        <f>COUNTIF('Run 1'!F23, "low") + COUNTIF('Run 2'!F23, "low") + COUNTIF('Run 3'!F23, "low")</f>
        <v>0</v>
      </c>
    </row>
    <row r="24" spans="1:8" x14ac:dyDescent="0.55000000000000004">
      <c r="A24">
        <v>5</v>
      </c>
      <c r="B24" t="s">
        <v>39</v>
      </c>
      <c r="C24" s="1">
        <f>AVERAGE('Run 1'!C24, 'Run 2'!C24, 'Run 3'!C24)</f>
        <v>0.25</v>
      </c>
      <c r="D24" s="1">
        <f>AVERAGE('Run 1'!D24, 'Run 2'!D24, 'Run 3'!D24)</f>
        <v>0.11666666666666668</v>
      </c>
      <c r="F24" s="1">
        <f>COUNTIF('Run 1'!F24, "high") + COUNTIF('Run 2'!F24, "high") + COUNTIF('Run 3'!F24, "high")</f>
        <v>2</v>
      </c>
      <c r="G24" s="1">
        <f>COUNTIF('Run 1'!F24, "medium") + COUNTIF('Run 2'!F24, "medium") + COUNTIF('Run 3'!F24, "medium")</f>
        <v>1</v>
      </c>
      <c r="H24" s="1">
        <f>COUNTIF('Run 1'!F24, "low") + COUNTIF('Run 2'!F24, "low") + COUNTIF('Run 3'!F24, "low")</f>
        <v>0</v>
      </c>
    </row>
    <row r="25" spans="1:8" x14ac:dyDescent="0.55000000000000004">
      <c r="A25">
        <v>5</v>
      </c>
      <c r="B25" t="s">
        <v>40</v>
      </c>
      <c r="C25" s="1">
        <f>AVERAGE('Run 1'!C25, 'Run 2'!C25, 'Run 3'!C25)</f>
        <v>0.18333333333333335</v>
      </c>
      <c r="D25" s="1">
        <f>AVERAGE('Run 1'!D25, 'Run 2'!D25, 'Run 3'!D25)</f>
        <v>0.10000000000000002</v>
      </c>
      <c r="F25" s="1">
        <f>COUNTIF('Run 1'!F25, "high") + COUNTIF('Run 2'!F25, "high") + COUNTIF('Run 3'!F25, "high")</f>
        <v>2</v>
      </c>
      <c r="G25" s="1">
        <f>COUNTIF('Run 1'!F25, "medium") + COUNTIF('Run 2'!F25, "medium") + COUNTIF('Run 3'!F25, "medium")</f>
        <v>1</v>
      </c>
      <c r="H25" s="1">
        <f>COUNTIF('Run 1'!F25, "low") + COUNTIF('Run 2'!F25, "low") + COUNTIF('Run 3'!F25, "low")</f>
        <v>0</v>
      </c>
    </row>
    <row r="26" spans="1:8" x14ac:dyDescent="0.55000000000000004">
      <c r="A26">
        <v>5</v>
      </c>
      <c r="B26" t="s">
        <v>33</v>
      </c>
      <c r="C26" s="1">
        <f>AVERAGE('Run 1'!C26, 'Run 2'!C26, 'Run 3'!C26)</f>
        <v>0.71666666666666667</v>
      </c>
      <c r="D26" s="1">
        <f>AVERAGE('Run 1'!D26, 'Run 2'!D26, 'Run 3'!D26)</f>
        <v>0.83333333333333337</v>
      </c>
      <c r="F26" s="1">
        <f>COUNTIF('Run 1'!F26, "high") + COUNTIF('Run 2'!F26, "high") + COUNTIF('Run 3'!F26, "high")</f>
        <v>3</v>
      </c>
      <c r="G26" s="1">
        <f>COUNTIF('Run 1'!F26, "medium") + COUNTIF('Run 2'!F26, "medium") + COUNTIF('Run 3'!F26, "medium")</f>
        <v>0</v>
      </c>
      <c r="H26" s="1">
        <f>COUNTIF('Run 1'!F26, "low") + COUNTIF('Run 2'!F26, "low") + COUNTIF('Run 3'!F26, "low")</f>
        <v>0</v>
      </c>
    </row>
    <row r="27" spans="1:8" x14ac:dyDescent="0.55000000000000004">
      <c r="A27">
        <v>6</v>
      </c>
      <c r="B27" t="s">
        <v>19</v>
      </c>
      <c r="C27" s="1">
        <f>AVERAGE('Run 1'!C27, 'Run 2'!C27, 'Run 3'!C27)</f>
        <v>0.79333333333333333</v>
      </c>
      <c r="D27" s="1">
        <f>AVERAGE('Run 1'!D27, 'Run 2'!D27, 'Run 3'!D27)</f>
        <v>0.85</v>
      </c>
      <c r="E27" s="1">
        <f>AVERAGE('Run 1'!E27, 'Run 2'!E27, 'Run 3'!E27)</f>
        <v>0.88400000000000001</v>
      </c>
      <c r="F27" s="1">
        <f>COUNTIF('Run 1'!F27, "high") + COUNTIF('Run 2'!F27, "high") + COUNTIF('Run 3'!F27, "high")</f>
        <v>1</v>
      </c>
      <c r="G27" s="1">
        <f>COUNTIF('Run 1'!F27, "medium") + COUNTIF('Run 2'!F27, "medium") + COUNTIF('Run 3'!F27, "medium")</f>
        <v>2</v>
      </c>
      <c r="H27" s="1">
        <f>COUNTIF('Run 1'!F27, "low") + COUNTIF('Run 2'!F27, "low") + COUNTIF('Run 3'!F27, "low")</f>
        <v>0</v>
      </c>
    </row>
    <row r="28" spans="1:8" x14ac:dyDescent="0.55000000000000004">
      <c r="A28">
        <v>6</v>
      </c>
      <c r="B28" t="s">
        <v>33</v>
      </c>
      <c r="C28" s="1">
        <f>AVERAGE('Run 1'!C28, 'Run 2'!C28, 'Run 3'!C28)</f>
        <v>0.71666666666666667</v>
      </c>
      <c r="D28" s="1">
        <f>AVERAGE('Run 1'!D28, 'Run 2'!D28, 'Run 3'!D28)</f>
        <v>0.84</v>
      </c>
      <c r="F28" s="1">
        <f>COUNTIF('Run 1'!F28, "high") + COUNTIF('Run 2'!F28, "high") + COUNTIF('Run 3'!F28, "high")</f>
        <v>3</v>
      </c>
      <c r="G28" s="1">
        <f>COUNTIF('Run 1'!F28, "medium") + COUNTIF('Run 2'!F28, "medium") + COUNTIF('Run 3'!F28, "medium")</f>
        <v>0</v>
      </c>
      <c r="H28" s="1">
        <f>COUNTIF('Run 1'!F28, "low") + COUNTIF('Run 2'!F28, "low") + COUNTIF('Run 3'!F28, "low")</f>
        <v>0</v>
      </c>
    </row>
    <row r="29" spans="1:8" x14ac:dyDescent="0.55000000000000004">
      <c r="A29">
        <v>6</v>
      </c>
      <c r="B29" t="s">
        <v>37</v>
      </c>
      <c r="C29" s="1">
        <f>AVERAGE('Run 1'!C29, 'Run 2'!C29, 'Run 3'!C29)</f>
        <v>0.76666666666666661</v>
      </c>
      <c r="D29" s="1">
        <f>AVERAGE('Run 1'!D29, 'Run 2'!D29, 'Run 3'!D29)</f>
        <v>0.8666666666666667</v>
      </c>
      <c r="F29" s="1">
        <f>COUNTIF('Run 1'!F29, "high") + COUNTIF('Run 2'!F29, "high") + COUNTIF('Run 3'!F29, "high")</f>
        <v>3</v>
      </c>
      <c r="G29" s="1">
        <f>COUNTIF('Run 1'!F29, "medium") + COUNTIF('Run 2'!F29, "medium") + COUNTIF('Run 3'!F29, "medium")</f>
        <v>0</v>
      </c>
      <c r="H29" s="1">
        <f>COUNTIF('Run 1'!F29, "low") + COUNTIF('Run 2'!F29, "low") + COUNTIF('Run 3'!F29, "low")</f>
        <v>0</v>
      </c>
    </row>
    <row r="30" spans="1:8" x14ac:dyDescent="0.55000000000000004">
      <c r="A30">
        <v>6</v>
      </c>
      <c r="B30" t="s">
        <v>36</v>
      </c>
      <c r="C30" s="1">
        <f>AVERAGE('Run 1'!C30, 'Run 2'!C30, 'Run 3'!C30)</f>
        <v>0.79999999999999993</v>
      </c>
      <c r="D30" s="1">
        <f>AVERAGE('Run 1'!D30, 'Run 2'!D30, 'Run 3'!D30)</f>
        <v>0.91666666666666663</v>
      </c>
      <c r="F30" s="1">
        <f>COUNTIF('Run 1'!F30, "high") + COUNTIF('Run 2'!F30, "high") + COUNTIF('Run 3'!F30, "high")</f>
        <v>3</v>
      </c>
      <c r="G30" s="1">
        <f>COUNTIF('Run 1'!F30, "medium") + COUNTIF('Run 2'!F30, "medium") + COUNTIF('Run 3'!F30, "medium")</f>
        <v>0</v>
      </c>
      <c r="H30" s="1">
        <f>COUNTIF('Run 1'!F30, "low") + COUNTIF('Run 2'!F30, "low") + COUNTIF('Run 3'!F30, "low")</f>
        <v>0</v>
      </c>
    </row>
    <row r="31" spans="1:8" x14ac:dyDescent="0.55000000000000004">
      <c r="A31">
        <v>6</v>
      </c>
      <c r="B31" t="s">
        <v>29</v>
      </c>
      <c r="C31" s="1">
        <f>AVERAGE('Run 1'!C31, 'Run 2'!C31, 'Run 3'!C31)</f>
        <v>0.89333333333333342</v>
      </c>
      <c r="D31" s="1">
        <f>AVERAGE('Run 1'!D31, 'Run 2'!D31, 'Run 3'!D31)</f>
        <v>0.94666666666666666</v>
      </c>
      <c r="F31" s="1">
        <f>COUNTIF('Run 1'!F31, "high") + COUNTIF('Run 2'!F31, "high") + COUNTIF('Run 3'!F31, "high")</f>
        <v>3</v>
      </c>
      <c r="G31" s="1">
        <f>COUNTIF('Run 1'!F31, "medium") + COUNTIF('Run 2'!F31, "medium") + COUNTIF('Run 3'!F31, "medium")</f>
        <v>0</v>
      </c>
      <c r="H31" s="1">
        <f>COUNTIF('Run 1'!F31, "low") + COUNTIF('Run 2'!F31, "low") + COUNTIF('Run 3'!F31, "low")</f>
        <v>0</v>
      </c>
    </row>
    <row r="32" spans="1:8" x14ac:dyDescent="0.55000000000000004">
      <c r="A32">
        <v>7</v>
      </c>
      <c r="B32" t="s">
        <v>41</v>
      </c>
      <c r="C32" s="1">
        <f>AVERAGE('Run 1'!C32, 'Run 2'!C32, 'Run 3'!C32)</f>
        <v>0.78333333333333333</v>
      </c>
      <c r="D32" s="1">
        <f>AVERAGE('Run 1'!D32, 'Run 2'!D32, 'Run 3'!D32)</f>
        <v>0.85666666666666658</v>
      </c>
      <c r="E32" s="1">
        <f>AVERAGE('Run 1'!E32, 'Run 2'!E32, 'Run 3'!E32)</f>
        <v>0.89266666666666661</v>
      </c>
      <c r="F32" s="1">
        <f>COUNTIF('Run 1'!F32, "high") + COUNTIF('Run 2'!F32, "high") + COUNTIF('Run 3'!F32, "high")</f>
        <v>2</v>
      </c>
      <c r="G32" s="1">
        <f>COUNTIF('Run 1'!F32, "medium") + COUNTIF('Run 2'!F32, "medium") + COUNTIF('Run 3'!F32, "medium")</f>
        <v>1</v>
      </c>
      <c r="H32" s="1">
        <f>COUNTIF('Run 1'!F32, "low") + COUNTIF('Run 2'!F32, "low") + COUNTIF('Run 3'!F32, "low")</f>
        <v>0</v>
      </c>
    </row>
    <row r="33" spans="1:8" x14ac:dyDescent="0.55000000000000004">
      <c r="A33">
        <v>7</v>
      </c>
      <c r="B33" t="s">
        <v>28</v>
      </c>
      <c r="C33" s="1">
        <f>AVERAGE('Run 1'!C33, 'Run 2'!C33, 'Run 3'!C33)</f>
        <v>0.79333333333333333</v>
      </c>
      <c r="D33" s="1">
        <f>AVERAGE('Run 1'!D33, 'Run 2'!D33, 'Run 3'!D33)</f>
        <v>0.89</v>
      </c>
      <c r="F33" s="1">
        <f>COUNTIF('Run 1'!F33, "high") + COUNTIF('Run 2'!F33, "high") + COUNTIF('Run 3'!F33, "high")</f>
        <v>3</v>
      </c>
      <c r="G33" s="1">
        <f>COUNTIF('Run 1'!F33, "medium") + COUNTIF('Run 2'!F33, "medium") + COUNTIF('Run 3'!F33, "medium")</f>
        <v>0</v>
      </c>
      <c r="H33" s="1">
        <f>COUNTIF('Run 1'!F33, "low") + COUNTIF('Run 2'!F33, "low") + COUNTIF('Run 3'!F33, "low")</f>
        <v>0</v>
      </c>
    </row>
    <row r="34" spans="1:8" x14ac:dyDescent="0.55000000000000004">
      <c r="A34">
        <v>7</v>
      </c>
      <c r="B34" t="s">
        <v>37</v>
      </c>
      <c r="C34" s="1">
        <f>AVERAGE('Run 1'!C34, 'Run 2'!C34, 'Run 3'!C34)</f>
        <v>0.76666666666666661</v>
      </c>
      <c r="D34" s="1">
        <f>AVERAGE('Run 1'!D34, 'Run 2'!D34, 'Run 3'!D34)</f>
        <v>0.89</v>
      </c>
      <c r="F34" s="1">
        <f>COUNTIF('Run 1'!F34, "high") + COUNTIF('Run 2'!F34, "high") + COUNTIF('Run 3'!F34, "high")</f>
        <v>3</v>
      </c>
      <c r="G34" s="1">
        <f>COUNTIF('Run 1'!F34, "medium") + COUNTIF('Run 2'!F34, "medium") + COUNTIF('Run 3'!F34, "medium")</f>
        <v>0</v>
      </c>
      <c r="H34" s="1">
        <f>COUNTIF('Run 1'!F34, "low") + COUNTIF('Run 2'!F34, "low") + COUNTIF('Run 3'!F34, "low")</f>
        <v>0</v>
      </c>
    </row>
    <row r="35" spans="1:8" x14ac:dyDescent="0.55000000000000004">
      <c r="A35">
        <v>7</v>
      </c>
      <c r="B35" t="s">
        <v>42</v>
      </c>
      <c r="C35" s="1">
        <f>AVERAGE('Run 1'!C35, 'Run 2'!C35, 'Run 3'!C35)</f>
        <v>0.84</v>
      </c>
      <c r="D35" s="1">
        <f>AVERAGE('Run 1'!D35, 'Run 2'!D35, 'Run 3'!D35)</f>
        <v>0.9</v>
      </c>
      <c r="F35" s="1">
        <f>COUNTIF('Run 1'!F35, "high") + COUNTIF('Run 2'!F35, "high") + COUNTIF('Run 3'!F35, "high")</f>
        <v>2</v>
      </c>
      <c r="G35" s="1">
        <f>COUNTIF('Run 1'!F35, "medium") + COUNTIF('Run 2'!F35, "medium") + COUNTIF('Run 3'!F35, "medium")</f>
        <v>1</v>
      </c>
      <c r="H35" s="1">
        <f>COUNTIF('Run 1'!F35, "low") + COUNTIF('Run 2'!F35, "low") + COUNTIF('Run 3'!F35, "low")</f>
        <v>0</v>
      </c>
    </row>
    <row r="36" spans="1:8" x14ac:dyDescent="0.55000000000000004">
      <c r="A36">
        <v>7</v>
      </c>
      <c r="B36" t="s">
        <v>43</v>
      </c>
      <c r="C36" s="1">
        <f>AVERAGE('Run 1'!C36, 'Run 2'!C36, 'Run 3'!C36)</f>
        <v>0.87</v>
      </c>
      <c r="D36" s="1">
        <f>AVERAGE('Run 1'!D36, 'Run 2'!D36, 'Run 3'!D36)</f>
        <v>0.92666666666666675</v>
      </c>
      <c r="F36" s="1">
        <f>COUNTIF('Run 1'!F36, "high") + COUNTIF('Run 2'!F36, "high") + COUNTIF('Run 3'!F36, "high")</f>
        <v>3</v>
      </c>
      <c r="G36" s="1">
        <f>COUNTIF('Run 1'!F36, "medium") + COUNTIF('Run 2'!F36, "medium") + COUNTIF('Run 3'!F36, "medium")</f>
        <v>0</v>
      </c>
      <c r="H36" s="1">
        <f>COUNTIF('Run 1'!F36, "low") + COUNTIF('Run 2'!F36, "low") + COUNTIF('Run 3'!F36, "low")</f>
        <v>0</v>
      </c>
    </row>
    <row r="37" spans="1:8" x14ac:dyDescent="0.55000000000000004">
      <c r="A37">
        <v>8</v>
      </c>
      <c r="B37" t="s">
        <v>37</v>
      </c>
      <c r="C37" s="1">
        <f>AVERAGE('Run 1'!C37, 'Run 2'!C37, 'Run 3'!C37)</f>
        <v>0.76666666666666661</v>
      </c>
      <c r="D37" s="1">
        <f>AVERAGE('Run 1'!D37, 'Run 2'!D37, 'Run 3'!D37)</f>
        <v>0.84</v>
      </c>
      <c r="E37" s="1">
        <f>AVERAGE('Run 1'!E37, 'Run 2'!E37, 'Run 3'!E37)</f>
        <v>0.36733333333333329</v>
      </c>
      <c r="F37" s="1">
        <f>COUNTIF('Run 1'!F37, "high") + COUNTIF('Run 2'!F37, "high") + COUNTIF('Run 3'!F37, "high")</f>
        <v>3</v>
      </c>
      <c r="G37" s="1">
        <f>COUNTIF('Run 1'!F37, "medium") + COUNTIF('Run 2'!F37, "medium") + COUNTIF('Run 3'!F37, "medium")</f>
        <v>0</v>
      </c>
      <c r="H37" s="1">
        <f>COUNTIF('Run 1'!F37, "low") + COUNTIF('Run 2'!F37, "low") + COUNTIF('Run 3'!F37, "low")</f>
        <v>0</v>
      </c>
    </row>
    <row r="38" spans="1:8" x14ac:dyDescent="0.55000000000000004">
      <c r="A38">
        <v>8</v>
      </c>
      <c r="B38" t="s">
        <v>44</v>
      </c>
      <c r="C38" s="1">
        <f>AVERAGE('Run 1'!C38, 'Run 2'!C38, 'Run 3'!C38)</f>
        <v>0.16666666666666666</v>
      </c>
      <c r="D38" s="1">
        <f>AVERAGE('Run 1'!D38, 'Run 2'!D38, 'Run 3'!D38)</f>
        <v>0.10000000000000002</v>
      </c>
      <c r="F38" s="1">
        <f>COUNTIF('Run 1'!F38, "high") + COUNTIF('Run 2'!F38, "high") + COUNTIF('Run 3'!F38, "high")</f>
        <v>1</v>
      </c>
      <c r="G38" s="1">
        <f>COUNTIF('Run 1'!F38, "medium") + COUNTIF('Run 2'!F38, "medium") + COUNTIF('Run 3'!F38, "medium")</f>
        <v>1</v>
      </c>
      <c r="H38" s="1">
        <f>COUNTIF('Run 1'!F38, "low") + COUNTIF('Run 2'!F38, "low") + COUNTIF('Run 3'!F38, "low")</f>
        <v>1</v>
      </c>
    </row>
    <row r="39" spans="1:8" x14ac:dyDescent="0.55000000000000004">
      <c r="A39">
        <v>8</v>
      </c>
      <c r="B39" t="s">
        <v>31</v>
      </c>
      <c r="C39" s="1">
        <f>AVERAGE('Run 1'!C39, 'Run 2'!C39, 'Run 3'!C39)</f>
        <v>0.10000000000000002</v>
      </c>
      <c r="D39" s="1">
        <f>AVERAGE('Run 1'!D39, 'Run 2'!D39, 'Run 3'!D39)</f>
        <v>0.04</v>
      </c>
      <c r="F39" s="1">
        <f>COUNTIF('Run 1'!F39, "high") + COUNTIF('Run 2'!F39, "high") + COUNTIF('Run 3'!F39, "high")</f>
        <v>2</v>
      </c>
      <c r="G39" s="1">
        <f>COUNTIF('Run 1'!F39, "medium") + COUNTIF('Run 2'!F39, "medium") + COUNTIF('Run 3'!F39, "medium")</f>
        <v>0</v>
      </c>
      <c r="H39" s="1">
        <f>COUNTIF('Run 1'!F39, "low") + COUNTIF('Run 2'!F39, "low") + COUNTIF('Run 3'!F39, "low")</f>
        <v>1</v>
      </c>
    </row>
    <row r="40" spans="1:8" x14ac:dyDescent="0.55000000000000004">
      <c r="A40">
        <v>8</v>
      </c>
      <c r="B40" t="s">
        <v>21</v>
      </c>
      <c r="C40" s="1">
        <f>AVERAGE('Run 1'!C40, 'Run 2'!C40, 'Run 3'!C40)</f>
        <v>0.71666666666666667</v>
      </c>
      <c r="D40" s="1">
        <f>AVERAGE('Run 1'!D40, 'Run 2'!D40, 'Run 3'!D40)</f>
        <v>0.79999999999999993</v>
      </c>
      <c r="F40" s="1">
        <f>COUNTIF('Run 1'!F40, "high") + COUNTIF('Run 2'!F40, "high") + COUNTIF('Run 3'!F40, "high")</f>
        <v>3</v>
      </c>
      <c r="G40" s="1">
        <f>COUNTIF('Run 1'!F40, "medium") + COUNTIF('Run 2'!F40, "medium") + COUNTIF('Run 3'!F40, "medium")</f>
        <v>0</v>
      </c>
      <c r="H40" s="1">
        <f>COUNTIF('Run 1'!F40, "low") + COUNTIF('Run 2'!F40, "low") + COUNTIF('Run 3'!F40, "low")</f>
        <v>0</v>
      </c>
    </row>
    <row r="41" spans="1:8" x14ac:dyDescent="0.55000000000000004">
      <c r="A41">
        <v>8</v>
      </c>
      <c r="B41" t="s">
        <v>32</v>
      </c>
      <c r="C41" s="1">
        <f>AVERAGE('Run 1'!C41, 'Run 2'!C41, 'Run 3'!C41)</f>
        <v>0.13333333333333333</v>
      </c>
      <c r="D41" s="1">
        <f>AVERAGE('Run 1'!D41, 'Run 2'!D41, 'Run 3'!D41)</f>
        <v>5.6666666666666671E-2</v>
      </c>
      <c r="F41" s="1">
        <f>COUNTIF('Run 1'!F41, "high") + COUNTIF('Run 2'!F41, "high") + COUNTIF('Run 3'!F41, "high")</f>
        <v>1</v>
      </c>
      <c r="G41" s="1">
        <f>COUNTIF('Run 1'!F41, "medium") + COUNTIF('Run 2'!F41, "medium") + COUNTIF('Run 3'!F41, "medium")</f>
        <v>1</v>
      </c>
      <c r="H41" s="1">
        <f>COUNTIF('Run 1'!F41, "low") + COUNTIF('Run 2'!F41, "low") + COUNTIF('Run 3'!F41, "low")</f>
        <v>1</v>
      </c>
    </row>
    <row r="42" spans="1:8" x14ac:dyDescent="0.55000000000000004">
      <c r="A42">
        <v>9</v>
      </c>
      <c r="B42" t="s">
        <v>29</v>
      </c>
      <c r="C42" s="1">
        <f>AVERAGE('Run 1'!C42, 'Run 2'!C42, 'Run 3'!C42)</f>
        <v>0.89333333333333342</v>
      </c>
      <c r="D42" s="1">
        <f>AVERAGE('Run 1'!D42, 'Run 2'!D42, 'Run 3'!D42)</f>
        <v>0.94000000000000006</v>
      </c>
      <c r="E42" s="1">
        <f>AVERAGE('Run 1'!E42, 'Run 2'!E42, 'Run 3'!E42)</f>
        <v>0.94000000000000006</v>
      </c>
      <c r="F42" s="1">
        <f>COUNTIF('Run 1'!F42, "high") + COUNTIF('Run 2'!F42, "high") + COUNTIF('Run 3'!F42, "high")</f>
        <v>3</v>
      </c>
      <c r="G42" s="1">
        <f>COUNTIF('Run 1'!F42, "medium") + COUNTIF('Run 2'!F42, "medium") + COUNTIF('Run 3'!F42, "medium")</f>
        <v>0</v>
      </c>
      <c r="H42" s="1">
        <f>COUNTIF('Run 1'!F42, "low") + COUNTIF('Run 2'!F42, "low") + COUNTIF('Run 3'!F42, "low")</f>
        <v>0</v>
      </c>
    </row>
    <row r="43" spans="1:8" x14ac:dyDescent="0.55000000000000004">
      <c r="A43">
        <v>10</v>
      </c>
      <c r="B43" t="s">
        <v>34</v>
      </c>
      <c r="C43" s="1">
        <f>AVERAGE('Run 1'!C43, 'Run 2'!C43, 'Run 3'!C43)</f>
        <v>0.83333333333333337</v>
      </c>
      <c r="D43" s="1">
        <f>AVERAGE('Run 1'!D43, 'Run 2'!D43, 'Run 3'!D43)</f>
        <v>0.89</v>
      </c>
      <c r="E43" s="1">
        <f>AVERAGE('Run 1'!E43, 'Run 2'!E43, 'Run 3'!E43)</f>
        <v>0.81466666666666665</v>
      </c>
      <c r="F43" s="1">
        <f>COUNTIF('Run 1'!F43, "high") + COUNTIF('Run 2'!F43, "high") + COUNTIF('Run 3'!F43, "high")</f>
        <v>3</v>
      </c>
      <c r="G43" s="1">
        <f>COUNTIF('Run 1'!F43, "medium") + COUNTIF('Run 2'!F43, "medium") + COUNTIF('Run 3'!F43, "medium")</f>
        <v>0</v>
      </c>
      <c r="H43" s="1">
        <f>COUNTIF('Run 1'!F43, "low") + COUNTIF('Run 2'!F43, "low") + COUNTIF('Run 3'!F43, "low")</f>
        <v>0</v>
      </c>
    </row>
    <row r="44" spans="1:8" x14ac:dyDescent="0.55000000000000004">
      <c r="A44">
        <v>10</v>
      </c>
      <c r="B44" t="s">
        <v>45</v>
      </c>
      <c r="C44" s="1">
        <f>AVERAGE('Run 1'!C44, 'Run 2'!C44, 'Run 3'!C44)</f>
        <v>0.73333333333333339</v>
      </c>
      <c r="D44" s="1">
        <f>AVERAGE('Run 1'!D44, 'Run 2'!D44, 'Run 3'!D44)</f>
        <v>0.86666666666666659</v>
      </c>
      <c r="F44" s="1">
        <f>COUNTIF('Run 1'!F44, "high") + COUNTIF('Run 2'!F44, "high") + COUNTIF('Run 3'!F44, "high")</f>
        <v>2</v>
      </c>
      <c r="G44" s="1">
        <f>COUNTIF('Run 1'!F44, "medium") + COUNTIF('Run 2'!F44, "medium") + COUNTIF('Run 3'!F44, "medium")</f>
        <v>1</v>
      </c>
      <c r="H44" s="1">
        <f>COUNTIF('Run 1'!F44, "low") + COUNTIF('Run 2'!F44, "low") + COUNTIF('Run 3'!F44, "low")</f>
        <v>0</v>
      </c>
    </row>
    <row r="45" spans="1:8" x14ac:dyDescent="0.55000000000000004">
      <c r="A45">
        <v>10</v>
      </c>
      <c r="B45" t="s">
        <v>35</v>
      </c>
      <c r="C45" s="1">
        <f>AVERAGE('Run 1'!C45, 'Run 2'!C45, 'Run 3'!C45)</f>
        <v>0.75</v>
      </c>
      <c r="D45" s="1">
        <f>AVERAGE('Run 1'!D45, 'Run 2'!D45, 'Run 3'!D45)</f>
        <v>0.85</v>
      </c>
      <c r="F45" s="1">
        <f>COUNTIF('Run 1'!F45, "high") + COUNTIF('Run 2'!F45, "high") + COUNTIF('Run 3'!F45, "high")</f>
        <v>3</v>
      </c>
      <c r="G45" s="1">
        <f>COUNTIF('Run 1'!F45, "medium") + COUNTIF('Run 2'!F45, "medium") + COUNTIF('Run 3'!F45, "medium")</f>
        <v>0</v>
      </c>
      <c r="H45" s="1">
        <f>COUNTIF('Run 1'!F45, "low") + COUNTIF('Run 2'!F45, "low") + COUNTIF('Run 3'!F45, "low")</f>
        <v>0</v>
      </c>
    </row>
    <row r="46" spans="1:8" x14ac:dyDescent="0.55000000000000004">
      <c r="A46">
        <v>10</v>
      </c>
      <c r="B46" t="s">
        <v>26</v>
      </c>
      <c r="C46" s="1">
        <f>AVERAGE('Run 1'!C46, 'Run 2'!C46, 'Run 3'!C46)</f>
        <v>0.75</v>
      </c>
      <c r="D46" s="1">
        <f>AVERAGE('Run 1'!D46, 'Run 2'!D46, 'Run 3'!D46)</f>
        <v>0.6166666666666667</v>
      </c>
      <c r="F46" s="1">
        <f>COUNTIF('Run 1'!F46, "high") + COUNTIF('Run 2'!F46, "high") + COUNTIF('Run 3'!F46, "high")</f>
        <v>0</v>
      </c>
      <c r="G46" s="1">
        <f>COUNTIF('Run 1'!F46, "medium") + COUNTIF('Run 2'!F46, "medium") + COUNTIF('Run 3'!F46, "medium")</f>
        <v>3</v>
      </c>
      <c r="H46" s="1">
        <f>COUNTIF('Run 1'!F46, "low") + COUNTIF('Run 2'!F46, "low") + COUNTIF('Run 3'!F46, "low")</f>
        <v>0</v>
      </c>
    </row>
    <row r="47" spans="1:8" x14ac:dyDescent="0.55000000000000004">
      <c r="A47">
        <v>10</v>
      </c>
      <c r="B47" t="s">
        <v>25</v>
      </c>
      <c r="C47" s="1">
        <f>AVERAGE('Run 1'!C47, 'Run 2'!C47, 'Run 3'!C47)</f>
        <v>0.75</v>
      </c>
      <c r="D47" s="1">
        <f>AVERAGE('Run 1'!D47, 'Run 2'!D47, 'Run 3'!D47)</f>
        <v>0.85</v>
      </c>
      <c r="F47" s="1">
        <f>COUNTIF('Run 1'!F47, "high") + COUNTIF('Run 2'!F47, "high") + COUNTIF('Run 3'!F47, "high")</f>
        <v>2</v>
      </c>
      <c r="G47" s="1">
        <f>COUNTIF('Run 1'!F47, "medium") + COUNTIF('Run 2'!F47, "medium") + COUNTIF('Run 3'!F47, "medium")</f>
        <v>1</v>
      </c>
      <c r="H47" s="1">
        <f>COUNTIF('Run 1'!F47, "low") + COUNTIF('Run 2'!F47, "low") + COUNTIF('Run 3'!F47, "low")</f>
        <v>0</v>
      </c>
    </row>
    <row r="48" spans="1:8" x14ac:dyDescent="0.55000000000000004">
      <c r="A48">
        <v>11</v>
      </c>
      <c r="B48" t="s">
        <v>46</v>
      </c>
      <c r="C48" s="1">
        <f>AVERAGE('Run 1'!C48, 'Run 2'!C48, 'Run 3'!C48)</f>
        <v>0.78333333333333333</v>
      </c>
      <c r="D48" s="1">
        <f>AVERAGE('Run 1'!D48, 'Run 2'!D48, 'Run 3'!D48)</f>
        <v>0.9</v>
      </c>
      <c r="E48" s="1">
        <f>AVERAGE('Run 1'!E48, 'Run 2'!E48, 'Run 3'!E48)</f>
        <v>0.44999999999999996</v>
      </c>
      <c r="F48" s="1">
        <f>COUNTIF('Run 1'!F48, "high") + COUNTIF('Run 2'!F48, "high") + COUNTIF('Run 3'!F48, "high")</f>
        <v>2</v>
      </c>
      <c r="G48" s="1">
        <f>COUNTIF('Run 1'!F48, "medium") + COUNTIF('Run 2'!F48, "medium") + COUNTIF('Run 3'!F48, "medium")</f>
        <v>1</v>
      </c>
      <c r="H48" s="1">
        <f>COUNTIF('Run 1'!F48, "low") + COUNTIF('Run 2'!F48, "low") + COUNTIF('Run 3'!F48, "low")</f>
        <v>0</v>
      </c>
    </row>
    <row r="49" spans="1:8" x14ac:dyDescent="0.55000000000000004">
      <c r="A49">
        <v>11</v>
      </c>
      <c r="B49" t="s">
        <v>39</v>
      </c>
      <c r="C49" s="1">
        <f>AVERAGE('Run 1'!C49, 'Run 2'!C49, 'Run 3'!C49)</f>
        <v>0.43333333333333335</v>
      </c>
      <c r="D49" s="1">
        <f>AVERAGE('Run 1'!D49, 'Run 2'!D49, 'Run 3'!D49)</f>
        <v>0.3</v>
      </c>
      <c r="F49" s="1">
        <f>COUNTIF('Run 1'!F49, "high") + COUNTIF('Run 2'!F49, "high") + COUNTIF('Run 3'!F49, "high")</f>
        <v>0</v>
      </c>
      <c r="G49" s="1">
        <f>COUNTIF('Run 1'!F49, "medium") + COUNTIF('Run 2'!F49, "medium") + COUNTIF('Run 3'!F49, "medium")</f>
        <v>3</v>
      </c>
      <c r="H49" s="1">
        <f>COUNTIF('Run 1'!F49, "low") + COUNTIF('Run 2'!F49, "low") + COUNTIF('Run 3'!F49, "low")</f>
        <v>0</v>
      </c>
    </row>
    <row r="50" spans="1:8" x14ac:dyDescent="0.55000000000000004">
      <c r="A50">
        <v>11</v>
      </c>
      <c r="B50" t="s">
        <v>30</v>
      </c>
      <c r="C50" s="1">
        <f>AVERAGE('Run 1'!C50, 'Run 2'!C50, 'Run 3'!C50)</f>
        <v>0.26666666666666666</v>
      </c>
      <c r="D50" s="1">
        <f>AVERAGE('Run 1'!D50, 'Run 2'!D50, 'Run 3'!D50)</f>
        <v>0.16666666666666666</v>
      </c>
      <c r="F50" s="1">
        <f>COUNTIF('Run 1'!F50, "high") + COUNTIF('Run 2'!F50, "high") + COUNTIF('Run 3'!F50, "high")</f>
        <v>3</v>
      </c>
      <c r="G50" s="1">
        <f>COUNTIF('Run 1'!F50, "medium") + COUNTIF('Run 2'!F50, "medium") + COUNTIF('Run 3'!F50, "medium")</f>
        <v>0</v>
      </c>
      <c r="H50" s="1">
        <f>COUNTIF('Run 1'!F50, "low") + COUNTIF('Run 2'!F50, "low") + COUNTIF('Run 3'!F50, "low")</f>
        <v>0</v>
      </c>
    </row>
    <row r="51" spans="1:8" x14ac:dyDescent="0.55000000000000004">
      <c r="A51">
        <v>11</v>
      </c>
      <c r="B51" t="s">
        <v>47</v>
      </c>
      <c r="C51" s="1">
        <f>AVERAGE('Run 1'!C51, 'Run 2'!C51, 'Run 3'!C51)</f>
        <v>0.21666666666666667</v>
      </c>
      <c r="D51" s="1">
        <f>AVERAGE('Run 1'!D51, 'Run 2'!D51, 'Run 3'!D51)</f>
        <v>0.13333333333333333</v>
      </c>
      <c r="F51" s="1">
        <f>COUNTIF('Run 1'!F51, "high") + COUNTIF('Run 2'!F51, "high") + COUNTIF('Run 3'!F51, "high")</f>
        <v>3</v>
      </c>
      <c r="G51" s="1">
        <f>COUNTIF('Run 1'!F51, "medium") + COUNTIF('Run 2'!F51, "medium") + COUNTIF('Run 3'!F51, "medium")</f>
        <v>0</v>
      </c>
      <c r="H51" s="1">
        <f>COUNTIF('Run 1'!F51, "low") + COUNTIF('Run 2'!F51, "low") + COUNTIF('Run 3'!F51, "low")</f>
        <v>0</v>
      </c>
    </row>
    <row r="52" spans="1:8" x14ac:dyDescent="0.55000000000000004">
      <c r="A52">
        <v>11</v>
      </c>
      <c r="B52" t="s">
        <v>28</v>
      </c>
      <c r="C52" s="1">
        <f>AVERAGE('Run 1'!C52, 'Run 2'!C52, 'Run 3'!C52)</f>
        <v>0.70000000000000007</v>
      </c>
      <c r="D52" s="1">
        <f>AVERAGE('Run 1'!D52, 'Run 2'!D52, 'Run 3'!D52)</f>
        <v>0.75</v>
      </c>
      <c r="F52" s="1">
        <f>COUNTIF('Run 1'!F52, "high") + COUNTIF('Run 2'!F52, "high") + COUNTIF('Run 3'!F52, "high")</f>
        <v>2</v>
      </c>
      <c r="G52" s="1">
        <f>COUNTIF('Run 1'!F52, "medium") + COUNTIF('Run 2'!F52, "medium") + COUNTIF('Run 3'!F52, "medium")</f>
        <v>1</v>
      </c>
      <c r="H52" s="1">
        <f>COUNTIF('Run 1'!F52, "low") + COUNTIF('Run 2'!F52, "low") + COUNTIF('Run 3'!F52, "low")</f>
        <v>0</v>
      </c>
    </row>
    <row r="53" spans="1:8" x14ac:dyDescent="0.55000000000000004">
      <c r="A53">
        <v>12</v>
      </c>
      <c r="B53" t="s">
        <v>37</v>
      </c>
      <c r="C53" s="1">
        <f>AVERAGE('Run 1'!C53, 'Run 2'!C53, 'Run 3'!C53)</f>
        <v>0.78333333333333333</v>
      </c>
      <c r="D53" s="1">
        <f>AVERAGE('Run 1'!D53, 'Run 2'!D53, 'Run 3'!D53)</f>
        <v>0.85</v>
      </c>
      <c r="E53" s="1">
        <f>AVERAGE('Run 1'!E53, 'Run 2'!E53, 'Run 3'!E53)</f>
        <v>0.86111111111111105</v>
      </c>
      <c r="F53" s="1">
        <f>COUNTIF('Run 1'!F53, "high") + COUNTIF('Run 2'!F53, "high") + COUNTIF('Run 3'!F53, "high")</f>
        <v>3</v>
      </c>
      <c r="G53" s="1">
        <f>COUNTIF('Run 1'!F53, "medium") + COUNTIF('Run 2'!F53, "medium") + COUNTIF('Run 3'!F53, "medium")</f>
        <v>0</v>
      </c>
      <c r="H53" s="1">
        <f>COUNTIF('Run 1'!F53, "low") + COUNTIF('Run 2'!F53, "low") + COUNTIF('Run 3'!F53, "low")</f>
        <v>0</v>
      </c>
    </row>
    <row r="54" spans="1:8" x14ac:dyDescent="0.55000000000000004">
      <c r="A54">
        <v>12</v>
      </c>
      <c r="B54" t="s">
        <v>21</v>
      </c>
      <c r="C54" s="1">
        <f>AVERAGE('Run 1'!C54, 'Run 2'!C54, 'Run 3'!C54)</f>
        <v>0.79999999999999993</v>
      </c>
      <c r="D54" s="1">
        <f>AVERAGE('Run 1'!D54, 'Run 2'!D54, 'Run 3'!D54)</f>
        <v>0.86666666666666659</v>
      </c>
      <c r="F54" s="1">
        <f>COUNTIF('Run 1'!F54, "high") + COUNTIF('Run 2'!F54, "high") + COUNTIF('Run 3'!F54, "high")</f>
        <v>3</v>
      </c>
      <c r="G54" s="1">
        <f>COUNTIF('Run 1'!F54, "medium") + COUNTIF('Run 2'!F54, "medium") + COUNTIF('Run 3'!F54, "medium")</f>
        <v>0</v>
      </c>
      <c r="H54" s="1">
        <f>COUNTIF('Run 1'!F54, "low") + COUNTIF('Run 2'!F54, "low") + COUNTIF('Run 3'!F54, "low")</f>
        <v>0</v>
      </c>
    </row>
    <row r="55" spans="1:8" x14ac:dyDescent="0.55000000000000004">
      <c r="A55">
        <v>12</v>
      </c>
      <c r="B55" t="s">
        <v>48</v>
      </c>
      <c r="C55" s="1">
        <f>AVERAGE('Run 1'!C55, 'Run 2'!C55, 'Run 3'!C55)</f>
        <v>0.81666666666666676</v>
      </c>
      <c r="D55" s="1">
        <f>AVERAGE('Run 1'!D55, 'Run 2'!D55, 'Run 3'!D55)</f>
        <v>0.86666666666666659</v>
      </c>
      <c r="F55" s="1">
        <f>COUNTIF('Run 1'!F55, "high") + COUNTIF('Run 2'!F55, "high") + COUNTIF('Run 3'!F55, "high")</f>
        <v>2</v>
      </c>
      <c r="G55" s="1">
        <f>COUNTIF('Run 1'!F55, "medium") + COUNTIF('Run 2'!F55, "medium") + COUNTIF('Run 3'!F55, "medium")</f>
        <v>1</v>
      </c>
      <c r="H55" s="1">
        <f>COUNTIF('Run 1'!F55, "low") + COUNTIF('Run 2'!F55, "low") + COUNTIF('Run 3'!F55, "low")</f>
        <v>0</v>
      </c>
    </row>
    <row r="56" spans="1:8" x14ac:dyDescent="0.55000000000000004">
      <c r="A56">
        <v>13</v>
      </c>
      <c r="B56" t="s">
        <v>49</v>
      </c>
      <c r="C56" s="1">
        <f>AVERAGE('Run 1'!C56, 'Run 2'!C56, 'Run 3'!C56)</f>
        <v>0.85</v>
      </c>
      <c r="D56" s="1">
        <f>AVERAGE('Run 1'!D56, 'Run 2'!D56, 'Run 3'!D56)</f>
        <v>0.8833333333333333</v>
      </c>
      <c r="E56" s="1">
        <f>AVERAGE('Run 1'!E56, 'Run 2'!E56, 'Run 3'!E56)</f>
        <v>0.88333333333333341</v>
      </c>
      <c r="F56" s="1">
        <f>COUNTIF('Run 1'!F56, "high") + COUNTIF('Run 2'!F56, "high") + COUNTIF('Run 3'!F56, "high")</f>
        <v>2</v>
      </c>
      <c r="G56" s="1">
        <f>COUNTIF('Run 1'!F56, "medium") + COUNTIF('Run 2'!F56, "medium") + COUNTIF('Run 3'!F56, "medium")</f>
        <v>1</v>
      </c>
      <c r="H56" s="1">
        <f>COUNTIF('Run 1'!F56, "low") + COUNTIF('Run 2'!F56, "low") + COUNTIF('Run 3'!F56, "low")</f>
        <v>0</v>
      </c>
    </row>
    <row r="57" spans="1:8" x14ac:dyDescent="0.55000000000000004">
      <c r="A57">
        <v>13</v>
      </c>
      <c r="B57" t="s">
        <v>26</v>
      </c>
      <c r="C57" s="1">
        <f>AVERAGE('Run 1'!C57, 'Run 2'!C57, 'Run 3'!C57)</f>
        <v>0.75</v>
      </c>
      <c r="D57" s="1">
        <f>AVERAGE('Run 1'!D57, 'Run 2'!D57, 'Run 3'!D57)</f>
        <v>0.85</v>
      </c>
      <c r="F57" s="1">
        <f>COUNTIF('Run 1'!F57, "high") + COUNTIF('Run 2'!F57, "high") + COUNTIF('Run 3'!F57, "high")</f>
        <v>3</v>
      </c>
      <c r="G57" s="1">
        <f>COUNTIF('Run 1'!F57, "medium") + COUNTIF('Run 2'!F57, "medium") + COUNTIF('Run 3'!F57, "medium")</f>
        <v>0</v>
      </c>
      <c r="H57" s="1">
        <f>COUNTIF('Run 1'!F57, "low") + COUNTIF('Run 2'!F57, "low") + COUNTIF('Run 3'!F57, "low")</f>
        <v>0</v>
      </c>
    </row>
    <row r="58" spans="1:8" x14ac:dyDescent="0.55000000000000004">
      <c r="A58">
        <v>13</v>
      </c>
      <c r="B58" t="s">
        <v>29</v>
      </c>
      <c r="C58" s="1">
        <f>AVERAGE('Run 1'!C58, 'Run 2'!C58, 'Run 3'!C58)</f>
        <v>0.8833333333333333</v>
      </c>
      <c r="D58" s="1">
        <f>AVERAGE('Run 1'!D58, 'Run 2'!D58, 'Run 3'!D58)</f>
        <v>0.93333333333333324</v>
      </c>
      <c r="F58" s="1">
        <f>COUNTIF('Run 1'!F58, "high") + COUNTIF('Run 2'!F58, "high") + COUNTIF('Run 3'!F58, "high")</f>
        <v>3</v>
      </c>
      <c r="G58" s="1">
        <f>COUNTIF('Run 1'!F58, "medium") + COUNTIF('Run 2'!F58, "medium") + COUNTIF('Run 3'!F58, "medium")</f>
        <v>0</v>
      </c>
      <c r="H58" s="1">
        <f>COUNTIF('Run 1'!F58, "low") + COUNTIF('Run 2'!F58, "low") + COUNTIF('Run 3'!F58, "low")</f>
        <v>0</v>
      </c>
    </row>
    <row r="59" spans="1:8" x14ac:dyDescent="0.55000000000000004">
      <c r="A59">
        <v>13</v>
      </c>
      <c r="B59" t="s">
        <v>50</v>
      </c>
      <c r="C59" s="1">
        <f>AVERAGE('Run 1'!C59, 'Run 2'!C59, 'Run 3'!C59)</f>
        <v>0.78333333333333333</v>
      </c>
      <c r="D59" s="1">
        <f>AVERAGE('Run 1'!D59, 'Run 2'!D59, 'Run 3'!D59)</f>
        <v>0.8833333333333333</v>
      </c>
      <c r="F59" s="1">
        <f>COUNTIF('Run 1'!F59, "high") + COUNTIF('Run 2'!F59, "high") + COUNTIF('Run 3'!F59, "high")</f>
        <v>2</v>
      </c>
      <c r="G59" s="1">
        <f>COUNTIF('Run 1'!F59, "medium") + COUNTIF('Run 2'!F59, "medium") + COUNTIF('Run 3'!F59, "medium")</f>
        <v>1</v>
      </c>
      <c r="H59" s="1">
        <f>COUNTIF('Run 1'!F59, "low") + COUNTIF('Run 2'!F59, "low") + COUNTIF('Run 3'!F59, "low")</f>
        <v>0</v>
      </c>
    </row>
    <row r="60" spans="1:8" x14ac:dyDescent="0.55000000000000004">
      <c r="A60">
        <v>13</v>
      </c>
      <c r="B60" t="s">
        <v>42</v>
      </c>
      <c r="C60" s="1">
        <f>AVERAGE('Run 1'!C60, 'Run 2'!C60, 'Run 3'!C60)</f>
        <v>0.80000000000000016</v>
      </c>
      <c r="D60" s="1">
        <f>AVERAGE('Run 1'!D60, 'Run 2'!D60, 'Run 3'!D60)</f>
        <v>0.8666666666666667</v>
      </c>
      <c r="F60" s="1">
        <f>COUNTIF('Run 1'!F60, "high") + COUNTIF('Run 2'!F60, "high") + COUNTIF('Run 3'!F60, "high")</f>
        <v>2</v>
      </c>
      <c r="G60" s="1">
        <f>COUNTIF('Run 1'!F60, "medium") + COUNTIF('Run 2'!F60, "medium") + COUNTIF('Run 3'!F60, "medium")</f>
        <v>1</v>
      </c>
      <c r="H60" s="1">
        <f>COUNTIF('Run 1'!F60, "low") + COUNTIF('Run 2'!F60, "low") + COUNTIF('Run 3'!F60, "low")</f>
        <v>0</v>
      </c>
    </row>
    <row r="61" spans="1:8" x14ac:dyDescent="0.55000000000000004">
      <c r="A61">
        <v>14</v>
      </c>
      <c r="B61" t="s">
        <v>30</v>
      </c>
      <c r="C61" s="1">
        <f>AVERAGE('Run 1'!C61, 'Run 2'!C61, 'Run 3'!C61)</f>
        <v>0.26666666666666666</v>
      </c>
      <c r="D61" s="1">
        <f>AVERAGE('Run 1'!D61, 'Run 2'!D61, 'Run 3'!D61)</f>
        <v>0.16666666666666666</v>
      </c>
      <c r="E61" s="1">
        <f>AVERAGE('Run 1'!E61, 'Run 2'!E61, 'Run 3'!E61)</f>
        <v>0.34583333333333338</v>
      </c>
      <c r="F61" s="1">
        <f>COUNTIF('Run 1'!F61, "high") + COUNTIF('Run 2'!F61, "high") + COUNTIF('Run 3'!F61, "high")</f>
        <v>1</v>
      </c>
      <c r="G61" s="1">
        <f>COUNTIF('Run 1'!F61, "medium") + COUNTIF('Run 2'!F61, "medium") + COUNTIF('Run 3'!F61, "medium")</f>
        <v>2</v>
      </c>
      <c r="H61" s="1">
        <f>COUNTIF('Run 1'!F61, "low") + COUNTIF('Run 2'!F61, "low") + COUNTIF('Run 3'!F61, "low")</f>
        <v>0</v>
      </c>
    </row>
    <row r="62" spans="1:8" x14ac:dyDescent="0.55000000000000004">
      <c r="A62">
        <v>14</v>
      </c>
      <c r="B62" t="s">
        <v>47</v>
      </c>
      <c r="C62" s="1">
        <f>AVERAGE('Run 1'!C62, 'Run 2'!C62, 'Run 3'!C62)</f>
        <v>0.21666666666666667</v>
      </c>
      <c r="D62" s="1">
        <f>AVERAGE('Run 1'!D62, 'Run 2'!D62, 'Run 3'!D62)</f>
        <v>0.15</v>
      </c>
      <c r="F62" s="1">
        <f>COUNTIF('Run 1'!F62, "high") + COUNTIF('Run 2'!F62, "high") + COUNTIF('Run 3'!F62, "high")</f>
        <v>2</v>
      </c>
      <c r="G62" s="1">
        <f>COUNTIF('Run 1'!F62, "medium") + COUNTIF('Run 2'!F62, "medium") + COUNTIF('Run 3'!F62, "medium")</f>
        <v>1</v>
      </c>
      <c r="H62" s="1">
        <f>COUNTIF('Run 1'!F62, "low") + COUNTIF('Run 2'!F62, "low") + COUNTIF('Run 3'!F62, "low")</f>
        <v>0</v>
      </c>
    </row>
    <row r="63" spans="1:8" x14ac:dyDescent="0.55000000000000004">
      <c r="A63">
        <v>14</v>
      </c>
      <c r="B63" t="s">
        <v>51</v>
      </c>
      <c r="C63" s="1">
        <f>AVERAGE('Run 1'!C63, 'Run 2'!C63, 'Run 3'!C63)</f>
        <v>0.78333333333333333</v>
      </c>
      <c r="D63" s="1">
        <f>AVERAGE('Run 1'!D63, 'Run 2'!D63, 'Run 3'!D63)</f>
        <v>0.8833333333333333</v>
      </c>
      <c r="F63" s="1">
        <f>COUNTIF('Run 1'!F63, "high") + COUNTIF('Run 2'!F63, "high") + COUNTIF('Run 3'!F63, "high")</f>
        <v>2</v>
      </c>
      <c r="G63" s="1">
        <f>COUNTIF('Run 1'!F63, "medium") + COUNTIF('Run 2'!F63, "medium") + COUNTIF('Run 3'!F63, "medium")</f>
        <v>1</v>
      </c>
      <c r="H63" s="1">
        <f>COUNTIF('Run 1'!F63, "low") + COUNTIF('Run 2'!F63, "low") + COUNTIF('Run 3'!F63, "low")</f>
        <v>0</v>
      </c>
    </row>
    <row r="64" spans="1:8" x14ac:dyDescent="0.55000000000000004">
      <c r="A64">
        <v>14</v>
      </c>
      <c r="B64" t="s">
        <v>52</v>
      </c>
      <c r="C64" s="1">
        <f>AVERAGE('Run 1'!C64, 'Run 2'!C64, 'Run 3'!C64)</f>
        <v>0.3</v>
      </c>
      <c r="D64" s="1">
        <f>AVERAGE('Run 1'!D64, 'Run 2'!D64, 'Run 3'!D64)</f>
        <v>0.18333333333333335</v>
      </c>
      <c r="F64" s="1">
        <f>COUNTIF('Run 1'!F64, "high") + COUNTIF('Run 2'!F64, "high") + COUNTIF('Run 3'!F64, "high")</f>
        <v>1</v>
      </c>
      <c r="G64" s="1">
        <f>COUNTIF('Run 1'!F64, "medium") + COUNTIF('Run 2'!F64, "medium") + COUNTIF('Run 3'!F64, "medium")</f>
        <v>2</v>
      </c>
      <c r="H64" s="1">
        <f>COUNTIF('Run 1'!F64, "low") + COUNTIF('Run 2'!F64, "low") + COUNTIF('Run 3'!F64, "low")</f>
        <v>0</v>
      </c>
    </row>
    <row r="65" spans="1:8" x14ac:dyDescent="0.55000000000000004">
      <c r="A65">
        <v>15</v>
      </c>
      <c r="B65" t="s">
        <v>35</v>
      </c>
      <c r="C65" s="1">
        <f>AVERAGE('Run 1'!C65, 'Run 2'!C65, 'Run 3'!C65)</f>
        <v>0.75</v>
      </c>
      <c r="D65" s="1">
        <f>AVERAGE('Run 1'!D65, 'Run 2'!D65, 'Run 3'!D65)</f>
        <v>0.85</v>
      </c>
      <c r="E65" s="1">
        <f>AVERAGE('Run 1'!E65, 'Run 2'!E65, 'Run 3'!E65)</f>
        <v>0.89066666666666672</v>
      </c>
      <c r="F65" s="1">
        <f>COUNTIF('Run 1'!F65, "high") + COUNTIF('Run 2'!F65, "high") + COUNTIF('Run 3'!F65, "high")</f>
        <v>3</v>
      </c>
      <c r="G65" s="1">
        <f>COUNTIF('Run 1'!F65, "medium") + COUNTIF('Run 2'!F65, "medium") + COUNTIF('Run 3'!F65, "medium")</f>
        <v>0</v>
      </c>
      <c r="H65" s="1">
        <f>COUNTIF('Run 1'!F65, "low") + COUNTIF('Run 2'!F65, "low") + COUNTIF('Run 3'!F65, "low")</f>
        <v>0</v>
      </c>
    </row>
    <row r="66" spans="1:8" x14ac:dyDescent="0.55000000000000004">
      <c r="A66">
        <v>15</v>
      </c>
      <c r="B66" t="s">
        <v>53</v>
      </c>
      <c r="C66" s="1">
        <f>AVERAGE('Run 1'!C66, 'Run 2'!C66, 'Run 3'!C66)</f>
        <v>0.85</v>
      </c>
      <c r="D66" s="1">
        <f>AVERAGE('Run 1'!D66, 'Run 2'!D66, 'Run 3'!D66)</f>
        <v>0.93333333333333324</v>
      </c>
      <c r="F66" s="1">
        <f>COUNTIF('Run 1'!F66, "high") + COUNTIF('Run 2'!F66, "high") + COUNTIF('Run 3'!F66, "high")</f>
        <v>3</v>
      </c>
      <c r="G66" s="1">
        <f>COUNTIF('Run 1'!F66, "medium") + COUNTIF('Run 2'!F66, "medium") + COUNTIF('Run 3'!F66, "medium")</f>
        <v>0</v>
      </c>
      <c r="H66" s="1">
        <f>COUNTIF('Run 1'!F66, "low") + COUNTIF('Run 2'!F66, "low") + COUNTIF('Run 3'!F66, "low")</f>
        <v>0</v>
      </c>
    </row>
    <row r="67" spans="1:8" x14ac:dyDescent="0.55000000000000004">
      <c r="A67">
        <v>15</v>
      </c>
      <c r="B67" t="s">
        <v>29</v>
      </c>
      <c r="C67" s="1">
        <f>AVERAGE('Run 1'!C67, 'Run 2'!C67, 'Run 3'!C67)</f>
        <v>0.80000000000000016</v>
      </c>
      <c r="D67" s="1">
        <f>AVERAGE('Run 1'!D67, 'Run 2'!D67, 'Run 3'!D67)</f>
        <v>0.90333333333333332</v>
      </c>
      <c r="F67" s="1">
        <f>COUNTIF('Run 1'!F67, "high") + COUNTIF('Run 2'!F67, "high") + COUNTIF('Run 3'!F67, "high")</f>
        <v>3</v>
      </c>
      <c r="G67" s="1">
        <f>COUNTIF('Run 1'!F67, "medium") + COUNTIF('Run 2'!F67, "medium") + COUNTIF('Run 3'!F67, "medium")</f>
        <v>0</v>
      </c>
      <c r="H67" s="1">
        <f>COUNTIF('Run 1'!F67, "low") + COUNTIF('Run 2'!F67, "low") + COUNTIF('Run 3'!F67, "low")</f>
        <v>0</v>
      </c>
    </row>
    <row r="68" spans="1:8" x14ac:dyDescent="0.55000000000000004">
      <c r="A68">
        <v>15</v>
      </c>
      <c r="B68" t="s">
        <v>21</v>
      </c>
      <c r="C68" s="1">
        <f>AVERAGE('Run 1'!C68, 'Run 2'!C68, 'Run 3'!C68)</f>
        <v>0.75</v>
      </c>
      <c r="D68" s="1">
        <f>AVERAGE('Run 1'!D68, 'Run 2'!D68, 'Run 3'!D68)</f>
        <v>0.85333333333333339</v>
      </c>
      <c r="F68" s="1">
        <f>COUNTIF('Run 1'!F68, "high") + COUNTIF('Run 2'!F68, "high") + COUNTIF('Run 3'!F68, "high")</f>
        <v>3</v>
      </c>
      <c r="G68" s="1">
        <f>COUNTIF('Run 1'!F68, "medium") + COUNTIF('Run 2'!F68, "medium") + COUNTIF('Run 3'!F68, "medium")</f>
        <v>0</v>
      </c>
      <c r="H68" s="1">
        <f>COUNTIF('Run 1'!F68, "low") + COUNTIF('Run 2'!F68, "low") + COUNTIF('Run 3'!F68, "low")</f>
        <v>0</v>
      </c>
    </row>
    <row r="69" spans="1:8" x14ac:dyDescent="0.55000000000000004">
      <c r="A69">
        <v>15</v>
      </c>
      <c r="B69" t="s">
        <v>22</v>
      </c>
      <c r="C69" s="1">
        <f>AVERAGE('Run 1'!C69, 'Run 2'!C69, 'Run 3'!C69)</f>
        <v>0.83333333333333337</v>
      </c>
      <c r="D69" s="1">
        <f>AVERAGE('Run 1'!D69, 'Run 2'!D69, 'Run 3'!D69)</f>
        <v>0.91333333333333322</v>
      </c>
      <c r="F69" s="1">
        <f>COUNTIF('Run 1'!F69, "high") + COUNTIF('Run 2'!F69, "high") + COUNTIF('Run 3'!F69, "high")</f>
        <v>3</v>
      </c>
      <c r="G69" s="1">
        <f>COUNTIF('Run 1'!F69, "medium") + COUNTIF('Run 2'!F69, "medium") + COUNTIF('Run 3'!F69, "medium")</f>
        <v>0</v>
      </c>
      <c r="H69" s="1">
        <f>COUNTIF('Run 1'!F69, "low") + COUNTIF('Run 2'!F69, "low") + COUNTIF('Run 3'!F69, "low")</f>
        <v>0</v>
      </c>
    </row>
    <row r="70" spans="1:8" x14ac:dyDescent="0.55000000000000004">
      <c r="A70">
        <v>16</v>
      </c>
      <c r="B70" t="s">
        <v>25</v>
      </c>
      <c r="C70" s="1">
        <f>AVERAGE('Run 1'!C70, 'Run 2'!C70, 'Run 3'!C70)</f>
        <v>0.79999999999999993</v>
      </c>
      <c r="D70" s="1">
        <f>AVERAGE('Run 1'!D70, 'Run 2'!D70, 'Run 3'!D70)</f>
        <v>0.86333333333333329</v>
      </c>
      <c r="E70" s="1">
        <f>AVERAGE('Run 1'!E70, 'Run 2'!E70, 'Run 3'!E70)</f>
        <v>0.84466666666666657</v>
      </c>
      <c r="F70" s="1">
        <f>COUNTIF('Run 1'!F70, "high") + COUNTIF('Run 2'!F70, "high") + COUNTIF('Run 3'!F70, "high")</f>
        <v>1</v>
      </c>
      <c r="G70" s="1">
        <f>COUNTIF('Run 1'!F70, "medium") + COUNTIF('Run 2'!F70, "medium") + COUNTIF('Run 3'!F70, "medium")</f>
        <v>2</v>
      </c>
      <c r="H70" s="1">
        <f>COUNTIF('Run 1'!F70, "low") + COUNTIF('Run 2'!F70, "low") + COUNTIF('Run 3'!F70, "low")</f>
        <v>0</v>
      </c>
    </row>
    <row r="71" spans="1:8" x14ac:dyDescent="0.55000000000000004">
      <c r="A71">
        <v>16</v>
      </c>
      <c r="B71" t="s">
        <v>54</v>
      </c>
      <c r="C71" s="1">
        <f>AVERAGE('Run 1'!C71, 'Run 2'!C71, 'Run 3'!C71)</f>
        <v>0.6333333333333333</v>
      </c>
      <c r="D71" s="1">
        <f>AVERAGE('Run 1'!D71, 'Run 2'!D71, 'Run 3'!D71)</f>
        <v>0.68666666666666654</v>
      </c>
      <c r="F71" s="1">
        <f>COUNTIF('Run 1'!F71, "high") + COUNTIF('Run 2'!F71, "high") + COUNTIF('Run 3'!F71, "high")</f>
        <v>0</v>
      </c>
      <c r="G71" s="1">
        <f>COUNTIF('Run 1'!F71, "medium") + COUNTIF('Run 2'!F71, "medium") + COUNTIF('Run 3'!F71, "medium")</f>
        <v>3</v>
      </c>
      <c r="H71" s="1">
        <f>COUNTIF('Run 1'!F71, "low") + COUNTIF('Run 2'!F71, "low") + COUNTIF('Run 3'!F71, "low")</f>
        <v>0</v>
      </c>
    </row>
    <row r="72" spans="1:8" x14ac:dyDescent="0.55000000000000004">
      <c r="A72">
        <v>16</v>
      </c>
      <c r="B72" t="s">
        <v>55</v>
      </c>
      <c r="C72" s="1">
        <f>AVERAGE('Run 1'!C72, 'Run 2'!C72, 'Run 3'!C72)</f>
        <v>0.8833333333333333</v>
      </c>
      <c r="D72" s="1">
        <f>AVERAGE('Run 1'!D72, 'Run 2'!D72, 'Run 3'!D72)</f>
        <v>0.93</v>
      </c>
      <c r="F72" s="1">
        <f>COUNTIF('Run 1'!F72, "high") + COUNTIF('Run 2'!F72, "high") + COUNTIF('Run 3'!F72, "high")</f>
        <v>3</v>
      </c>
      <c r="G72" s="1">
        <f>COUNTIF('Run 1'!F72, "medium") + COUNTIF('Run 2'!F72, "medium") + COUNTIF('Run 3'!F72, "medium")</f>
        <v>0</v>
      </c>
      <c r="H72" s="1">
        <f>COUNTIF('Run 1'!F72, "low") + COUNTIF('Run 2'!F72, "low") + COUNTIF('Run 3'!F72, "low")</f>
        <v>0</v>
      </c>
    </row>
    <row r="73" spans="1:8" x14ac:dyDescent="0.55000000000000004">
      <c r="A73">
        <v>16</v>
      </c>
      <c r="B73" t="s">
        <v>50</v>
      </c>
      <c r="C73" s="1">
        <f>AVERAGE('Run 1'!C73, 'Run 2'!C73, 'Run 3'!C73)</f>
        <v>0.81666666666666676</v>
      </c>
      <c r="D73" s="1">
        <f>AVERAGE('Run 1'!D73, 'Run 2'!D73, 'Run 3'!D73)</f>
        <v>0.87999999999999989</v>
      </c>
      <c r="F73" s="1">
        <f>COUNTIF('Run 1'!F73, "high") + COUNTIF('Run 2'!F73, "high") + COUNTIF('Run 3'!F73, "high")</f>
        <v>3</v>
      </c>
      <c r="G73" s="1">
        <f>COUNTIF('Run 1'!F73, "medium") + COUNTIF('Run 2'!F73, "medium") + COUNTIF('Run 3'!F73, "medium")</f>
        <v>0</v>
      </c>
      <c r="H73" s="1">
        <f>COUNTIF('Run 1'!F73, "low") + COUNTIF('Run 2'!F73, "low") + COUNTIF('Run 3'!F73, "low")</f>
        <v>0</v>
      </c>
    </row>
    <row r="74" spans="1:8" x14ac:dyDescent="0.55000000000000004">
      <c r="A74">
        <v>16</v>
      </c>
      <c r="B74" t="s">
        <v>53</v>
      </c>
      <c r="C74" s="1">
        <f>AVERAGE('Run 1'!C74, 'Run 2'!C74, 'Run 3'!C74)</f>
        <v>0.80000000000000016</v>
      </c>
      <c r="D74" s="1">
        <f>AVERAGE('Run 1'!D74, 'Run 2'!D74, 'Run 3'!D74)</f>
        <v>0.86333333333333329</v>
      </c>
      <c r="F74" s="1">
        <f>COUNTIF('Run 1'!F74, "high") + COUNTIF('Run 2'!F74, "high") + COUNTIF('Run 3'!F74, "high")</f>
        <v>3</v>
      </c>
      <c r="G74" s="1">
        <f>COUNTIF('Run 1'!F74, "medium") + COUNTIF('Run 2'!F74, "medium") + COUNTIF('Run 3'!F74, "medium")</f>
        <v>0</v>
      </c>
      <c r="H74" s="1">
        <f>COUNTIF('Run 1'!F74, "low") + COUNTIF('Run 2'!F74, "low") + COUNTIF('Run 3'!F74, "low")</f>
        <v>0</v>
      </c>
    </row>
    <row r="75" spans="1:8" x14ac:dyDescent="0.55000000000000004">
      <c r="A75">
        <v>17</v>
      </c>
      <c r="B75" t="s">
        <v>56</v>
      </c>
      <c r="C75" s="1">
        <f>AVERAGE('Run 1'!C75, 'Run 2'!C75, 'Run 3'!C75)</f>
        <v>0.76666666666666661</v>
      </c>
      <c r="D75" s="1">
        <f>AVERAGE('Run 1'!D75, 'Run 2'!D75, 'Run 3'!D75)</f>
        <v>0.81666666666666676</v>
      </c>
      <c r="E75" s="1">
        <f>AVERAGE('Run 1'!E75, 'Run 2'!E75, 'Run 3'!E75)</f>
        <v>0.84666666666666668</v>
      </c>
      <c r="F75" s="1">
        <f>COUNTIF('Run 1'!F75, "high") + COUNTIF('Run 2'!F75, "high") + COUNTIF('Run 3'!F75, "high")</f>
        <v>0</v>
      </c>
      <c r="G75" s="1">
        <f>COUNTIF('Run 1'!F75, "medium") + COUNTIF('Run 2'!F75, "medium") + COUNTIF('Run 3'!F75, "medium")</f>
        <v>3</v>
      </c>
      <c r="H75" s="1">
        <f>COUNTIF('Run 1'!F75, "low") + COUNTIF('Run 2'!F75, "low") + COUNTIF('Run 3'!F75, "low")</f>
        <v>0</v>
      </c>
    </row>
    <row r="76" spans="1:8" x14ac:dyDescent="0.55000000000000004">
      <c r="A76">
        <v>17</v>
      </c>
      <c r="B76" t="s">
        <v>42</v>
      </c>
      <c r="C76" s="1">
        <f>AVERAGE('Run 1'!C76, 'Run 2'!C76, 'Run 3'!C76)</f>
        <v>0.83333333333333337</v>
      </c>
      <c r="D76" s="1">
        <f>AVERAGE('Run 1'!D76, 'Run 2'!D76, 'Run 3'!D76)</f>
        <v>0.87666666666666659</v>
      </c>
      <c r="F76" s="1">
        <f>COUNTIF('Run 1'!F76, "high") + COUNTIF('Run 2'!F76, "high") + COUNTIF('Run 3'!F76, "high")</f>
        <v>1</v>
      </c>
      <c r="G76" s="1">
        <f>COUNTIF('Run 1'!F76, "medium") + COUNTIF('Run 2'!F76, "medium") + COUNTIF('Run 3'!F76, "medium")</f>
        <v>2</v>
      </c>
      <c r="H76" s="1">
        <f>COUNTIF('Run 1'!F76, "low") + COUNTIF('Run 2'!F76, "low") + COUNTIF('Run 3'!F76, "low")</f>
        <v>0</v>
      </c>
    </row>
    <row r="77" spans="1:8" x14ac:dyDescent="0.55000000000000004">
      <c r="A77">
        <v>18</v>
      </c>
      <c r="B77" t="s">
        <v>57</v>
      </c>
      <c r="C77" s="1">
        <f>AVERAGE('Run 1'!C77, 'Run 2'!C77, 'Run 3'!C77)</f>
        <v>0.8666666666666667</v>
      </c>
      <c r="D77" s="1">
        <f>AVERAGE('Run 1'!D77, 'Run 2'!D77, 'Run 3'!D77)</f>
        <v>0.89666666666666661</v>
      </c>
      <c r="E77" s="1">
        <f>AVERAGE('Run 1'!E77, 'Run 2'!E77, 'Run 3'!E77)</f>
        <v>0.49266666666666664</v>
      </c>
      <c r="F77" s="1">
        <f>COUNTIF('Run 1'!F77, "high") + COUNTIF('Run 2'!F77, "high") + COUNTIF('Run 3'!F77, "high")</f>
        <v>2</v>
      </c>
      <c r="G77" s="1">
        <f>COUNTIF('Run 1'!F77, "medium") + COUNTIF('Run 2'!F77, "medium") + COUNTIF('Run 3'!F77, "medium")</f>
        <v>1</v>
      </c>
      <c r="H77" s="1">
        <f>COUNTIF('Run 1'!F77, "low") + COUNTIF('Run 2'!F77, "low") + COUNTIF('Run 3'!F77, "low")</f>
        <v>0</v>
      </c>
    </row>
    <row r="78" spans="1:8" x14ac:dyDescent="0.55000000000000004">
      <c r="A78">
        <v>18</v>
      </c>
      <c r="B78" t="s">
        <v>58</v>
      </c>
      <c r="C78" s="1">
        <f>AVERAGE('Run 1'!C78, 'Run 2'!C78, 'Run 3'!C78)</f>
        <v>0.75</v>
      </c>
      <c r="D78" s="1">
        <f>AVERAGE('Run 1'!D78, 'Run 2'!D78, 'Run 3'!D78)</f>
        <v>0.81666666666666676</v>
      </c>
      <c r="F78" s="1">
        <f>COUNTIF('Run 1'!F78, "high") + COUNTIF('Run 2'!F78, "high") + COUNTIF('Run 3'!F78, "high")</f>
        <v>2</v>
      </c>
      <c r="G78" s="1">
        <f>COUNTIF('Run 1'!F78, "medium") + COUNTIF('Run 2'!F78, "medium") + COUNTIF('Run 3'!F78, "medium")</f>
        <v>1</v>
      </c>
      <c r="H78" s="1">
        <f>COUNTIF('Run 1'!F78, "low") + COUNTIF('Run 2'!F78, "low") + COUNTIF('Run 3'!F78, "low")</f>
        <v>0</v>
      </c>
    </row>
    <row r="79" spans="1:8" x14ac:dyDescent="0.55000000000000004">
      <c r="A79">
        <v>18</v>
      </c>
      <c r="B79" t="s">
        <v>40</v>
      </c>
      <c r="C79" s="1">
        <f>AVERAGE('Run 1'!C79, 'Run 2'!C79, 'Run 3'!C79)</f>
        <v>0.3666666666666667</v>
      </c>
      <c r="D79" s="1">
        <f>AVERAGE('Run 1'!D79, 'Run 2'!D79, 'Run 3'!D79)</f>
        <v>0.29333333333333333</v>
      </c>
      <c r="F79" s="1">
        <f>COUNTIF('Run 1'!F79, "high") + COUNTIF('Run 2'!F79, "high") + COUNTIF('Run 3'!F79, "high")</f>
        <v>0</v>
      </c>
      <c r="G79" s="1">
        <f>COUNTIF('Run 1'!F79, "medium") + COUNTIF('Run 2'!F79, "medium") + COUNTIF('Run 3'!F79, "medium")</f>
        <v>3</v>
      </c>
      <c r="H79" s="1">
        <f>COUNTIF('Run 1'!F79, "low") + COUNTIF('Run 2'!F79, "low") + COUNTIF('Run 3'!F79, "low")</f>
        <v>0</v>
      </c>
    </row>
    <row r="80" spans="1:8" x14ac:dyDescent="0.55000000000000004">
      <c r="A80">
        <v>18</v>
      </c>
      <c r="B80" t="s">
        <v>27</v>
      </c>
      <c r="C80" s="1">
        <f>AVERAGE('Run 1'!C80, 'Run 2'!C80, 'Run 3'!C80)</f>
        <v>0.25</v>
      </c>
      <c r="D80" s="1">
        <f>AVERAGE('Run 1'!D80, 'Run 2'!D80, 'Run 3'!D80)</f>
        <v>0.18000000000000002</v>
      </c>
      <c r="F80" s="1">
        <f>COUNTIF('Run 1'!F80, "high") + COUNTIF('Run 2'!F80, "high") + COUNTIF('Run 3'!F80, "high")</f>
        <v>3</v>
      </c>
      <c r="G80" s="1">
        <f>COUNTIF('Run 1'!F80, "medium") + COUNTIF('Run 2'!F80, "medium") + COUNTIF('Run 3'!F80, "medium")</f>
        <v>0</v>
      </c>
      <c r="H80" s="1">
        <f>COUNTIF('Run 1'!F80, "low") + COUNTIF('Run 2'!F80, "low") + COUNTIF('Run 3'!F80, "low")</f>
        <v>0</v>
      </c>
    </row>
    <row r="81" spans="1:8" x14ac:dyDescent="0.55000000000000004">
      <c r="A81">
        <v>18</v>
      </c>
      <c r="B81" t="s">
        <v>59</v>
      </c>
      <c r="C81" s="1">
        <f>AVERAGE('Run 1'!C81, 'Run 2'!C81, 'Run 3'!C81)</f>
        <v>0.31666666666666665</v>
      </c>
      <c r="D81" s="1">
        <f>AVERAGE('Run 1'!D81, 'Run 2'!D81, 'Run 3'!D81)</f>
        <v>0.27666666666666667</v>
      </c>
      <c r="F81" s="1">
        <f>COUNTIF('Run 1'!F81, "high") + COUNTIF('Run 2'!F81, "high") + COUNTIF('Run 3'!F81, "high")</f>
        <v>0</v>
      </c>
      <c r="G81" s="1">
        <f>COUNTIF('Run 1'!F81, "medium") + COUNTIF('Run 2'!F81, "medium") + COUNTIF('Run 3'!F81, "medium")</f>
        <v>3</v>
      </c>
      <c r="H81" s="1">
        <f>COUNTIF('Run 1'!F81, "low") + COUNTIF('Run 2'!F81, "low") + COUNTIF('Run 3'!F81, "low")</f>
        <v>0</v>
      </c>
    </row>
    <row r="82" spans="1:8" x14ac:dyDescent="0.55000000000000004">
      <c r="A82">
        <v>19</v>
      </c>
      <c r="B82" t="s">
        <v>28</v>
      </c>
      <c r="C82" s="1">
        <f>AVERAGE('Run 1'!C82, 'Run 2'!C82, 'Run 3'!C82)</f>
        <v>0.78333333333333321</v>
      </c>
      <c r="D82" s="1">
        <f>AVERAGE('Run 1'!D82, 'Run 2'!D82, 'Run 3'!D82)</f>
        <v>0.88666666666666671</v>
      </c>
      <c r="E82" s="1">
        <f>AVERAGE('Run 1'!E82, 'Run 2'!E82, 'Run 3'!E82)</f>
        <v>0.88533333333333319</v>
      </c>
      <c r="F82" s="1">
        <f>COUNTIF('Run 1'!F82, "high") + COUNTIF('Run 2'!F82, "high") + COUNTIF('Run 3'!F82, "high")</f>
        <v>3</v>
      </c>
      <c r="G82" s="1">
        <f>COUNTIF('Run 1'!F82, "medium") + COUNTIF('Run 2'!F82, "medium") + COUNTIF('Run 3'!F82, "medium")</f>
        <v>0</v>
      </c>
      <c r="H82" s="1">
        <f>COUNTIF('Run 1'!F82, "low") + COUNTIF('Run 2'!F82, "low") + COUNTIF('Run 3'!F82, "low")</f>
        <v>0</v>
      </c>
    </row>
    <row r="83" spans="1:8" x14ac:dyDescent="0.55000000000000004">
      <c r="A83">
        <v>19</v>
      </c>
      <c r="B83" t="s">
        <v>60</v>
      </c>
      <c r="C83" s="1">
        <f>AVERAGE('Run 1'!C83, 'Run 2'!C83, 'Run 3'!C83)</f>
        <v>0.76666666666666661</v>
      </c>
      <c r="D83" s="1">
        <f>AVERAGE('Run 1'!D83, 'Run 2'!D83, 'Run 3'!D83)</f>
        <v>0.85666666666666658</v>
      </c>
      <c r="F83" s="1">
        <f>COUNTIF('Run 1'!F83, "high") + COUNTIF('Run 2'!F83, "high") + COUNTIF('Run 3'!F83, "high")</f>
        <v>3</v>
      </c>
      <c r="G83" s="1">
        <f>COUNTIF('Run 1'!F83, "medium") + COUNTIF('Run 2'!F83, "medium") + COUNTIF('Run 3'!F83, "medium")</f>
        <v>0</v>
      </c>
      <c r="H83" s="1">
        <f>COUNTIF('Run 1'!F83, "low") + COUNTIF('Run 2'!F83, "low") + COUNTIF('Run 3'!F83, "low")</f>
        <v>0</v>
      </c>
    </row>
    <row r="84" spans="1:8" x14ac:dyDescent="0.55000000000000004">
      <c r="A84">
        <v>19</v>
      </c>
      <c r="B84" t="s">
        <v>19</v>
      </c>
      <c r="C84" s="1">
        <f>AVERAGE('Run 1'!C84, 'Run 2'!C84, 'Run 3'!C84)</f>
        <v>0.80000000000000016</v>
      </c>
      <c r="D84" s="1">
        <f>AVERAGE('Run 1'!D84, 'Run 2'!D84, 'Run 3'!D84)</f>
        <v>0.88666666666666671</v>
      </c>
      <c r="F84" s="1">
        <f>COUNTIF('Run 1'!F84, "high") + COUNTIF('Run 2'!F84, "high") + COUNTIF('Run 3'!F84, "high")</f>
        <v>3</v>
      </c>
      <c r="G84" s="1">
        <f>COUNTIF('Run 1'!F84, "medium") + COUNTIF('Run 2'!F84, "medium") + COUNTIF('Run 3'!F84, "medium")</f>
        <v>0</v>
      </c>
      <c r="H84" s="1">
        <f>COUNTIF('Run 1'!F84, "low") + COUNTIF('Run 2'!F84, "low") + COUNTIF('Run 3'!F84, "low")</f>
        <v>0</v>
      </c>
    </row>
    <row r="85" spans="1:8" x14ac:dyDescent="0.55000000000000004">
      <c r="A85">
        <v>19</v>
      </c>
      <c r="B85" t="s">
        <v>23</v>
      </c>
      <c r="C85" s="1">
        <f>AVERAGE('Run 1'!C85, 'Run 2'!C85, 'Run 3'!C85)</f>
        <v>0.81666666666666676</v>
      </c>
      <c r="D85" s="1">
        <f>AVERAGE('Run 1'!D85, 'Run 2'!D85, 'Run 3'!D85)</f>
        <v>0.89999999999999991</v>
      </c>
      <c r="F85" s="1">
        <f>COUNTIF('Run 1'!F85, "high") + COUNTIF('Run 2'!F85, "high") + COUNTIF('Run 3'!F85, "high")</f>
        <v>3</v>
      </c>
      <c r="G85" s="1">
        <f>COUNTIF('Run 1'!F85, "medium") + COUNTIF('Run 2'!F85, "medium") + COUNTIF('Run 3'!F85, "medium")</f>
        <v>0</v>
      </c>
      <c r="H85" s="1">
        <f>COUNTIF('Run 1'!F85, "low") + COUNTIF('Run 2'!F85, "low") + COUNTIF('Run 3'!F85, "low")</f>
        <v>0</v>
      </c>
    </row>
    <row r="86" spans="1:8" x14ac:dyDescent="0.55000000000000004">
      <c r="A86">
        <v>19</v>
      </c>
      <c r="B86" t="s">
        <v>36</v>
      </c>
      <c r="C86" s="1">
        <f>AVERAGE('Run 1'!C86, 'Run 2'!C86, 'Run 3'!C86)</f>
        <v>0.83333333333333337</v>
      </c>
      <c r="D86" s="1">
        <f>AVERAGE('Run 1'!D86, 'Run 2'!D86, 'Run 3'!D86)</f>
        <v>0.89666666666666661</v>
      </c>
      <c r="F86" s="1">
        <f>COUNTIF('Run 1'!F86, "high") + COUNTIF('Run 2'!F86, "high") + COUNTIF('Run 3'!F86, "high")</f>
        <v>3</v>
      </c>
      <c r="G86" s="1">
        <f>COUNTIF('Run 1'!F86, "medium") + COUNTIF('Run 2'!F86, "medium") + COUNTIF('Run 3'!F86, "medium")</f>
        <v>0</v>
      </c>
      <c r="H86" s="1">
        <f>COUNTIF('Run 1'!F86, "low") + COUNTIF('Run 2'!F86, "low") + COUNTIF('Run 3'!F86, "low")</f>
        <v>0</v>
      </c>
    </row>
    <row r="87" spans="1:8" x14ac:dyDescent="0.55000000000000004">
      <c r="A87">
        <v>20</v>
      </c>
      <c r="B87" t="s">
        <v>58</v>
      </c>
      <c r="C87" s="1">
        <f>AVERAGE('Run 1'!C87, 'Run 2'!C87, 'Run 3'!C87)</f>
        <v>0.75</v>
      </c>
      <c r="D87" s="1">
        <f>AVERAGE('Run 1'!D87, 'Run 2'!D87, 'Run 3'!D87)</f>
        <v>0.85</v>
      </c>
      <c r="E87" s="1">
        <f>AVERAGE('Run 1'!E87, 'Run 2'!E87, 'Run 3'!E87)</f>
        <v>0.69866666666666666</v>
      </c>
      <c r="F87" s="1">
        <f>COUNTIF('Run 1'!F87, "high") + COUNTIF('Run 2'!F87, "high") + COUNTIF('Run 3'!F87, "high")</f>
        <v>3</v>
      </c>
      <c r="G87" s="1">
        <f>COUNTIF('Run 1'!F87, "medium") + COUNTIF('Run 2'!F87, "medium") + COUNTIF('Run 3'!F87, "medium")</f>
        <v>0</v>
      </c>
      <c r="H87" s="1">
        <f>COUNTIF('Run 1'!F87, "low") + COUNTIF('Run 2'!F87, "low") + COUNTIF('Run 3'!F87, "low")</f>
        <v>0</v>
      </c>
    </row>
    <row r="88" spans="1:8" x14ac:dyDescent="0.55000000000000004">
      <c r="A88">
        <v>20</v>
      </c>
      <c r="B88" t="s">
        <v>46</v>
      </c>
      <c r="C88" s="1">
        <f>AVERAGE('Run 1'!C88, 'Run 2'!C88, 'Run 3'!C88)</f>
        <v>0.83333333333333337</v>
      </c>
      <c r="D88" s="1">
        <f>AVERAGE('Run 1'!D88, 'Run 2'!D88, 'Run 3'!D88)</f>
        <v>0.89666666666666661</v>
      </c>
      <c r="F88" s="1">
        <f>COUNTIF('Run 1'!F88, "high") + COUNTIF('Run 2'!F88, "high") + COUNTIF('Run 3'!F88, "high")</f>
        <v>3</v>
      </c>
      <c r="G88" s="1">
        <f>COUNTIF('Run 1'!F88, "medium") + COUNTIF('Run 2'!F88, "medium") + COUNTIF('Run 3'!F88, "medium")</f>
        <v>0</v>
      </c>
      <c r="H88" s="1">
        <f>COUNTIF('Run 1'!F88, "low") + COUNTIF('Run 2'!F88, "low") + COUNTIF('Run 3'!F88, "low")</f>
        <v>0</v>
      </c>
    </row>
    <row r="89" spans="1:8" x14ac:dyDescent="0.55000000000000004">
      <c r="A89">
        <v>20</v>
      </c>
      <c r="B89" t="s">
        <v>32</v>
      </c>
      <c r="C89" s="1">
        <f>AVERAGE('Run 1'!C89, 'Run 2'!C89, 'Run 3'!C89)</f>
        <v>0.28333333333333338</v>
      </c>
      <c r="D89" s="1">
        <f>AVERAGE('Run 1'!D89, 'Run 2'!D89, 'Run 3'!D89)</f>
        <v>0.15</v>
      </c>
      <c r="F89" s="1">
        <f>COUNTIF('Run 1'!F89, "high") + COUNTIF('Run 2'!F89, "high") + COUNTIF('Run 3'!F89, "high")</f>
        <v>2</v>
      </c>
      <c r="G89" s="1">
        <f>COUNTIF('Run 1'!F89, "medium") + COUNTIF('Run 2'!F89, "medium") + COUNTIF('Run 3'!F89, "medium")</f>
        <v>0</v>
      </c>
      <c r="H89" s="1">
        <f>COUNTIF('Run 1'!F89, "low") + COUNTIF('Run 2'!F89, "low") + COUNTIF('Run 3'!F89, "low")</f>
        <v>1</v>
      </c>
    </row>
    <row r="90" spans="1:8" x14ac:dyDescent="0.55000000000000004">
      <c r="A90">
        <v>20</v>
      </c>
      <c r="B90" t="s">
        <v>33</v>
      </c>
      <c r="C90" s="1">
        <f>AVERAGE('Run 1'!C90, 'Run 2'!C90, 'Run 3'!C90)</f>
        <v>0.73333333333333339</v>
      </c>
      <c r="D90" s="1">
        <f>AVERAGE('Run 1'!D90, 'Run 2'!D90, 'Run 3'!D90)</f>
        <v>0.81666666666666676</v>
      </c>
      <c r="F90" s="1">
        <f>COUNTIF('Run 1'!F90, "high") + COUNTIF('Run 2'!F90, "high") + COUNTIF('Run 3'!F90, "high")</f>
        <v>1</v>
      </c>
      <c r="G90" s="1">
        <f>COUNTIF('Run 1'!F90, "medium") + COUNTIF('Run 2'!F90, "medium") + COUNTIF('Run 3'!F90, "medium")</f>
        <v>2</v>
      </c>
      <c r="H90" s="1">
        <f>COUNTIF('Run 1'!F90, "low") + COUNTIF('Run 2'!F90, "low") + COUNTIF('Run 3'!F90, "low")</f>
        <v>0</v>
      </c>
    </row>
    <row r="91" spans="1:8" x14ac:dyDescent="0.55000000000000004">
      <c r="A91">
        <v>20</v>
      </c>
      <c r="B91" t="s">
        <v>61</v>
      </c>
      <c r="C91" s="1">
        <f>AVERAGE('Run 1'!C91, 'Run 2'!C91, 'Run 3'!C91)</f>
        <v>0.71666666666666667</v>
      </c>
      <c r="D91" s="1">
        <f>AVERAGE('Run 1'!D91, 'Run 2'!D91, 'Run 3'!D91)</f>
        <v>0.77999999999999992</v>
      </c>
      <c r="F91" s="1">
        <f>COUNTIF('Run 1'!F91, "high") + COUNTIF('Run 2'!F91, "high") + COUNTIF('Run 3'!F91, "high")</f>
        <v>1</v>
      </c>
      <c r="G91" s="1">
        <f>COUNTIF('Run 1'!F91, "medium") + COUNTIF('Run 2'!F91, "medium") + COUNTIF('Run 3'!F91, "medium")</f>
        <v>2</v>
      </c>
      <c r="H91" s="1">
        <f>COUNTIF('Run 1'!F91, "low") + COUNTIF('Run 2'!F91, "low") + COUNTIF('Run 3'!F91, "low")</f>
        <v>0</v>
      </c>
    </row>
    <row r="92" spans="1:8" x14ac:dyDescent="0.55000000000000004">
      <c r="A92">
        <v>21</v>
      </c>
      <c r="B92" t="s">
        <v>62</v>
      </c>
      <c r="C92" s="1">
        <f>AVERAGE('Run 1'!C92, 'Run 2'!C92, 'Run 3'!C92)</f>
        <v>0.31666666666666665</v>
      </c>
      <c r="D92" s="1">
        <f>AVERAGE('Run 1'!D92, 'Run 2'!D92, 'Run 3'!D92)</f>
        <v>0.25333333333333335</v>
      </c>
      <c r="E92" s="1">
        <f>AVERAGE('Run 1'!E92, 'Run 2'!E92, 'Run 3'!E92)</f>
        <v>0.51133333333333331</v>
      </c>
      <c r="F92" s="1">
        <f>COUNTIF('Run 1'!F92, "high") + COUNTIF('Run 2'!F92, "high") + COUNTIF('Run 3'!F92, "high")</f>
        <v>1</v>
      </c>
      <c r="G92" s="1">
        <f>COUNTIF('Run 1'!F92, "medium") + COUNTIF('Run 2'!F92, "medium") + COUNTIF('Run 3'!F92, "medium")</f>
        <v>2</v>
      </c>
      <c r="H92" s="1">
        <f>COUNTIF('Run 1'!F92, "low") + COUNTIF('Run 2'!F92, "low") + COUNTIF('Run 3'!F92, "low")</f>
        <v>0</v>
      </c>
    </row>
    <row r="93" spans="1:8" x14ac:dyDescent="0.55000000000000004">
      <c r="A93">
        <v>21</v>
      </c>
      <c r="B93" t="s">
        <v>25</v>
      </c>
      <c r="C93" s="1">
        <f>AVERAGE('Run 1'!C93, 'Run 2'!C93, 'Run 3'!C93)</f>
        <v>0.79999999999999993</v>
      </c>
      <c r="D93" s="1">
        <f>AVERAGE('Run 1'!D93, 'Run 2'!D93, 'Run 3'!D93)</f>
        <v>0.8666666666666667</v>
      </c>
      <c r="F93" s="1">
        <f>COUNTIF('Run 1'!F93, "high") + COUNTIF('Run 2'!F93, "high") + COUNTIF('Run 3'!F93, "high")</f>
        <v>1</v>
      </c>
      <c r="G93" s="1">
        <f>COUNTIF('Run 1'!F93, "medium") + COUNTIF('Run 2'!F93, "medium") + COUNTIF('Run 3'!F93, "medium")</f>
        <v>2</v>
      </c>
      <c r="H93" s="1">
        <f>COUNTIF('Run 1'!F93, "low") + COUNTIF('Run 2'!F93, "low") + COUNTIF('Run 3'!F93, "low")</f>
        <v>0</v>
      </c>
    </row>
    <row r="94" spans="1:8" x14ac:dyDescent="0.55000000000000004">
      <c r="A94">
        <v>21</v>
      </c>
      <c r="B94" t="s">
        <v>63</v>
      </c>
      <c r="C94" s="1">
        <f>AVERAGE('Run 1'!C94, 'Run 2'!C94, 'Run 3'!C94)</f>
        <v>0.25</v>
      </c>
      <c r="D94" s="1">
        <f>AVERAGE('Run 1'!D94, 'Run 2'!D94, 'Run 3'!D94)</f>
        <v>0.18666666666666668</v>
      </c>
      <c r="F94" s="1">
        <f>COUNTIF('Run 1'!F94, "high") + COUNTIF('Run 2'!F94, "high") + COUNTIF('Run 3'!F94, "high")</f>
        <v>2</v>
      </c>
      <c r="G94" s="1">
        <f>COUNTIF('Run 1'!F94, "medium") + COUNTIF('Run 2'!F94, "medium") + COUNTIF('Run 3'!F94, "medium")</f>
        <v>0</v>
      </c>
      <c r="H94" s="1">
        <f>COUNTIF('Run 1'!F94, "low") + COUNTIF('Run 2'!F94, "low") + COUNTIF('Run 3'!F94, "low")</f>
        <v>1</v>
      </c>
    </row>
    <row r="95" spans="1:8" x14ac:dyDescent="0.55000000000000004">
      <c r="A95">
        <v>21</v>
      </c>
      <c r="B95" t="s">
        <v>22</v>
      </c>
      <c r="C95" s="1">
        <f>AVERAGE('Run 1'!C95, 'Run 2'!C95, 'Run 3'!C95)</f>
        <v>0.80000000000000016</v>
      </c>
      <c r="D95" s="1">
        <f>AVERAGE('Run 1'!D95, 'Run 2'!D95, 'Run 3'!D95)</f>
        <v>0.96666666666666667</v>
      </c>
      <c r="F95" s="1">
        <f>COUNTIF('Run 1'!F95, "high") + COUNTIF('Run 2'!F95, "high") + COUNTIF('Run 3'!F95, "high")</f>
        <v>3</v>
      </c>
      <c r="G95" s="1">
        <f>COUNTIF('Run 1'!F95, "medium") + COUNTIF('Run 2'!F95, "medium") + COUNTIF('Run 3'!F95, "medium")</f>
        <v>0</v>
      </c>
      <c r="H95" s="1">
        <f>COUNTIF('Run 1'!F95, "low") + COUNTIF('Run 2'!F95, "low") + COUNTIF('Run 3'!F95, "low")</f>
        <v>0</v>
      </c>
    </row>
    <row r="96" spans="1:8" x14ac:dyDescent="0.55000000000000004">
      <c r="A96">
        <v>21</v>
      </c>
      <c r="B96" t="s">
        <v>40</v>
      </c>
      <c r="C96" s="1">
        <f>AVERAGE('Run 1'!C96, 'Run 2'!C96, 'Run 3'!C96)</f>
        <v>0.3666666666666667</v>
      </c>
      <c r="D96" s="1">
        <f>AVERAGE('Run 1'!D96, 'Run 2'!D96, 'Run 3'!D96)</f>
        <v>0.28333333333333333</v>
      </c>
      <c r="F96" s="1">
        <f>COUNTIF('Run 1'!F96, "high") + COUNTIF('Run 2'!F96, "high") + COUNTIF('Run 3'!F96, "high")</f>
        <v>0</v>
      </c>
      <c r="G96" s="1">
        <f>COUNTIF('Run 1'!F96, "medium") + COUNTIF('Run 2'!F96, "medium") + COUNTIF('Run 3'!F96, "medium")</f>
        <v>3</v>
      </c>
      <c r="H96" s="1">
        <f>COUNTIF('Run 1'!F96, "low") + COUNTIF('Run 2'!F96, "low") + COUNTIF('Run 3'!F96, "low")</f>
        <v>0</v>
      </c>
    </row>
    <row r="97" spans="1:8" x14ac:dyDescent="0.55000000000000004">
      <c r="A97">
        <v>22</v>
      </c>
      <c r="B97" t="s">
        <v>64</v>
      </c>
      <c r="C97" s="1">
        <f>AVERAGE('Run 1'!C97, 'Run 2'!C97, 'Run 3'!C97)</f>
        <v>0.20000000000000004</v>
      </c>
      <c r="D97" s="1">
        <f>AVERAGE('Run 1'!D97, 'Run 2'!D97, 'Run 3'!D97)</f>
        <v>0.10000000000000002</v>
      </c>
      <c r="E97" s="1">
        <f>AVERAGE('Run 1'!E97, 'Run 2'!E97, 'Run 3'!E97)</f>
        <v>0.12916666666666668</v>
      </c>
      <c r="F97" s="1">
        <f>COUNTIF('Run 1'!F97, "high") + COUNTIF('Run 2'!F97, "high") + COUNTIF('Run 3'!F97, "high")</f>
        <v>2</v>
      </c>
      <c r="G97" s="1">
        <f>COUNTIF('Run 1'!F97, "medium") + COUNTIF('Run 2'!F97, "medium") + COUNTIF('Run 3'!F97, "medium")</f>
        <v>1</v>
      </c>
      <c r="H97" s="1">
        <f>COUNTIF('Run 1'!F97, "low") + COUNTIF('Run 2'!F97, "low") + COUNTIF('Run 3'!F97, "low")</f>
        <v>0</v>
      </c>
    </row>
    <row r="98" spans="1:8" x14ac:dyDescent="0.55000000000000004">
      <c r="A98">
        <v>22</v>
      </c>
      <c r="B98" t="s">
        <v>65</v>
      </c>
      <c r="C98" s="1">
        <f>AVERAGE('Run 1'!C98, 'Run 2'!C98, 'Run 3'!C98)</f>
        <v>0.16666666666666666</v>
      </c>
      <c r="D98" s="1">
        <f>AVERAGE('Run 1'!D98, 'Run 2'!D98, 'Run 3'!D98)</f>
        <v>8.3333333333333329E-2</v>
      </c>
      <c r="F98" s="1">
        <f>COUNTIF('Run 1'!F98, "high") + COUNTIF('Run 2'!F98, "high") + COUNTIF('Run 3'!F98, "high")</f>
        <v>2</v>
      </c>
      <c r="G98" s="1">
        <f>COUNTIF('Run 1'!F98, "medium") + COUNTIF('Run 2'!F98, "medium") + COUNTIF('Run 3'!F98, "medium")</f>
        <v>1</v>
      </c>
      <c r="H98" s="1">
        <f>COUNTIF('Run 1'!F98, "low") + COUNTIF('Run 2'!F98, "low") + COUNTIF('Run 3'!F98, "low")</f>
        <v>0</v>
      </c>
    </row>
    <row r="99" spans="1:8" x14ac:dyDescent="0.55000000000000004">
      <c r="A99">
        <v>22</v>
      </c>
      <c r="B99" t="s">
        <v>66</v>
      </c>
      <c r="C99" s="1">
        <f>AVERAGE('Run 1'!C99, 'Run 2'!C99, 'Run 3'!C99)</f>
        <v>0.16666666666666666</v>
      </c>
      <c r="D99" s="1">
        <f>AVERAGE('Run 1'!D99, 'Run 2'!D99, 'Run 3'!D99)</f>
        <v>0.11666666666666665</v>
      </c>
      <c r="F99" s="1">
        <f>COUNTIF('Run 1'!F99, "high") + COUNTIF('Run 2'!F99, "high") + COUNTIF('Run 3'!F99, "high")</f>
        <v>3</v>
      </c>
      <c r="G99" s="1">
        <f>COUNTIF('Run 1'!F99, "medium") + COUNTIF('Run 2'!F99, "medium") + COUNTIF('Run 3'!F99, "medium")</f>
        <v>0</v>
      </c>
      <c r="H99" s="1">
        <f>COUNTIF('Run 1'!F99, "low") + COUNTIF('Run 2'!F99, "low") + COUNTIF('Run 3'!F99, "low")</f>
        <v>0</v>
      </c>
    </row>
    <row r="100" spans="1:8" x14ac:dyDescent="0.55000000000000004">
      <c r="A100">
        <v>22</v>
      </c>
      <c r="B100" t="s">
        <v>47</v>
      </c>
      <c r="C100" s="1">
        <f>AVERAGE('Run 1'!C100, 'Run 2'!C100, 'Run 3'!C100)</f>
        <v>0.3</v>
      </c>
      <c r="D100" s="1">
        <f>AVERAGE('Run 1'!D100, 'Run 2'!D100, 'Run 3'!D100)</f>
        <v>0.21666666666666667</v>
      </c>
      <c r="F100" s="1">
        <f>COUNTIF('Run 1'!F100, "high") + COUNTIF('Run 2'!F100, "high") + COUNTIF('Run 3'!F100, "high")</f>
        <v>0</v>
      </c>
      <c r="G100" s="1">
        <f>COUNTIF('Run 1'!F100, "medium") + COUNTIF('Run 2'!F100, "medium") + COUNTIF('Run 3'!F100, "medium")</f>
        <v>3</v>
      </c>
      <c r="H100" s="1">
        <f>COUNTIF('Run 1'!F100, "low") + COUNTIF('Run 2'!F100, "low") + COUNTIF('Run 3'!F100, "low")</f>
        <v>0</v>
      </c>
    </row>
    <row r="101" spans="1:8" x14ac:dyDescent="0.55000000000000004">
      <c r="A101">
        <v>23</v>
      </c>
      <c r="B101" t="s">
        <v>67</v>
      </c>
      <c r="C101" s="1">
        <f>AVERAGE('Run 1'!C101, 'Run 2'!C101, 'Run 3'!C101)</f>
        <v>0.85</v>
      </c>
      <c r="D101" s="1">
        <f>AVERAGE('Run 1'!D101, 'Run 2'!D101, 'Run 3'!D101)</f>
        <v>0.93333333333333324</v>
      </c>
      <c r="E101" s="1">
        <f>AVERAGE('Run 1'!E101, 'Run 2'!E101, 'Run 3'!E101)</f>
        <v>0.73</v>
      </c>
      <c r="F101" s="1">
        <f>COUNTIF('Run 1'!F101, "high") + COUNTIF('Run 2'!F101, "high") + COUNTIF('Run 3'!F101, "high")</f>
        <v>3</v>
      </c>
      <c r="G101" s="1">
        <f>COUNTIF('Run 1'!F101, "medium") + COUNTIF('Run 2'!F101, "medium") + COUNTIF('Run 3'!F101, "medium")</f>
        <v>0</v>
      </c>
      <c r="H101" s="1">
        <f>COUNTIF('Run 1'!F101, "low") + COUNTIF('Run 2'!F101, "low") + COUNTIF('Run 3'!F101, "low")</f>
        <v>0</v>
      </c>
    </row>
    <row r="102" spans="1:8" x14ac:dyDescent="0.55000000000000004">
      <c r="A102">
        <v>23</v>
      </c>
      <c r="B102" t="s">
        <v>52</v>
      </c>
      <c r="C102" s="1">
        <f>AVERAGE('Run 1'!C102, 'Run 2'!C102, 'Run 3'!C102)</f>
        <v>0.21666666666666667</v>
      </c>
      <c r="D102" s="1">
        <f>AVERAGE('Run 1'!D102, 'Run 2'!D102, 'Run 3'!D102)</f>
        <v>0.13333333333333333</v>
      </c>
      <c r="F102" s="1">
        <f>COUNTIF('Run 1'!F102, "high") + COUNTIF('Run 2'!F102, "high") + COUNTIF('Run 3'!F102, "high")</f>
        <v>2</v>
      </c>
      <c r="G102" s="1">
        <f>COUNTIF('Run 1'!F102, "medium") + COUNTIF('Run 2'!F102, "medium") + COUNTIF('Run 3'!F102, "medium")</f>
        <v>1</v>
      </c>
      <c r="H102" s="1">
        <f>COUNTIF('Run 1'!F102, "low") + COUNTIF('Run 2'!F102, "low") + COUNTIF('Run 3'!F102, "low")</f>
        <v>0</v>
      </c>
    </row>
    <row r="103" spans="1:8" x14ac:dyDescent="0.55000000000000004">
      <c r="A103">
        <v>23</v>
      </c>
      <c r="B103" t="s">
        <v>68</v>
      </c>
      <c r="C103" s="1">
        <f>AVERAGE('Run 1'!C103, 'Run 2'!C103, 'Run 3'!C103)</f>
        <v>0.81666666666666676</v>
      </c>
      <c r="D103" s="1">
        <f>AVERAGE('Run 1'!D103, 'Run 2'!D103, 'Run 3'!D103)</f>
        <v>0.78333333333333321</v>
      </c>
      <c r="F103" s="1">
        <f>COUNTIF('Run 1'!F103, "high") + COUNTIF('Run 2'!F103, "high") + COUNTIF('Run 3'!F103, "high")</f>
        <v>2</v>
      </c>
      <c r="G103" s="1">
        <f>COUNTIF('Run 1'!F103, "medium") + COUNTIF('Run 2'!F103, "medium") + COUNTIF('Run 3'!F103, "medium")</f>
        <v>1</v>
      </c>
      <c r="H103" s="1">
        <f>COUNTIF('Run 1'!F103, "low") + COUNTIF('Run 2'!F103, "low") + COUNTIF('Run 3'!F103, "low")</f>
        <v>0</v>
      </c>
    </row>
    <row r="104" spans="1:8" x14ac:dyDescent="0.55000000000000004">
      <c r="A104">
        <v>23</v>
      </c>
      <c r="B104" t="s">
        <v>42</v>
      </c>
      <c r="C104" s="1">
        <f>AVERAGE('Run 1'!C104, 'Run 2'!C104, 'Run 3'!C104)</f>
        <v>0.85000000000000009</v>
      </c>
      <c r="D104" s="1">
        <f>AVERAGE('Run 1'!D104, 'Run 2'!D104, 'Run 3'!D104)</f>
        <v>0.9</v>
      </c>
      <c r="F104" s="1">
        <f>COUNTIF('Run 1'!F104, "high") + COUNTIF('Run 2'!F104, "high") + COUNTIF('Run 3'!F104, "high")</f>
        <v>3</v>
      </c>
      <c r="G104" s="1">
        <f>COUNTIF('Run 1'!F104, "medium") + COUNTIF('Run 2'!F104, "medium") + COUNTIF('Run 3'!F104, "medium")</f>
        <v>0</v>
      </c>
      <c r="H104" s="1">
        <f>COUNTIF('Run 1'!F104, "low") + COUNTIF('Run 2'!F104, "low") + COUNTIF('Run 3'!F104, "low")</f>
        <v>0</v>
      </c>
    </row>
    <row r="105" spans="1:8" x14ac:dyDescent="0.55000000000000004">
      <c r="A105">
        <v>23</v>
      </c>
      <c r="B105" t="s">
        <v>19</v>
      </c>
      <c r="C105" s="1">
        <f>AVERAGE('Run 1'!C105, 'Run 2'!C105, 'Run 3'!C105)</f>
        <v>0.81666666666666676</v>
      </c>
      <c r="D105" s="1">
        <f>AVERAGE('Run 1'!D105, 'Run 2'!D105, 'Run 3'!D105)</f>
        <v>0.9</v>
      </c>
      <c r="F105" s="1">
        <f>COUNTIF('Run 1'!F105, "high") + COUNTIF('Run 2'!F105, "high") + COUNTIF('Run 3'!F105, "high")</f>
        <v>2</v>
      </c>
      <c r="G105" s="1">
        <f>COUNTIF('Run 1'!F105, "medium") + COUNTIF('Run 2'!F105, "medium") + COUNTIF('Run 3'!F105, "medium")</f>
        <v>1</v>
      </c>
      <c r="H105" s="1">
        <f>COUNTIF('Run 1'!F105, "low") + COUNTIF('Run 2'!F105, "low") + COUNTIF('Run 3'!F105, "low")</f>
        <v>0</v>
      </c>
    </row>
    <row r="106" spans="1:8" x14ac:dyDescent="0.55000000000000004">
      <c r="A106">
        <v>24</v>
      </c>
      <c r="B106" t="s">
        <v>48</v>
      </c>
      <c r="C106" s="1">
        <f>AVERAGE('Run 1'!C106, 'Run 2'!C106, 'Run 3'!C106)</f>
        <v>0.81666666666666676</v>
      </c>
      <c r="D106" s="1">
        <f>AVERAGE('Run 1'!D106, 'Run 2'!D106, 'Run 3'!D106)</f>
        <v>0.75</v>
      </c>
      <c r="E106" s="1">
        <f>AVERAGE('Run 1'!E106, 'Run 2'!E106, 'Run 3'!E106)</f>
        <v>0.81</v>
      </c>
      <c r="F106" s="1">
        <f>COUNTIF('Run 1'!F106, "high") + COUNTIF('Run 2'!F106, "high") + COUNTIF('Run 3'!F106, "high")</f>
        <v>0</v>
      </c>
      <c r="G106" s="1">
        <f>COUNTIF('Run 1'!F106, "medium") + COUNTIF('Run 2'!F106, "medium") + COUNTIF('Run 3'!F106, "medium")</f>
        <v>2</v>
      </c>
      <c r="H106" s="1">
        <f>COUNTIF('Run 1'!F106, "low") + COUNTIF('Run 2'!F106, "low") + COUNTIF('Run 3'!F106, "low")</f>
        <v>1</v>
      </c>
    </row>
    <row r="107" spans="1:8" x14ac:dyDescent="0.55000000000000004">
      <c r="A107">
        <v>24</v>
      </c>
      <c r="B107" t="s">
        <v>28</v>
      </c>
      <c r="C107" s="1">
        <f>AVERAGE('Run 1'!C107, 'Run 2'!C107, 'Run 3'!C107)</f>
        <v>0.76666666666666661</v>
      </c>
      <c r="D107" s="1">
        <f>AVERAGE('Run 1'!D107, 'Run 2'!D107, 'Run 3'!D107)</f>
        <v>0.85</v>
      </c>
      <c r="F107" s="1">
        <f>COUNTIF('Run 1'!F107, "high") + COUNTIF('Run 2'!F107, "high") + COUNTIF('Run 3'!F107, "high")</f>
        <v>1</v>
      </c>
      <c r="G107" s="1">
        <f>COUNTIF('Run 1'!F107, "medium") + COUNTIF('Run 2'!F107, "medium") + COUNTIF('Run 3'!F107, "medium")</f>
        <v>2</v>
      </c>
      <c r="H107" s="1">
        <f>COUNTIF('Run 1'!F107, "low") + COUNTIF('Run 2'!F107, "low") + COUNTIF('Run 3'!F107, "low")</f>
        <v>0</v>
      </c>
    </row>
    <row r="108" spans="1:8" x14ac:dyDescent="0.55000000000000004">
      <c r="A108">
        <v>24</v>
      </c>
      <c r="B108" t="s">
        <v>69</v>
      </c>
      <c r="C108" s="1">
        <f>AVERAGE('Run 1'!C108, 'Run 2'!C108, 'Run 3'!C108)</f>
        <v>0.78333333333333321</v>
      </c>
      <c r="D108" s="1">
        <f>AVERAGE('Run 1'!D108, 'Run 2'!D108, 'Run 3'!D108)</f>
        <v>0.68333333333333324</v>
      </c>
      <c r="F108" s="1">
        <f>COUNTIF('Run 1'!F108, "high") + COUNTIF('Run 2'!F108, "high") + COUNTIF('Run 3'!F108, "high")</f>
        <v>0</v>
      </c>
      <c r="G108" s="1">
        <f>COUNTIF('Run 1'!F108, "medium") + COUNTIF('Run 2'!F108, "medium") + COUNTIF('Run 3'!F108, "medium")</f>
        <v>2</v>
      </c>
      <c r="H108" s="1">
        <f>COUNTIF('Run 1'!F108, "low") + COUNTIF('Run 2'!F108, "low") + COUNTIF('Run 3'!F108, "low")</f>
        <v>1</v>
      </c>
    </row>
    <row r="109" spans="1:8" x14ac:dyDescent="0.55000000000000004">
      <c r="A109">
        <v>24</v>
      </c>
      <c r="B109" t="s">
        <v>70</v>
      </c>
      <c r="C109" s="1">
        <f>AVERAGE('Run 1'!C109, 'Run 2'!C109, 'Run 3'!C109)</f>
        <v>0.81666666666666676</v>
      </c>
      <c r="D109" s="1">
        <f>AVERAGE('Run 1'!D109, 'Run 2'!D109, 'Run 3'!D109)</f>
        <v>0.93333333333333324</v>
      </c>
      <c r="F109" s="1">
        <f>COUNTIF('Run 1'!F109, "high") + COUNTIF('Run 2'!F109, "high") + COUNTIF('Run 3'!F109, "high")</f>
        <v>1</v>
      </c>
      <c r="G109" s="1">
        <f>COUNTIF('Run 1'!F109, "medium") + COUNTIF('Run 2'!F109, "medium") + COUNTIF('Run 3'!F109, "medium")</f>
        <v>2</v>
      </c>
      <c r="H109" s="1">
        <f>COUNTIF('Run 1'!F109, "low") + COUNTIF('Run 2'!F109, "low") + COUNTIF('Run 3'!F109, "low")</f>
        <v>0</v>
      </c>
    </row>
    <row r="110" spans="1:8" x14ac:dyDescent="0.55000000000000004">
      <c r="A110">
        <v>24</v>
      </c>
      <c r="B110" t="s">
        <v>26</v>
      </c>
      <c r="C110" s="1">
        <f>AVERAGE('Run 1'!C110, 'Run 2'!C110, 'Run 3'!C110)</f>
        <v>0.78333333333333333</v>
      </c>
      <c r="D110" s="1">
        <f>AVERAGE('Run 1'!D110, 'Run 2'!D110, 'Run 3'!D110)</f>
        <v>0.83333333333333337</v>
      </c>
      <c r="F110" s="1">
        <f>COUNTIF('Run 1'!F110, "high") + COUNTIF('Run 2'!F110, "high") + COUNTIF('Run 3'!F110, "high")</f>
        <v>2</v>
      </c>
      <c r="G110" s="1">
        <f>COUNTIF('Run 1'!F110, "medium") + COUNTIF('Run 2'!F110, "medium") + COUNTIF('Run 3'!F110, "medium")</f>
        <v>1</v>
      </c>
      <c r="H110" s="1">
        <f>COUNTIF('Run 1'!F110, "low") + COUNTIF('Run 2'!F110, "low") + COUNTIF('Run 3'!F110, "low")</f>
        <v>0</v>
      </c>
    </row>
    <row r="111" spans="1:8" x14ac:dyDescent="0.55000000000000004">
      <c r="A111">
        <v>25</v>
      </c>
      <c r="B111" t="s">
        <v>25</v>
      </c>
      <c r="C111" s="1">
        <f>AVERAGE('Run 1'!C111, 'Run 2'!C111, 'Run 3'!C111)</f>
        <v>0.83333333333333337</v>
      </c>
      <c r="D111" s="1">
        <f>AVERAGE('Run 1'!D111, 'Run 2'!D111, 'Run 3'!D111)</f>
        <v>0.95000000000000007</v>
      </c>
      <c r="E111" s="1">
        <f>AVERAGE('Run 1'!E111, 'Run 2'!E111, 'Run 3'!E111)</f>
        <v>0.92</v>
      </c>
      <c r="F111" s="1">
        <f>COUNTIF('Run 1'!F111, "high") + COUNTIF('Run 2'!F111, "high") + COUNTIF('Run 3'!F111, "high")</f>
        <v>2</v>
      </c>
      <c r="G111" s="1">
        <f>COUNTIF('Run 1'!F111, "medium") + COUNTIF('Run 2'!F111, "medium") + COUNTIF('Run 3'!F111, "medium")</f>
        <v>1</v>
      </c>
      <c r="H111" s="1">
        <f>COUNTIF('Run 1'!F111, "low") + COUNTIF('Run 2'!F111, "low") + COUNTIF('Run 3'!F111, "low")</f>
        <v>0</v>
      </c>
    </row>
    <row r="112" spans="1:8" x14ac:dyDescent="0.55000000000000004">
      <c r="A112">
        <v>25</v>
      </c>
      <c r="B112" t="s">
        <v>53</v>
      </c>
      <c r="C112" s="1">
        <f>AVERAGE('Run 1'!C112, 'Run 2'!C112, 'Run 3'!C112)</f>
        <v>0.81666666666666676</v>
      </c>
      <c r="D112" s="1">
        <f>AVERAGE('Run 1'!D112, 'Run 2'!D112, 'Run 3'!D112)</f>
        <v>0.91666666666666663</v>
      </c>
      <c r="F112" s="1">
        <f>COUNTIF('Run 1'!F112, "high") + COUNTIF('Run 2'!F112, "high") + COUNTIF('Run 3'!F112, "high")</f>
        <v>2</v>
      </c>
      <c r="G112" s="1">
        <f>COUNTIF('Run 1'!F112, "medium") + COUNTIF('Run 2'!F112, "medium") + COUNTIF('Run 3'!F112, "medium")</f>
        <v>1</v>
      </c>
      <c r="H112" s="1">
        <f>COUNTIF('Run 1'!F112, "low") + COUNTIF('Run 2'!F112, "low") + COUNTIF('Run 3'!F112, "low")</f>
        <v>0</v>
      </c>
    </row>
    <row r="113" spans="1:8" x14ac:dyDescent="0.55000000000000004">
      <c r="A113">
        <v>25</v>
      </c>
      <c r="B113" t="s">
        <v>24</v>
      </c>
      <c r="C113" s="1">
        <f>AVERAGE('Run 1'!C113, 'Run 2'!C113, 'Run 3'!C113)</f>
        <v>0.85</v>
      </c>
      <c r="D113" s="1">
        <f>AVERAGE('Run 1'!D113, 'Run 2'!D113, 'Run 3'!D113)</f>
        <v>0.93333333333333324</v>
      </c>
      <c r="F113" s="1">
        <f>COUNTIF('Run 1'!F113, "high") + COUNTIF('Run 2'!F113, "high") + COUNTIF('Run 3'!F113, "high")</f>
        <v>3</v>
      </c>
      <c r="G113" s="1">
        <f>COUNTIF('Run 1'!F113, "medium") + COUNTIF('Run 2'!F113, "medium") + COUNTIF('Run 3'!F113, "medium")</f>
        <v>0</v>
      </c>
      <c r="H113" s="1">
        <f>COUNTIF('Run 1'!F113, "low") + COUNTIF('Run 2'!F113, "low") + COUNTIF('Run 3'!F113, "low")</f>
        <v>0</v>
      </c>
    </row>
    <row r="114" spans="1:8" x14ac:dyDescent="0.55000000000000004">
      <c r="A114">
        <v>25</v>
      </c>
      <c r="B114" t="s">
        <v>35</v>
      </c>
      <c r="C114" s="1">
        <f>AVERAGE('Run 1'!C114, 'Run 2'!C114, 'Run 3'!C114)</f>
        <v>0.81666666666666676</v>
      </c>
      <c r="D114" s="1">
        <f>AVERAGE('Run 1'!D114, 'Run 2'!D114, 'Run 3'!D114)</f>
        <v>0.9</v>
      </c>
      <c r="F114" s="1">
        <f>COUNTIF('Run 1'!F114, "high") + COUNTIF('Run 2'!F114, "high") + COUNTIF('Run 3'!F114, "high")</f>
        <v>2</v>
      </c>
      <c r="G114" s="1">
        <f>COUNTIF('Run 1'!F114, "medium") + COUNTIF('Run 2'!F114, "medium") + COUNTIF('Run 3'!F114, "medium")</f>
        <v>1</v>
      </c>
      <c r="H114" s="1">
        <f>COUNTIF('Run 1'!F114, "low") + COUNTIF('Run 2'!F114, "low") + COUNTIF('Run 3'!F114, "low")</f>
        <v>0</v>
      </c>
    </row>
    <row r="115" spans="1:8" x14ac:dyDescent="0.55000000000000004">
      <c r="A115">
        <v>25</v>
      </c>
      <c r="B115" t="s">
        <v>37</v>
      </c>
      <c r="C115" s="1">
        <f>AVERAGE('Run 1'!C115, 'Run 2'!C115, 'Run 3'!C115)</f>
        <v>0.81666666666666676</v>
      </c>
      <c r="D115" s="1">
        <f>AVERAGE('Run 1'!D115, 'Run 2'!D115, 'Run 3'!D115)</f>
        <v>0.9</v>
      </c>
      <c r="F115" s="1">
        <f>COUNTIF('Run 1'!F115, "high") + COUNTIF('Run 2'!F115, "high") + COUNTIF('Run 3'!F115, "high")</f>
        <v>2</v>
      </c>
      <c r="G115" s="1">
        <f>COUNTIF('Run 1'!F115, "medium") + COUNTIF('Run 2'!F115, "medium") + COUNTIF('Run 3'!F115, "medium")</f>
        <v>1</v>
      </c>
      <c r="H115" s="1">
        <f>COUNTIF('Run 1'!F115, "low") + COUNTIF('Run 2'!F115, "low") + COUNTIF('Run 3'!F115, "low")</f>
        <v>0</v>
      </c>
    </row>
    <row r="116" spans="1:8" x14ac:dyDescent="0.55000000000000004">
      <c r="A116">
        <v>26</v>
      </c>
      <c r="B116" t="s">
        <v>25</v>
      </c>
      <c r="C116" s="1">
        <f>AVERAGE('Run 1'!C116, 'Run 2'!C116, 'Run 3'!C116)</f>
        <v>0.80000000000000016</v>
      </c>
      <c r="D116" s="1">
        <f>AVERAGE('Run 1'!D116, 'Run 2'!D116, 'Run 3'!D116)</f>
        <v>0.85</v>
      </c>
      <c r="E116" s="1">
        <f>AVERAGE('Run 1'!E116, 'Run 2'!E116, 'Run 3'!E116)</f>
        <v>0.83000000000000007</v>
      </c>
      <c r="F116" s="1">
        <f>COUNTIF('Run 1'!F116, "high") + COUNTIF('Run 2'!F116, "high") + COUNTIF('Run 3'!F116, "high")</f>
        <v>3</v>
      </c>
      <c r="G116" s="1">
        <f>COUNTIF('Run 1'!F116, "medium") + COUNTIF('Run 2'!F116, "medium") + COUNTIF('Run 3'!F116, "medium")</f>
        <v>0</v>
      </c>
      <c r="H116" s="1">
        <f>COUNTIF('Run 1'!F116, "low") + COUNTIF('Run 2'!F116, "low") + COUNTIF('Run 3'!F116, "low")</f>
        <v>0</v>
      </c>
    </row>
    <row r="117" spans="1:8" x14ac:dyDescent="0.55000000000000004">
      <c r="A117">
        <v>26</v>
      </c>
      <c r="B117" t="s">
        <v>53</v>
      </c>
      <c r="C117" s="1">
        <f>AVERAGE('Run 1'!C117, 'Run 2'!C117, 'Run 3'!C117)</f>
        <v>0.80000000000000016</v>
      </c>
      <c r="D117" s="1">
        <f>AVERAGE('Run 1'!D117, 'Run 2'!D117, 'Run 3'!D117)</f>
        <v>0.85</v>
      </c>
      <c r="F117" s="1">
        <f>COUNTIF('Run 1'!F117, "high") + COUNTIF('Run 2'!F117, "high") + COUNTIF('Run 3'!F117, "high")</f>
        <v>3</v>
      </c>
      <c r="G117" s="1">
        <f>COUNTIF('Run 1'!F117, "medium") + COUNTIF('Run 2'!F117, "medium") + COUNTIF('Run 3'!F117, "medium")</f>
        <v>0</v>
      </c>
      <c r="H117" s="1">
        <f>COUNTIF('Run 1'!F117, "low") + COUNTIF('Run 2'!F117, "low") + COUNTIF('Run 3'!F117, "low")</f>
        <v>0</v>
      </c>
    </row>
    <row r="118" spans="1:8" x14ac:dyDescent="0.55000000000000004">
      <c r="A118">
        <v>26</v>
      </c>
      <c r="B118" t="s">
        <v>24</v>
      </c>
      <c r="C118" s="1">
        <f>AVERAGE('Run 1'!C118, 'Run 2'!C118, 'Run 3'!C118)</f>
        <v>0.75</v>
      </c>
      <c r="D118" s="1">
        <f>AVERAGE('Run 1'!D118, 'Run 2'!D118, 'Run 3'!D118)</f>
        <v>0.80000000000000016</v>
      </c>
      <c r="F118" s="1">
        <f>COUNTIF('Run 1'!F118, "high") + COUNTIF('Run 2'!F118, "high") + COUNTIF('Run 3'!F118, "high")</f>
        <v>3</v>
      </c>
      <c r="G118" s="1">
        <f>COUNTIF('Run 1'!F118, "medium") + COUNTIF('Run 2'!F118, "medium") + COUNTIF('Run 3'!F118, "medium")</f>
        <v>0</v>
      </c>
      <c r="H118" s="1">
        <f>COUNTIF('Run 1'!F118, "low") + COUNTIF('Run 2'!F118, "low") + COUNTIF('Run 3'!F118, "low")</f>
        <v>0</v>
      </c>
    </row>
    <row r="119" spans="1:8" x14ac:dyDescent="0.55000000000000004">
      <c r="A119">
        <v>26</v>
      </c>
      <c r="B119" t="s">
        <v>35</v>
      </c>
      <c r="C119" s="1">
        <f>AVERAGE('Run 1'!C119, 'Run 2'!C119, 'Run 3'!C119)</f>
        <v>0.80000000000000016</v>
      </c>
      <c r="D119" s="1">
        <f>AVERAGE('Run 1'!D119, 'Run 2'!D119, 'Run 3'!D119)</f>
        <v>0.85</v>
      </c>
      <c r="F119" s="1">
        <f>COUNTIF('Run 1'!F119, "high") + COUNTIF('Run 2'!F119, "high") + COUNTIF('Run 3'!F119, "high")</f>
        <v>3</v>
      </c>
      <c r="G119" s="1">
        <f>COUNTIF('Run 1'!F119, "medium") + COUNTIF('Run 2'!F119, "medium") + COUNTIF('Run 3'!F119, "medium")</f>
        <v>0</v>
      </c>
      <c r="H119" s="1">
        <f>COUNTIF('Run 1'!F119, "low") + COUNTIF('Run 2'!F119, "low") + COUNTIF('Run 3'!F119, "low")</f>
        <v>0</v>
      </c>
    </row>
    <row r="120" spans="1:8" x14ac:dyDescent="0.55000000000000004">
      <c r="A120">
        <v>26</v>
      </c>
      <c r="B120" t="s">
        <v>37</v>
      </c>
      <c r="C120" s="1">
        <f>AVERAGE('Run 1'!C120, 'Run 2'!C120, 'Run 3'!C120)</f>
        <v>0.75</v>
      </c>
      <c r="D120" s="1">
        <f>AVERAGE('Run 1'!D120, 'Run 2'!D120, 'Run 3'!D120)</f>
        <v>0.80000000000000016</v>
      </c>
      <c r="F120" s="1">
        <f>COUNTIF('Run 1'!F120, "high") + COUNTIF('Run 2'!F120, "high") + COUNTIF('Run 3'!F120, "high")</f>
        <v>3</v>
      </c>
      <c r="G120" s="1">
        <f>COUNTIF('Run 1'!F120, "medium") + COUNTIF('Run 2'!F120, "medium") + COUNTIF('Run 3'!F120, "medium")</f>
        <v>0</v>
      </c>
      <c r="H120" s="1">
        <f>COUNTIF('Run 1'!F120, "low") + COUNTIF('Run 2'!F120, "low") + COUNTIF('Run 3'!F120, "low")</f>
        <v>0</v>
      </c>
    </row>
    <row r="121" spans="1:8" x14ac:dyDescent="0.55000000000000004">
      <c r="A121">
        <v>27</v>
      </c>
      <c r="B121" t="s">
        <v>31</v>
      </c>
      <c r="C121" s="1">
        <f>AVERAGE('Run 1'!C121, 'Run 2'!C121, 'Run 3'!C121)</f>
        <v>0.23333333333333331</v>
      </c>
      <c r="D121" s="1">
        <f>AVERAGE('Run 1'!D121, 'Run 2'!D121, 'Run 3'!D121)</f>
        <v>0.15</v>
      </c>
      <c r="E121" s="1">
        <f>AVERAGE('Run 1'!E121, 'Run 2'!E121, 'Run 3'!E121)</f>
        <v>0.29333333333333333</v>
      </c>
      <c r="F121" s="1">
        <f>COUNTIF('Run 1'!F121, "high") + COUNTIF('Run 2'!F121, "high") + COUNTIF('Run 3'!F121, "high")</f>
        <v>1</v>
      </c>
      <c r="G121" s="1">
        <f>COUNTIF('Run 1'!F121, "medium") + COUNTIF('Run 2'!F121, "medium") + COUNTIF('Run 3'!F121, "medium")</f>
        <v>2</v>
      </c>
      <c r="H121" s="1">
        <f>COUNTIF('Run 1'!F121, "low") + COUNTIF('Run 2'!F121, "low") + COUNTIF('Run 3'!F121, "low")</f>
        <v>0</v>
      </c>
    </row>
    <row r="122" spans="1:8" x14ac:dyDescent="0.55000000000000004">
      <c r="A122">
        <v>27</v>
      </c>
      <c r="B122" t="s">
        <v>64</v>
      </c>
      <c r="C122" s="1">
        <f>AVERAGE('Run 1'!C122, 'Run 2'!C122, 'Run 3'!C122)</f>
        <v>0.26666666666666666</v>
      </c>
      <c r="D122" s="1">
        <f>AVERAGE('Run 1'!D122, 'Run 2'!D122, 'Run 3'!D122)</f>
        <v>0.21666666666666665</v>
      </c>
      <c r="F122" s="1">
        <f>COUNTIF('Run 1'!F122, "high") + COUNTIF('Run 2'!F122, "high") + COUNTIF('Run 3'!F122, "high")</f>
        <v>2</v>
      </c>
      <c r="G122" s="1">
        <f>COUNTIF('Run 1'!F122, "medium") + COUNTIF('Run 2'!F122, "medium") + COUNTIF('Run 3'!F122, "medium")</f>
        <v>1</v>
      </c>
      <c r="H122" s="1">
        <f>COUNTIF('Run 1'!F122, "low") + COUNTIF('Run 2'!F122, "low") + COUNTIF('Run 3'!F122, "low")</f>
        <v>0</v>
      </c>
    </row>
    <row r="123" spans="1:8" x14ac:dyDescent="0.55000000000000004">
      <c r="A123">
        <v>27</v>
      </c>
      <c r="B123" t="s">
        <v>44</v>
      </c>
      <c r="C123" s="1">
        <f>AVERAGE('Run 1'!C123, 'Run 2'!C123, 'Run 3'!C123)</f>
        <v>0.26666666666666666</v>
      </c>
      <c r="D123" s="1">
        <f>AVERAGE('Run 1'!D123, 'Run 2'!D123, 'Run 3'!D123)</f>
        <v>0.18333333333333335</v>
      </c>
      <c r="F123" s="1">
        <f>COUNTIF('Run 1'!F123, "high") + COUNTIF('Run 2'!F123, "high") + COUNTIF('Run 3'!F123, "high")</f>
        <v>1</v>
      </c>
      <c r="G123" s="1">
        <f>COUNTIF('Run 1'!F123, "medium") + COUNTIF('Run 2'!F123, "medium") + COUNTIF('Run 3'!F123, "medium")</f>
        <v>2</v>
      </c>
      <c r="H123" s="1">
        <f>COUNTIF('Run 1'!F123, "low") + COUNTIF('Run 2'!F123, "low") + COUNTIF('Run 3'!F123, "low")</f>
        <v>0</v>
      </c>
    </row>
    <row r="124" spans="1:8" x14ac:dyDescent="0.55000000000000004">
      <c r="A124">
        <v>27</v>
      </c>
      <c r="B124" t="s">
        <v>58</v>
      </c>
      <c r="C124" s="1">
        <f>AVERAGE('Run 1'!C124, 'Run 2'!C124, 'Run 3'!C124)</f>
        <v>0.66666666666666663</v>
      </c>
      <c r="D124" s="1">
        <f>AVERAGE('Run 1'!D124, 'Run 2'!D124, 'Run 3'!D124)</f>
        <v>0.71666666666666679</v>
      </c>
      <c r="F124" s="1">
        <f>COUNTIF('Run 1'!F124, "high") + COUNTIF('Run 2'!F124, "high") + COUNTIF('Run 3'!F124, "high")</f>
        <v>0</v>
      </c>
      <c r="G124" s="1">
        <f>COUNTIF('Run 1'!F124, "medium") + COUNTIF('Run 2'!F124, "medium") + COUNTIF('Run 3'!F124, "medium")</f>
        <v>3</v>
      </c>
      <c r="H124" s="1">
        <f>COUNTIF('Run 1'!F124, "low") + COUNTIF('Run 2'!F124, "low") + COUNTIF('Run 3'!F124, "low")</f>
        <v>0</v>
      </c>
    </row>
    <row r="125" spans="1:8" x14ac:dyDescent="0.55000000000000004">
      <c r="A125">
        <v>27</v>
      </c>
      <c r="B125" t="s">
        <v>52</v>
      </c>
      <c r="C125" s="1">
        <f>AVERAGE('Run 1'!C125, 'Run 2'!C125, 'Run 3'!C125)</f>
        <v>0.26666666666666666</v>
      </c>
      <c r="D125" s="1">
        <f>AVERAGE('Run 1'!D125, 'Run 2'!D125, 'Run 3'!D125)</f>
        <v>0.19999999999999998</v>
      </c>
      <c r="F125" s="1">
        <f>COUNTIF('Run 1'!F125, "high") + COUNTIF('Run 2'!F125, "high") + COUNTIF('Run 3'!F125, "high")</f>
        <v>2</v>
      </c>
      <c r="G125" s="1">
        <f>COUNTIF('Run 1'!F125, "medium") + COUNTIF('Run 2'!F125, "medium") + COUNTIF('Run 3'!F125, "medium")</f>
        <v>1</v>
      </c>
      <c r="H125" s="1">
        <f>COUNTIF('Run 1'!F125, "low") + COUNTIF('Run 2'!F125, "low") + COUNTIF('Run 3'!F125, "low")</f>
        <v>0</v>
      </c>
    </row>
    <row r="126" spans="1:8" x14ac:dyDescent="0.55000000000000004">
      <c r="A126">
        <v>28</v>
      </c>
      <c r="B126" t="s">
        <v>25</v>
      </c>
      <c r="C126" s="1">
        <f>AVERAGE('Run 1'!C126, 'Run 2'!C126, 'Run 3'!C126)</f>
        <v>0.83333333333333337</v>
      </c>
      <c r="D126" s="1">
        <f>AVERAGE('Run 1'!D126, 'Run 2'!D126, 'Run 3'!D126)</f>
        <v>0.8666666666666667</v>
      </c>
      <c r="E126" s="1">
        <f>AVERAGE('Run 1'!E126, 'Run 2'!E126, 'Run 3'!E126)</f>
        <v>0.7400000000000001</v>
      </c>
      <c r="F126" s="1">
        <f>COUNTIF('Run 1'!F126, "high") + COUNTIF('Run 2'!F126, "high") + COUNTIF('Run 3'!F126, "high")</f>
        <v>3</v>
      </c>
      <c r="G126" s="1">
        <f>COUNTIF('Run 1'!F126, "medium") + COUNTIF('Run 2'!F126, "medium") + COUNTIF('Run 3'!F126, "medium")</f>
        <v>0</v>
      </c>
      <c r="H126" s="1">
        <f>COUNTIF('Run 1'!F126, "low") + COUNTIF('Run 2'!F126, "low") + COUNTIF('Run 3'!F126, "low")</f>
        <v>0</v>
      </c>
    </row>
    <row r="127" spans="1:8" x14ac:dyDescent="0.55000000000000004">
      <c r="A127">
        <v>28</v>
      </c>
      <c r="B127" t="s">
        <v>71</v>
      </c>
      <c r="C127" s="1">
        <f>AVERAGE('Run 1'!C127, 'Run 2'!C127, 'Run 3'!C127)</f>
        <v>0.8833333333333333</v>
      </c>
      <c r="D127" s="1">
        <f>AVERAGE('Run 1'!D127, 'Run 2'!D127, 'Run 3'!D127)</f>
        <v>0.8833333333333333</v>
      </c>
      <c r="F127" s="1">
        <f>COUNTIF('Run 1'!F127, "high") + COUNTIF('Run 2'!F127, "high") + COUNTIF('Run 3'!F127, "high")</f>
        <v>3</v>
      </c>
      <c r="G127" s="1">
        <f>COUNTIF('Run 1'!F127, "medium") + COUNTIF('Run 2'!F127, "medium") + COUNTIF('Run 3'!F127, "medium")</f>
        <v>0</v>
      </c>
      <c r="H127" s="1">
        <f>COUNTIF('Run 1'!F127, "low") + COUNTIF('Run 2'!F127, "low") + COUNTIF('Run 3'!F127, "low")</f>
        <v>0</v>
      </c>
    </row>
    <row r="128" spans="1:8" x14ac:dyDescent="0.55000000000000004">
      <c r="A128">
        <v>28</v>
      </c>
      <c r="B128" t="s">
        <v>30</v>
      </c>
      <c r="C128" s="1">
        <f>AVERAGE('Run 1'!C128, 'Run 2'!C128, 'Run 3'!C128)</f>
        <v>0.19999999999999998</v>
      </c>
      <c r="D128" s="1">
        <f>AVERAGE('Run 1'!D128, 'Run 2'!D128, 'Run 3'!D128)</f>
        <v>0.20000000000000004</v>
      </c>
      <c r="F128" s="1">
        <f>COUNTIF('Run 1'!F128, "high") + COUNTIF('Run 2'!F128, "high") + COUNTIF('Run 3'!F128, "high")</f>
        <v>1</v>
      </c>
      <c r="G128" s="1">
        <f>COUNTIF('Run 1'!F128, "medium") + COUNTIF('Run 2'!F128, "medium") + COUNTIF('Run 3'!F128, "medium")</f>
        <v>2</v>
      </c>
      <c r="H128" s="1">
        <f>COUNTIF('Run 1'!F128, "low") + COUNTIF('Run 2'!F128, "low") + COUNTIF('Run 3'!F128, "low")</f>
        <v>0</v>
      </c>
    </row>
    <row r="129" spans="1:8" x14ac:dyDescent="0.55000000000000004">
      <c r="A129">
        <v>28</v>
      </c>
      <c r="B129" t="s">
        <v>49</v>
      </c>
      <c r="C129" s="1">
        <f>AVERAGE('Run 1'!C129, 'Run 2'!C129, 'Run 3'!C129)</f>
        <v>0.83333333333333337</v>
      </c>
      <c r="D129" s="1">
        <f>AVERAGE('Run 1'!D129, 'Run 2'!D129, 'Run 3'!D129)</f>
        <v>0.83333333333333337</v>
      </c>
      <c r="F129" s="1">
        <f>COUNTIF('Run 1'!F129, "high") + COUNTIF('Run 2'!F129, "high") + COUNTIF('Run 3'!F129, "high")</f>
        <v>2</v>
      </c>
      <c r="G129" s="1">
        <f>COUNTIF('Run 1'!F129, "medium") + COUNTIF('Run 2'!F129, "medium") + COUNTIF('Run 3'!F129, "medium")</f>
        <v>1</v>
      </c>
      <c r="H129" s="1">
        <f>COUNTIF('Run 1'!F129, "low") + COUNTIF('Run 2'!F129, "low") + COUNTIF('Run 3'!F129, "low")</f>
        <v>0</v>
      </c>
    </row>
    <row r="130" spans="1:8" x14ac:dyDescent="0.55000000000000004">
      <c r="A130">
        <v>28</v>
      </c>
      <c r="B130" t="s">
        <v>22</v>
      </c>
      <c r="C130" s="1">
        <f>AVERAGE('Run 1'!C130, 'Run 2'!C130, 'Run 3'!C130)</f>
        <v>0.81666666666666676</v>
      </c>
      <c r="D130" s="1">
        <f>AVERAGE('Run 1'!D130, 'Run 2'!D130, 'Run 3'!D130)</f>
        <v>0.91666666666666663</v>
      </c>
      <c r="F130" s="1">
        <f>COUNTIF('Run 1'!F130, "high") + COUNTIF('Run 2'!F130, "high") + COUNTIF('Run 3'!F130, "high")</f>
        <v>3</v>
      </c>
      <c r="G130" s="1">
        <f>COUNTIF('Run 1'!F130, "medium") + COUNTIF('Run 2'!F130, "medium") + COUNTIF('Run 3'!F130, "medium")</f>
        <v>0</v>
      </c>
      <c r="H130" s="1">
        <f>COUNTIF('Run 1'!F130, "low") + COUNTIF('Run 2'!F130, "low") + COUNTIF('Run 3'!F130, "low")</f>
        <v>0</v>
      </c>
    </row>
    <row r="131" spans="1:8" x14ac:dyDescent="0.55000000000000004">
      <c r="A131">
        <v>29</v>
      </c>
      <c r="B131" t="s">
        <v>36</v>
      </c>
      <c r="C131" s="1">
        <f>AVERAGE('Run 1'!C131, 'Run 2'!C131, 'Run 3'!C131)</f>
        <v>0.76666666666666661</v>
      </c>
      <c r="D131" s="1">
        <f>AVERAGE('Run 1'!D131, 'Run 2'!D131, 'Run 3'!D131)</f>
        <v>0.89666666666666661</v>
      </c>
      <c r="E131" s="1">
        <f>AVERAGE('Run 1'!E131, 'Run 2'!E131, 'Run 3'!E131)</f>
        <v>0.84866666666666679</v>
      </c>
      <c r="F131" s="1">
        <f>COUNTIF('Run 1'!F131, "high") + COUNTIF('Run 2'!F131, "high") + COUNTIF('Run 3'!F131, "high")</f>
        <v>2</v>
      </c>
      <c r="G131" s="1">
        <f>COUNTIF('Run 1'!F131, "medium") + COUNTIF('Run 2'!F131, "medium") + COUNTIF('Run 3'!F131, "medium")</f>
        <v>0</v>
      </c>
      <c r="H131" s="1">
        <f>COUNTIF('Run 1'!F131, "low") + COUNTIF('Run 2'!F131, "low") + COUNTIF('Run 3'!F131, "low")</f>
        <v>0</v>
      </c>
    </row>
    <row r="132" spans="1:8" x14ac:dyDescent="0.55000000000000004">
      <c r="A132">
        <v>29</v>
      </c>
      <c r="B132" t="s">
        <v>25</v>
      </c>
      <c r="C132" s="1">
        <f>AVERAGE('Run 1'!C132, 'Run 2'!C132, 'Run 3'!C132)</f>
        <v>0.71666666666666679</v>
      </c>
      <c r="D132" s="1">
        <f>AVERAGE('Run 1'!D132, 'Run 2'!D132, 'Run 3'!D132)</f>
        <v>0.78333333333333333</v>
      </c>
      <c r="F132" s="1">
        <f>COUNTIF('Run 1'!F132, "high") + COUNTIF('Run 2'!F132, "high") + COUNTIF('Run 3'!F132, "high")</f>
        <v>1</v>
      </c>
      <c r="G132" s="1">
        <f>COUNTIF('Run 1'!F132, "medium") + COUNTIF('Run 2'!F132, "medium") + COUNTIF('Run 3'!F132, "medium")</f>
        <v>1</v>
      </c>
      <c r="H132" s="1">
        <f>COUNTIF('Run 1'!F132, "low") + COUNTIF('Run 2'!F132, "low") + COUNTIF('Run 3'!F132, "low")</f>
        <v>0</v>
      </c>
    </row>
    <row r="133" spans="1:8" x14ac:dyDescent="0.55000000000000004">
      <c r="A133">
        <v>29</v>
      </c>
      <c r="B133" t="s">
        <v>50</v>
      </c>
      <c r="C133" s="1">
        <f>AVERAGE('Run 1'!C133, 'Run 2'!C133, 'Run 3'!C133)</f>
        <v>0.75666666666666671</v>
      </c>
      <c r="D133" s="1">
        <f>AVERAGE('Run 1'!D133, 'Run 2'!D133, 'Run 3'!D133)</f>
        <v>0.85666666666666658</v>
      </c>
      <c r="F133" s="1">
        <f>COUNTIF('Run 1'!F133, "high") + COUNTIF('Run 2'!F133, "high") + COUNTIF('Run 3'!F133, "high")</f>
        <v>2</v>
      </c>
      <c r="G133" s="1">
        <f>COUNTIF('Run 1'!F133, "medium") + COUNTIF('Run 2'!F133, "medium") + COUNTIF('Run 3'!F133, "medium")</f>
        <v>0</v>
      </c>
      <c r="H133" s="1">
        <f>COUNTIF('Run 1'!F133, "low") + COUNTIF('Run 2'!F133, "low") + COUNTIF('Run 3'!F133, "low")</f>
        <v>0</v>
      </c>
    </row>
    <row r="134" spans="1:8" x14ac:dyDescent="0.55000000000000004">
      <c r="A134">
        <v>29</v>
      </c>
      <c r="B134" t="s">
        <v>72</v>
      </c>
      <c r="C134" s="1">
        <f>AVERAGE('Run 1'!C134, 'Run 2'!C134, 'Run 3'!C134)</f>
        <v>0.78333333333333333</v>
      </c>
      <c r="D134" s="1">
        <f>AVERAGE('Run 1'!D134, 'Run 2'!D134, 'Run 3'!D134)</f>
        <v>0.83333333333333337</v>
      </c>
      <c r="F134" s="1">
        <f>COUNTIF('Run 1'!F134, "high") + COUNTIF('Run 2'!F134, "high") + COUNTIF('Run 3'!F134, "high")</f>
        <v>1</v>
      </c>
      <c r="G134" s="1">
        <f>COUNTIF('Run 1'!F134, "medium") + COUNTIF('Run 2'!F134, "medium") + COUNTIF('Run 3'!F134, "medium")</f>
        <v>1</v>
      </c>
      <c r="H134" s="1">
        <f>COUNTIF('Run 1'!F134, "low") + COUNTIF('Run 2'!F134, "low") + COUNTIF('Run 3'!F134, "low")</f>
        <v>0</v>
      </c>
    </row>
    <row r="135" spans="1:8" x14ac:dyDescent="0.55000000000000004">
      <c r="A135">
        <v>29</v>
      </c>
      <c r="B135" t="s">
        <v>28</v>
      </c>
      <c r="C135" s="1">
        <f>AVERAGE('Run 1'!C135, 'Run 2'!C135, 'Run 3'!C135)</f>
        <v>0.76333333333333331</v>
      </c>
      <c r="D135" s="1">
        <f>AVERAGE('Run 1'!D135, 'Run 2'!D135, 'Run 3'!D135)</f>
        <v>0.87333333333333341</v>
      </c>
      <c r="F135" s="1">
        <f>COUNTIF('Run 1'!F135, "high") + COUNTIF('Run 2'!F135, "high") + COUNTIF('Run 3'!F135, "high")</f>
        <v>1</v>
      </c>
      <c r="G135" s="1">
        <f>COUNTIF('Run 1'!F135, "medium") + COUNTIF('Run 2'!F135, "medium") + COUNTIF('Run 3'!F135, "medium")</f>
        <v>1</v>
      </c>
      <c r="H135" s="1">
        <f>COUNTIF('Run 1'!F135, "low") + COUNTIF('Run 2'!F135, "low") + COUNTIF('Run 3'!F135, "low")</f>
        <v>0</v>
      </c>
    </row>
    <row r="136" spans="1:8" x14ac:dyDescent="0.55000000000000004">
      <c r="A136">
        <v>30</v>
      </c>
      <c r="B136" t="s">
        <v>35</v>
      </c>
      <c r="C136" s="1">
        <f>AVERAGE('Run 1'!C136, 'Run 2'!C136, 'Run 3'!C136)</f>
        <v>0.69333333333333336</v>
      </c>
      <c r="D136" s="1">
        <f>AVERAGE('Run 1'!D136, 'Run 2'!D136, 'Run 3'!D136)</f>
        <v>0.56333333333333335</v>
      </c>
      <c r="E136" s="1">
        <f>AVERAGE('Run 1'!E136, 'Run 2'!E136, 'Run 3'!E136)</f>
        <v>0.35444444444444451</v>
      </c>
      <c r="F136" s="1">
        <f>COUNTIF('Run 1'!F136, "high") + COUNTIF('Run 2'!F136, "high") + COUNTIF('Run 3'!F136, "high")</f>
        <v>0</v>
      </c>
      <c r="G136" s="1">
        <f>COUNTIF('Run 1'!F136, "medium") + COUNTIF('Run 2'!F136, "medium") + COUNTIF('Run 3'!F136, "medium")</f>
        <v>2</v>
      </c>
      <c r="H136" s="1">
        <f>COUNTIF('Run 1'!F136, "low") + COUNTIF('Run 2'!F136, "low") + COUNTIF('Run 3'!F136, "low")</f>
        <v>0</v>
      </c>
    </row>
    <row r="137" spans="1:8" x14ac:dyDescent="0.55000000000000004">
      <c r="A137">
        <v>30</v>
      </c>
      <c r="B137" t="s">
        <v>64</v>
      </c>
      <c r="C137" s="1">
        <f>AVERAGE('Run 1'!C137, 'Run 2'!C137, 'Run 3'!C137)</f>
        <v>0.28333333333333327</v>
      </c>
      <c r="D137" s="1">
        <f>AVERAGE('Run 1'!D137, 'Run 2'!D137, 'Run 3'!D137)</f>
        <v>0.19000000000000003</v>
      </c>
      <c r="F137" s="1">
        <f>COUNTIF('Run 1'!F137, "high") + COUNTIF('Run 2'!F137, "high") + COUNTIF('Run 3'!F137, "high")</f>
        <v>1</v>
      </c>
      <c r="G137" s="1">
        <f>COUNTIF('Run 1'!F137, "medium") + COUNTIF('Run 2'!F137, "medium") + COUNTIF('Run 3'!F137, "medium")</f>
        <v>1</v>
      </c>
      <c r="H137" s="1">
        <f>COUNTIF('Run 1'!F137, "low") + COUNTIF('Run 2'!F137, "low") + COUNTIF('Run 3'!F137, "low")</f>
        <v>0</v>
      </c>
    </row>
    <row r="138" spans="1:8" x14ac:dyDescent="0.55000000000000004">
      <c r="A138">
        <v>30</v>
      </c>
      <c r="B138" t="s">
        <v>58</v>
      </c>
      <c r="C138" s="1">
        <f>AVERAGE('Run 1'!C138, 'Run 2'!C138, 'Run 3'!C138)</f>
        <v>0.59</v>
      </c>
      <c r="D138" s="1">
        <f>AVERAGE('Run 1'!D138, 'Run 2'!D138, 'Run 3'!D138)</f>
        <v>0.31</v>
      </c>
      <c r="F138" s="1">
        <f>COUNTIF('Run 1'!F138, "high") + COUNTIF('Run 2'!F138, "high") + COUNTIF('Run 3'!F138, "high")</f>
        <v>1</v>
      </c>
      <c r="G138" s="1">
        <f>COUNTIF('Run 1'!F138, "medium") + COUNTIF('Run 2'!F138, "medium") + COUNTIF('Run 3'!F138, "medium")</f>
        <v>0</v>
      </c>
      <c r="H138" s="1">
        <f>COUNTIF('Run 1'!F138, "low") + COUNTIF('Run 2'!F138, "low") + COUNTIF('Run 3'!F138, "low")</f>
        <v>1</v>
      </c>
    </row>
    <row r="139" spans="1:8" x14ac:dyDescent="0.55000000000000004">
      <c r="A139">
        <v>31</v>
      </c>
      <c r="B139" t="s">
        <v>73</v>
      </c>
      <c r="C139" s="1">
        <f>AVERAGE('Run 1'!C139, 'Run 2'!C139, 'Run 3'!C139)</f>
        <v>0.86</v>
      </c>
      <c r="D139" s="1">
        <f>AVERAGE('Run 1'!D139, 'Run 2'!D139, 'Run 3'!D139)</f>
        <v>0.92666666666666675</v>
      </c>
      <c r="E139" s="1">
        <f>AVERAGE('Run 1'!E139, 'Run 2'!E139, 'Run 3'!E139)</f>
        <v>0.7466666666666667</v>
      </c>
      <c r="F139" s="1">
        <f>COUNTIF('Run 1'!F139, "high") + COUNTIF('Run 2'!F139, "high") + COUNTIF('Run 3'!F139, "high")</f>
        <v>2</v>
      </c>
      <c r="G139" s="1">
        <f>COUNTIF('Run 1'!F139, "medium") + COUNTIF('Run 2'!F139, "medium") + COUNTIF('Run 3'!F139, "medium")</f>
        <v>0</v>
      </c>
      <c r="H139" s="1">
        <f>COUNTIF('Run 1'!F139, "low") + COUNTIF('Run 2'!F139, "low") + COUNTIF('Run 3'!F139, "low")</f>
        <v>0</v>
      </c>
    </row>
    <row r="140" spans="1:8" x14ac:dyDescent="0.55000000000000004">
      <c r="A140">
        <v>31</v>
      </c>
      <c r="B140" t="s">
        <v>58</v>
      </c>
      <c r="C140" s="1">
        <f>AVERAGE('Run 1'!C140, 'Run 2'!C140, 'Run 3'!C140)</f>
        <v>0.59</v>
      </c>
      <c r="D140" s="1">
        <f>AVERAGE('Run 1'!D140, 'Run 2'!D140, 'Run 3'!D140)</f>
        <v>0.79333333333333333</v>
      </c>
      <c r="F140" s="1">
        <f>COUNTIF('Run 1'!F140, "high") + COUNTIF('Run 2'!F140, "high") + COUNTIF('Run 3'!F140, "high")</f>
        <v>1</v>
      </c>
      <c r="G140" s="1">
        <f>COUNTIF('Run 1'!F140, "medium") + COUNTIF('Run 2'!F140, "medium") + COUNTIF('Run 3'!F140, "medium")</f>
        <v>1</v>
      </c>
      <c r="H140" s="1">
        <f>COUNTIF('Run 1'!F140, "low") + COUNTIF('Run 2'!F140, "low") + COUNTIF('Run 3'!F140, "low")</f>
        <v>0</v>
      </c>
    </row>
    <row r="141" spans="1:8" x14ac:dyDescent="0.55000000000000004">
      <c r="A141">
        <v>31</v>
      </c>
      <c r="B141" t="s">
        <v>64</v>
      </c>
      <c r="C141" s="1">
        <f>AVERAGE('Run 1'!C141, 'Run 2'!C141, 'Run 3'!C141)</f>
        <v>0.28333333333333327</v>
      </c>
      <c r="D141" s="1">
        <f>AVERAGE('Run 1'!D141, 'Run 2'!D141, 'Run 3'!D141)</f>
        <v>0.26666666666666666</v>
      </c>
      <c r="F141" s="1">
        <f>COUNTIF('Run 1'!F141, "high") + COUNTIF('Run 2'!F141, "high") + COUNTIF('Run 3'!F141, "high")</f>
        <v>1</v>
      </c>
      <c r="G141" s="1">
        <f>COUNTIF('Run 1'!F141, "medium") + COUNTIF('Run 2'!F141, "medium") + COUNTIF('Run 3'!F141, "medium")</f>
        <v>0</v>
      </c>
      <c r="H141" s="1">
        <f>COUNTIF('Run 1'!F141, "low") + COUNTIF('Run 2'!F141, "low") + COUNTIF('Run 3'!F141, "low")</f>
        <v>1</v>
      </c>
    </row>
    <row r="142" spans="1:8" x14ac:dyDescent="0.55000000000000004">
      <c r="A142">
        <v>31</v>
      </c>
      <c r="B142" t="s">
        <v>26</v>
      </c>
      <c r="C142" s="1">
        <f>AVERAGE('Run 1'!C142, 'Run 2'!C142, 'Run 3'!C142)</f>
        <v>0.81</v>
      </c>
      <c r="D142" s="1">
        <f>AVERAGE('Run 1'!D142, 'Run 2'!D142, 'Run 3'!D142)</f>
        <v>0.90666666666666662</v>
      </c>
      <c r="F142" s="1">
        <f>COUNTIF('Run 1'!F142, "high") + COUNTIF('Run 2'!F142, "high") + COUNTIF('Run 3'!F142, "high")</f>
        <v>2</v>
      </c>
      <c r="G142" s="1">
        <f>COUNTIF('Run 1'!F142, "medium") + COUNTIF('Run 2'!F142, "medium") + COUNTIF('Run 3'!F142, "medium")</f>
        <v>0</v>
      </c>
      <c r="H142" s="1">
        <f>COUNTIF('Run 1'!F142, "low") + COUNTIF('Run 2'!F142, "low") + COUNTIF('Run 3'!F142, "low")</f>
        <v>0</v>
      </c>
    </row>
    <row r="143" spans="1:8" x14ac:dyDescent="0.55000000000000004">
      <c r="A143">
        <v>31</v>
      </c>
      <c r="B143" t="s">
        <v>21</v>
      </c>
      <c r="C143" s="1">
        <f>AVERAGE('Run 1'!C143, 'Run 2'!C143, 'Run 3'!C143)</f>
        <v>0.73000000000000009</v>
      </c>
      <c r="D143" s="1">
        <f>AVERAGE('Run 1'!D143, 'Run 2'!D143, 'Run 3'!D143)</f>
        <v>0.84</v>
      </c>
      <c r="F143" s="1">
        <f>COUNTIF('Run 1'!F143, "high") + COUNTIF('Run 2'!F143, "high") + COUNTIF('Run 3'!F143, "high")</f>
        <v>1</v>
      </c>
      <c r="G143" s="1">
        <f>COUNTIF('Run 1'!F143, "medium") + COUNTIF('Run 2'!F143, "medium") + COUNTIF('Run 3'!F143, "medium")</f>
        <v>1</v>
      </c>
      <c r="H143" s="1">
        <f>COUNTIF('Run 1'!F143, "low") + COUNTIF('Run 2'!F143, "low") + COUNTIF('Run 3'!F143, "low")</f>
        <v>0</v>
      </c>
    </row>
    <row r="144" spans="1:8" x14ac:dyDescent="0.55000000000000004">
      <c r="A144">
        <v>32</v>
      </c>
      <c r="B144" t="s">
        <v>44</v>
      </c>
      <c r="C144" s="1">
        <f>AVERAGE('Run 1'!C144, 'Run 2'!C144, 'Run 3'!C144)</f>
        <v>0.35000000000000003</v>
      </c>
      <c r="D144" s="1">
        <f>AVERAGE('Run 1'!D144, 'Run 2'!D144, 'Run 3'!D144)</f>
        <v>0.28333333333333333</v>
      </c>
      <c r="E144" s="1">
        <f>AVERAGE('Run 1'!E144, 'Run 2'!E144, 'Run 3'!E144)</f>
        <v>0.7360000000000001</v>
      </c>
      <c r="F144" s="1">
        <f>COUNTIF('Run 1'!F144, "high") + COUNTIF('Run 2'!F144, "high") + COUNTIF('Run 3'!F144, "high")</f>
        <v>0</v>
      </c>
      <c r="G144" s="1">
        <f>COUNTIF('Run 1'!F144, "medium") + COUNTIF('Run 2'!F144, "medium") + COUNTIF('Run 3'!F144, "medium")</f>
        <v>1</v>
      </c>
      <c r="H144" s="1">
        <f>COUNTIF('Run 1'!F144, "low") + COUNTIF('Run 2'!F144, "low") + COUNTIF('Run 3'!F144, "low")</f>
        <v>1</v>
      </c>
    </row>
    <row r="145" spans="1:8" x14ac:dyDescent="0.55000000000000004">
      <c r="A145">
        <v>32</v>
      </c>
      <c r="B145" t="s">
        <v>29</v>
      </c>
      <c r="C145" s="1">
        <f>AVERAGE('Run 1'!C145, 'Run 2'!C145, 'Run 3'!C145)</f>
        <v>0.85666666666666658</v>
      </c>
      <c r="D145" s="1">
        <f>AVERAGE('Run 1'!D145, 'Run 2'!D145, 'Run 3'!D145)</f>
        <v>0.9</v>
      </c>
      <c r="F145" s="1">
        <f>COUNTIF('Run 1'!F145, "high") + COUNTIF('Run 2'!F145, "high") + COUNTIF('Run 3'!F145, "high")</f>
        <v>2</v>
      </c>
      <c r="G145" s="1">
        <f>COUNTIF('Run 1'!F145, "medium") + COUNTIF('Run 2'!F145, "medium") + COUNTIF('Run 3'!F145, "medium")</f>
        <v>0</v>
      </c>
      <c r="H145" s="1">
        <f>COUNTIF('Run 1'!F145, "low") + COUNTIF('Run 2'!F145, "low") + COUNTIF('Run 3'!F145, "low")</f>
        <v>0</v>
      </c>
    </row>
    <row r="146" spans="1:8" x14ac:dyDescent="0.55000000000000004">
      <c r="A146">
        <v>32</v>
      </c>
      <c r="B146" t="s">
        <v>25</v>
      </c>
      <c r="C146" s="1">
        <f>AVERAGE('Run 1'!C146, 'Run 2'!C146, 'Run 3'!C146)</f>
        <v>0.71666666666666679</v>
      </c>
      <c r="D146" s="1">
        <f>AVERAGE('Run 1'!D146, 'Run 2'!D146, 'Run 3'!D146)</f>
        <v>0.78333333333333333</v>
      </c>
      <c r="F146" s="1">
        <f>COUNTIF('Run 1'!F146, "high") + COUNTIF('Run 2'!F146, "high") + COUNTIF('Run 3'!F146, "high")</f>
        <v>1</v>
      </c>
      <c r="G146" s="1">
        <f>COUNTIF('Run 1'!F146, "medium") + COUNTIF('Run 2'!F146, "medium") + COUNTIF('Run 3'!F146, "medium")</f>
        <v>1</v>
      </c>
      <c r="H146" s="1">
        <f>COUNTIF('Run 1'!F146, "low") + COUNTIF('Run 2'!F146, "low") + COUNTIF('Run 3'!F146, "low")</f>
        <v>0</v>
      </c>
    </row>
    <row r="147" spans="1:8" x14ac:dyDescent="0.55000000000000004">
      <c r="A147">
        <v>32</v>
      </c>
      <c r="B147" t="s">
        <v>69</v>
      </c>
      <c r="C147" s="1">
        <f>AVERAGE('Run 1'!C147, 'Run 2'!C147, 'Run 3'!C147)</f>
        <v>0.80000000000000016</v>
      </c>
      <c r="D147" s="1">
        <f>AVERAGE('Run 1'!D147, 'Run 2'!D147, 'Run 3'!D147)</f>
        <v>0.8833333333333333</v>
      </c>
      <c r="F147" s="1">
        <f>COUNTIF('Run 1'!F147, "high") + COUNTIF('Run 2'!F147, "high") + COUNTIF('Run 3'!F147, "high")</f>
        <v>2</v>
      </c>
      <c r="G147" s="1">
        <f>COUNTIF('Run 1'!F147, "medium") + COUNTIF('Run 2'!F147, "medium") + COUNTIF('Run 3'!F147, "medium")</f>
        <v>0</v>
      </c>
      <c r="H147" s="1">
        <f>COUNTIF('Run 1'!F147, "low") + COUNTIF('Run 2'!F147, "low") + COUNTIF('Run 3'!F147, "low")</f>
        <v>0</v>
      </c>
    </row>
    <row r="148" spans="1:8" x14ac:dyDescent="0.55000000000000004">
      <c r="A148">
        <v>32</v>
      </c>
      <c r="B148" t="s">
        <v>37</v>
      </c>
      <c r="C148" s="1">
        <f>AVERAGE('Run 1'!C148, 'Run 2'!C148, 'Run 3'!C148)</f>
        <v>0.78333333333333333</v>
      </c>
      <c r="D148" s="1">
        <f>AVERAGE('Run 1'!D148, 'Run 2'!D148, 'Run 3'!D148)</f>
        <v>0.83000000000000007</v>
      </c>
      <c r="F148" s="1">
        <f>COUNTIF('Run 1'!F148, "high") + COUNTIF('Run 2'!F148, "high") + COUNTIF('Run 3'!F148, "high")</f>
        <v>2</v>
      </c>
      <c r="G148" s="1">
        <f>COUNTIF('Run 1'!F148, "medium") + COUNTIF('Run 2'!F148, "medium") + COUNTIF('Run 3'!F148, "medium")</f>
        <v>0</v>
      </c>
      <c r="H148" s="1">
        <f>COUNTIF('Run 1'!F148, "low") + COUNTIF('Run 2'!F148, "low") + COUNTIF('Run 3'!F148, "low")</f>
        <v>0</v>
      </c>
    </row>
    <row r="149" spans="1:8" x14ac:dyDescent="0.55000000000000004">
      <c r="A149">
        <v>33</v>
      </c>
      <c r="B149" t="s">
        <v>36</v>
      </c>
      <c r="C149" s="1">
        <f>AVERAGE('Run 1'!C149, 'Run 2'!C149, 'Run 3'!C149)</f>
        <v>0.76666666666666661</v>
      </c>
      <c r="D149" s="1">
        <f>AVERAGE('Run 1'!D149, 'Run 2'!D149, 'Run 3'!D149)</f>
        <v>0.89333333333333342</v>
      </c>
      <c r="E149" s="1">
        <f>AVERAGE('Run 1'!E149, 'Run 2'!E149, 'Run 3'!E149)</f>
        <v>0.83250000000000002</v>
      </c>
      <c r="F149" s="1">
        <f>COUNTIF('Run 1'!F149, "high") + COUNTIF('Run 2'!F149, "high") + COUNTIF('Run 3'!F149, "high")</f>
        <v>2</v>
      </c>
      <c r="G149" s="1">
        <f>COUNTIF('Run 1'!F149, "medium") + COUNTIF('Run 2'!F149, "medium") + COUNTIF('Run 3'!F149, "medium")</f>
        <v>0</v>
      </c>
      <c r="H149" s="1">
        <f>COUNTIF('Run 1'!F149, "low") + COUNTIF('Run 2'!F149, "low") + COUNTIF('Run 3'!F149, "low")</f>
        <v>0</v>
      </c>
    </row>
    <row r="150" spans="1:8" x14ac:dyDescent="0.55000000000000004">
      <c r="A150">
        <v>33</v>
      </c>
      <c r="B150" t="s">
        <v>23</v>
      </c>
      <c r="C150" s="1">
        <f>AVERAGE('Run 1'!C150, 'Run 2'!C150, 'Run 3'!C150)</f>
        <v>0.73333333333333339</v>
      </c>
      <c r="D150" s="1">
        <f>AVERAGE('Run 1'!D150, 'Run 2'!D150, 'Run 3'!D150)</f>
        <v>0.80333333333333334</v>
      </c>
      <c r="F150" s="1">
        <f>COUNTIF('Run 1'!F150, "high") + COUNTIF('Run 2'!F150, "high") + COUNTIF('Run 3'!F150, "high")</f>
        <v>1</v>
      </c>
      <c r="G150" s="1">
        <f>COUNTIF('Run 1'!F150, "medium") + COUNTIF('Run 2'!F150, "medium") + COUNTIF('Run 3'!F150, "medium")</f>
        <v>1</v>
      </c>
      <c r="H150" s="1">
        <f>COUNTIF('Run 1'!F150, "low") + COUNTIF('Run 2'!F150, "low") + COUNTIF('Run 3'!F150, "low")</f>
        <v>0</v>
      </c>
    </row>
    <row r="151" spans="1:8" x14ac:dyDescent="0.55000000000000004">
      <c r="A151">
        <v>33</v>
      </c>
      <c r="B151" t="s">
        <v>53</v>
      </c>
      <c r="C151" s="1">
        <f>AVERAGE('Run 1'!C151, 'Run 2'!C151, 'Run 3'!C151)</f>
        <v>0.82666666666666666</v>
      </c>
      <c r="D151" s="1">
        <f>AVERAGE('Run 1'!D151, 'Run 2'!D151, 'Run 3'!D151)</f>
        <v>0.9</v>
      </c>
      <c r="F151" s="1">
        <f>COUNTIF('Run 1'!F151, "high") + COUNTIF('Run 2'!F151, "high") + COUNTIF('Run 3'!F151, "high")</f>
        <v>2</v>
      </c>
      <c r="G151" s="1">
        <f>COUNTIF('Run 1'!F151, "medium") + COUNTIF('Run 2'!F151, "medium") + COUNTIF('Run 3'!F151, "medium")</f>
        <v>0</v>
      </c>
      <c r="H151" s="1">
        <f>COUNTIF('Run 1'!F151, "low") + COUNTIF('Run 2'!F151, "low") + COUNTIF('Run 3'!F151, "low")</f>
        <v>0</v>
      </c>
    </row>
    <row r="152" spans="1:8" x14ac:dyDescent="0.55000000000000004">
      <c r="A152">
        <v>33</v>
      </c>
      <c r="B152" t="s">
        <v>33</v>
      </c>
      <c r="C152" s="1">
        <f>AVERAGE('Run 1'!C152, 'Run 2'!C152, 'Run 3'!C152)</f>
        <v>0.67333333333333323</v>
      </c>
      <c r="D152" s="1">
        <f>AVERAGE('Run 1'!D152, 'Run 2'!D152, 'Run 3'!D152)</f>
        <v>0.73333333333333339</v>
      </c>
      <c r="F152" s="1">
        <f>COUNTIF('Run 1'!F152, "high") + COUNTIF('Run 2'!F152, "high") + COUNTIF('Run 3'!F152, "high")</f>
        <v>0</v>
      </c>
      <c r="G152" s="1">
        <f>COUNTIF('Run 1'!F152, "medium") + COUNTIF('Run 2'!F152, "medium") + COUNTIF('Run 3'!F152, "medium")</f>
        <v>2</v>
      </c>
      <c r="H152" s="1">
        <f>COUNTIF('Run 1'!F152, "low") + COUNTIF('Run 2'!F152, "low") + COUNTIF('Run 3'!F152, "low")</f>
        <v>0</v>
      </c>
    </row>
    <row r="153" spans="1:8" x14ac:dyDescent="0.55000000000000004">
      <c r="A153">
        <v>34</v>
      </c>
      <c r="B153" t="s">
        <v>64</v>
      </c>
      <c r="C153" s="1">
        <f>AVERAGE('Run 1'!C153, 'Run 2'!C153, 'Run 3'!C153)</f>
        <v>0.28333333333333327</v>
      </c>
      <c r="D153" s="1">
        <f>AVERAGE('Run 1'!D153, 'Run 2'!D153, 'Run 3'!D153)</f>
        <v>0.21666666666666667</v>
      </c>
      <c r="E153" s="1">
        <f>AVERAGE('Run 1'!E153, 'Run 2'!E153, 'Run 3'!E153)</f>
        <v>0.21666666666666667</v>
      </c>
      <c r="F153" s="1">
        <f>COUNTIF('Run 1'!F153, "high") + COUNTIF('Run 2'!F153, "high") + COUNTIF('Run 3'!F153, "high")</f>
        <v>1</v>
      </c>
      <c r="G153" s="1">
        <f>COUNTIF('Run 1'!F153, "medium") + COUNTIF('Run 2'!F153, "medium") + COUNTIF('Run 3'!F153, "medium")</f>
        <v>0</v>
      </c>
      <c r="H153" s="1">
        <f>COUNTIF('Run 1'!F153, "low") + COUNTIF('Run 2'!F153, "low") + COUNTIF('Run 3'!F153, "low")</f>
        <v>1</v>
      </c>
    </row>
    <row r="154" spans="1:8" x14ac:dyDescent="0.55000000000000004">
      <c r="A154">
        <v>35</v>
      </c>
      <c r="B154" t="s">
        <v>25</v>
      </c>
      <c r="C154" s="1">
        <f>AVERAGE('Run 1'!C154, 'Run 2'!C154, 'Run 3'!C154)</f>
        <v>0.71666666666666679</v>
      </c>
      <c r="D154" s="1">
        <f>AVERAGE('Run 1'!D154, 'Run 2'!D154, 'Run 3'!D154)</f>
        <v>0.79333333333333333</v>
      </c>
      <c r="E154" s="1">
        <f>AVERAGE('Run 1'!E154, 'Run 2'!E154, 'Run 3'!E154)</f>
        <v>0.83599999999999997</v>
      </c>
      <c r="F154" s="1">
        <f>COUNTIF('Run 1'!F154, "high") + COUNTIF('Run 2'!F154, "high") + COUNTIF('Run 3'!F154, "high")</f>
        <v>1</v>
      </c>
      <c r="G154" s="1">
        <f>COUNTIF('Run 1'!F154, "medium") + COUNTIF('Run 2'!F154, "medium") + COUNTIF('Run 3'!F154, "medium")</f>
        <v>1</v>
      </c>
      <c r="H154" s="1">
        <f>COUNTIF('Run 1'!F154, "low") + COUNTIF('Run 2'!F154, "low") + COUNTIF('Run 3'!F154, "low")</f>
        <v>0</v>
      </c>
    </row>
    <row r="155" spans="1:8" x14ac:dyDescent="0.55000000000000004">
      <c r="A155">
        <v>35</v>
      </c>
      <c r="B155" t="s">
        <v>26</v>
      </c>
      <c r="C155" s="1">
        <f>AVERAGE('Run 1'!C155, 'Run 2'!C155, 'Run 3'!C155)</f>
        <v>0.81</v>
      </c>
      <c r="D155" s="1">
        <f>AVERAGE('Run 1'!D155, 'Run 2'!D155, 'Run 3'!D155)</f>
        <v>0.87999999999999989</v>
      </c>
      <c r="F155" s="1">
        <f>COUNTIF('Run 1'!F155, "high") + COUNTIF('Run 2'!F155, "high") + COUNTIF('Run 3'!F155, "high")</f>
        <v>2</v>
      </c>
      <c r="G155" s="1">
        <f>COUNTIF('Run 1'!F155, "medium") + COUNTIF('Run 2'!F155, "medium") + COUNTIF('Run 3'!F155, "medium")</f>
        <v>0</v>
      </c>
      <c r="H155" s="1">
        <f>COUNTIF('Run 1'!F155, "low") + COUNTIF('Run 2'!F155, "low") + COUNTIF('Run 3'!F155, "low")</f>
        <v>0</v>
      </c>
    </row>
    <row r="156" spans="1:8" x14ac:dyDescent="0.55000000000000004">
      <c r="A156">
        <v>35</v>
      </c>
      <c r="B156" t="s">
        <v>21</v>
      </c>
      <c r="C156" s="1">
        <f>AVERAGE('Run 1'!C156, 'Run 2'!C156, 'Run 3'!C156)</f>
        <v>0.73000000000000009</v>
      </c>
      <c r="D156" s="1">
        <f>AVERAGE('Run 1'!D156, 'Run 2'!D156, 'Run 3'!D156)</f>
        <v>0.87666666666666659</v>
      </c>
      <c r="F156" s="1">
        <f>COUNTIF('Run 1'!F156, "high") + COUNTIF('Run 2'!F156, "high") + COUNTIF('Run 3'!F156, "high")</f>
        <v>2</v>
      </c>
      <c r="G156" s="1">
        <f>COUNTIF('Run 1'!F156, "medium") + COUNTIF('Run 2'!F156, "medium") + COUNTIF('Run 3'!F156, "medium")</f>
        <v>0</v>
      </c>
      <c r="H156" s="1">
        <f>COUNTIF('Run 1'!F156, "low") + COUNTIF('Run 2'!F156, "low") + COUNTIF('Run 3'!F156, "low")</f>
        <v>0</v>
      </c>
    </row>
    <row r="157" spans="1:8" x14ac:dyDescent="0.55000000000000004">
      <c r="A157">
        <v>35</v>
      </c>
      <c r="B157" t="s">
        <v>74</v>
      </c>
      <c r="C157" s="1">
        <f>AVERAGE('Run 1'!C157, 'Run 2'!C157, 'Run 3'!C157)</f>
        <v>0.66666666666666663</v>
      </c>
      <c r="D157" s="1">
        <f>AVERAGE('Run 1'!D157, 'Run 2'!D157, 'Run 3'!D157)</f>
        <v>0.7400000000000001</v>
      </c>
      <c r="F157" s="1">
        <f>COUNTIF('Run 1'!F157, "high") + COUNTIF('Run 2'!F157, "high") + COUNTIF('Run 3'!F157, "high")</f>
        <v>0</v>
      </c>
      <c r="G157" s="1">
        <f>COUNTIF('Run 1'!F157, "medium") + COUNTIF('Run 2'!F157, "medium") + COUNTIF('Run 3'!F157, "medium")</f>
        <v>2</v>
      </c>
      <c r="H157" s="1">
        <f>COUNTIF('Run 1'!F157, "low") + COUNTIF('Run 2'!F157, "low") + COUNTIF('Run 3'!F157, "low")</f>
        <v>0</v>
      </c>
    </row>
    <row r="158" spans="1:8" x14ac:dyDescent="0.55000000000000004">
      <c r="A158">
        <v>35</v>
      </c>
      <c r="B158" t="s">
        <v>49</v>
      </c>
      <c r="C158" s="1">
        <f>AVERAGE('Run 1'!C158, 'Run 2'!C158, 'Run 3'!C158)</f>
        <v>0.84333333333333327</v>
      </c>
      <c r="D158" s="1">
        <f>AVERAGE('Run 1'!D158, 'Run 2'!D158, 'Run 3'!D158)</f>
        <v>0.89</v>
      </c>
      <c r="F158" s="1">
        <f>COUNTIF('Run 1'!F158, "high") + COUNTIF('Run 2'!F158, "high") + COUNTIF('Run 3'!F158, "high")</f>
        <v>2</v>
      </c>
      <c r="G158" s="1">
        <f>COUNTIF('Run 1'!F158, "medium") + COUNTIF('Run 2'!F158, "medium") + COUNTIF('Run 3'!F158, "medium")</f>
        <v>0</v>
      </c>
      <c r="H158" s="1">
        <f>COUNTIF('Run 1'!F158, "low") + COUNTIF('Run 2'!F158, "low") + COUNTIF('Run 3'!F158, "low")</f>
        <v>0</v>
      </c>
    </row>
    <row r="159" spans="1:8" x14ac:dyDescent="0.55000000000000004">
      <c r="A159">
        <v>36</v>
      </c>
      <c r="B159" t="s">
        <v>33</v>
      </c>
      <c r="C159" s="1">
        <f>AVERAGE('Run 1'!C159, 'Run 2'!C159, 'Run 3'!C159)</f>
        <v>0.67333333333333323</v>
      </c>
      <c r="D159" s="1">
        <f>AVERAGE('Run 1'!D159, 'Run 2'!D159, 'Run 3'!D159)</f>
        <v>0.7533333333333333</v>
      </c>
      <c r="E159" s="1">
        <f>AVERAGE('Run 1'!E159, 'Run 2'!E159, 'Run 3'!E159)</f>
        <v>0.90133333333333343</v>
      </c>
      <c r="F159" s="1">
        <f>COUNTIF('Run 1'!F159, "high") + COUNTIF('Run 2'!F159, "high") + COUNTIF('Run 3'!F159, "high")</f>
        <v>0</v>
      </c>
      <c r="G159" s="1">
        <f>COUNTIF('Run 1'!F159, "medium") + COUNTIF('Run 2'!F159, "medium") + COUNTIF('Run 3'!F159, "medium")</f>
        <v>2</v>
      </c>
      <c r="H159" s="1">
        <f>COUNTIF('Run 1'!F159, "low") + COUNTIF('Run 2'!F159, "low") + COUNTIF('Run 3'!F159, "low")</f>
        <v>0</v>
      </c>
    </row>
    <row r="160" spans="1:8" x14ac:dyDescent="0.55000000000000004">
      <c r="A160">
        <v>36</v>
      </c>
      <c r="B160" t="s">
        <v>21</v>
      </c>
      <c r="C160" s="1">
        <f>AVERAGE('Run 1'!C160, 'Run 2'!C160, 'Run 3'!C160)</f>
        <v>0.84</v>
      </c>
      <c r="D160" s="1">
        <f>AVERAGE('Run 1'!D160, 'Run 2'!D160, 'Run 3'!D160)</f>
        <v>0.93</v>
      </c>
      <c r="F160" s="1">
        <f>COUNTIF('Run 1'!F160, "high") + COUNTIF('Run 2'!F160, "high") + COUNTIF('Run 3'!F160, "high")</f>
        <v>3</v>
      </c>
      <c r="G160" s="1">
        <f>COUNTIF('Run 1'!F160, "medium") + COUNTIF('Run 2'!F160, "medium") + COUNTIF('Run 3'!F160, "medium")</f>
        <v>0</v>
      </c>
      <c r="H160" s="1">
        <f>COUNTIF('Run 1'!F160, "low") + COUNTIF('Run 2'!F160, "low") + COUNTIF('Run 3'!F160, "low")</f>
        <v>0</v>
      </c>
    </row>
    <row r="161" spans="1:8" x14ac:dyDescent="0.55000000000000004">
      <c r="A161">
        <v>36</v>
      </c>
      <c r="B161" t="s">
        <v>23</v>
      </c>
      <c r="C161" s="1">
        <f>AVERAGE('Run 1'!C161, 'Run 2'!C161, 'Run 3'!C161)</f>
        <v>0.89999999999999991</v>
      </c>
      <c r="D161" s="1">
        <f>AVERAGE('Run 1'!D161, 'Run 2'!D161, 'Run 3'!D161)</f>
        <v>0.94999999999999984</v>
      </c>
      <c r="F161" s="1">
        <f>COUNTIF('Run 1'!F161, "high") + COUNTIF('Run 2'!F161, "high") + COUNTIF('Run 3'!F161, "high")</f>
        <v>3</v>
      </c>
      <c r="G161" s="1">
        <f>COUNTIF('Run 1'!F161, "medium") + COUNTIF('Run 2'!F161, "medium") + COUNTIF('Run 3'!F161, "medium")</f>
        <v>0</v>
      </c>
      <c r="H161" s="1">
        <f>COUNTIF('Run 1'!F161, "low") + COUNTIF('Run 2'!F161, "low") + COUNTIF('Run 3'!F161, "low")</f>
        <v>0</v>
      </c>
    </row>
    <row r="162" spans="1:8" x14ac:dyDescent="0.55000000000000004">
      <c r="A162">
        <v>36</v>
      </c>
      <c r="B162" t="s">
        <v>24</v>
      </c>
      <c r="C162" s="1">
        <f>AVERAGE('Run 1'!C162, 'Run 2'!C162, 'Run 3'!C162)</f>
        <v>0.9</v>
      </c>
      <c r="D162" s="1">
        <f>AVERAGE('Run 1'!D162, 'Run 2'!D162, 'Run 3'!D162)</f>
        <v>0.93333333333333324</v>
      </c>
      <c r="F162" s="1">
        <f>COUNTIF('Run 1'!F162, "high") + COUNTIF('Run 2'!F162, "high") + COUNTIF('Run 3'!F162, "high")</f>
        <v>3</v>
      </c>
      <c r="G162" s="1">
        <f>COUNTIF('Run 1'!F162, "medium") + COUNTIF('Run 2'!F162, "medium") + COUNTIF('Run 3'!F162, "medium")</f>
        <v>0</v>
      </c>
      <c r="H162" s="1">
        <f>COUNTIF('Run 1'!F162, "low") + COUNTIF('Run 2'!F162, "low") + COUNTIF('Run 3'!F162, "low")</f>
        <v>0</v>
      </c>
    </row>
    <row r="163" spans="1:8" x14ac:dyDescent="0.55000000000000004">
      <c r="A163">
        <v>36</v>
      </c>
      <c r="B163" t="s">
        <v>46</v>
      </c>
      <c r="C163" s="1">
        <f>AVERAGE('Run 1'!C163, 'Run 2'!C163, 'Run 3'!C163)</f>
        <v>0.89333333333333342</v>
      </c>
      <c r="D163" s="1">
        <f>AVERAGE('Run 1'!D163, 'Run 2'!D163, 'Run 3'!D163)</f>
        <v>0.94000000000000006</v>
      </c>
      <c r="F163" s="1">
        <f>COUNTIF('Run 1'!F163, "high") + COUNTIF('Run 2'!F163, "high") + COUNTIF('Run 3'!F163, "high")</f>
        <v>3</v>
      </c>
      <c r="G163" s="1">
        <f>COUNTIF('Run 1'!F163, "medium") + COUNTIF('Run 2'!F163, "medium") + COUNTIF('Run 3'!F163, "medium")</f>
        <v>0</v>
      </c>
      <c r="H163" s="1">
        <f>COUNTIF('Run 1'!F163, "low") + COUNTIF('Run 2'!F163, "low") + COUNTIF('Run 3'!F163, "low")</f>
        <v>0</v>
      </c>
    </row>
    <row r="164" spans="1:8" x14ac:dyDescent="0.55000000000000004">
      <c r="A164">
        <v>37</v>
      </c>
      <c r="B164" t="s">
        <v>25</v>
      </c>
      <c r="C164" s="1">
        <f>AVERAGE('Run 1'!C164, 'Run 2'!C164, 'Run 3'!C164)</f>
        <v>0.81666666666666676</v>
      </c>
      <c r="D164" s="1">
        <f>AVERAGE('Run 1'!D164, 'Run 2'!D164, 'Run 3'!D164)</f>
        <v>0.87</v>
      </c>
      <c r="E164" s="1">
        <f>AVERAGE('Run 1'!E164, 'Run 2'!E164, 'Run 3'!E164)</f>
        <v>0.86333333333333329</v>
      </c>
      <c r="F164" s="1">
        <f>COUNTIF('Run 1'!F164, "high") + COUNTIF('Run 2'!F164, "high") + COUNTIF('Run 3'!F164, "high")</f>
        <v>1</v>
      </c>
      <c r="G164" s="1">
        <f>COUNTIF('Run 1'!F164, "medium") + COUNTIF('Run 2'!F164, "medium") + COUNTIF('Run 3'!F164, "medium")</f>
        <v>2</v>
      </c>
      <c r="H164" s="1">
        <f>COUNTIF('Run 1'!F164, "low") + COUNTIF('Run 2'!F164, "low") + COUNTIF('Run 3'!F164, "low")</f>
        <v>0</v>
      </c>
    </row>
    <row r="165" spans="1:8" x14ac:dyDescent="0.55000000000000004">
      <c r="A165">
        <v>37</v>
      </c>
      <c r="B165" t="s">
        <v>36</v>
      </c>
      <c r="C165" s="1">
        <f>AVERAGE('Run 1'!C165, 'Run 2'!C165, 'Run 3'!C165)</f>
        <v>0.84333333333333338</v>
      </c>
      <c r="D165" s="1">
        <f>AVERAGE('Run 1'!D165, 'Run 2'!D165, 'Run 3'!D165)</f>
        <v>0.85666666666666658</v>
      </c>
      <c r="F165" s="1">
        <f>COUNTIF('Run 1'!F165, "high") + COUNTIF('Run 2'!F165, "high") + COUNTIF('Run 3'!F165, "high")</f>
        <v>2</v>
      </c>
      <c r="G165" s="1">
        <f>COUNTIF('Run 1'!F165, "medium") + COUNTIF('Run 2'!F165, "medium") + COUNTIF('Run 3'!F165, "medium")</f>
        <v>1</v>
      </c>
      <c r="H165" s="1">
        <f>COUNTIF('Run 1'!F165, "low") + COUNTIF('Run 2'!F165, "low") + COUNTIF('Run 3'!F165, "low")</f>
        <v>0</v>
      </c>
    </row>
    <row r="166" spans="1:8" x14ac:dyDescent="0.55000000000000004">
      <c r="A166">
        <v>38</v>
      </c>
      <c r="B166" t="s">
        <v>52</v>
      </c>
      <c r="C166" s="1">
        <f>AVERAGE('Run 1'!C166, 'Run 2'!C166, 'Run 3'!C166)</f>
        <v>0.33333333333333331</v>
      </c>
      <c r="D166" s="1">
        <f>AVERAGE('Run 1'!D166, 'Run 2'!D166, 'Run 3'!D166)</f>
        <v>0.21666666666666667</v>
      </c>
      <c r="E166" s="1">
        <f>AVERAGE('Run 1'!E166, 'Run 2'!E166, 'Run 3'!E166)</f>
        <v>0.432</v>
      </c>
      <c r="F166" s="1">
        <f>COUNTIF('Run 1'!F166, "high") + COUNTIF('Run 2'!F166, "high") + COUNTIF('Run 3'!F166, "high")</f>
        <v>0</v>
      </c>
      <c r="G166" s="1">
        <f>COUNTIF('Run 1'!F166, "medium") + COUNTIF('Run 2'!F166, "medium") + COUNTIF('Run 3'!F166, "medium")</f>
        <v>3</v>
      </c>
      <c r="H166" s="1">
        <f>COUNTIF('Run 1'!F166, "low") + COUNTIF('Run 2'!F166, "low") + COUNTIF('Run 3'!F166, "low")</f>
        <v>0</v>
      </c>
    </row>
    <row r="167" spans="1:8" x14ac:dyDescent="0.55000000000000004">
      <c r="A167">
        <v>38</v>
      </c>
      <c r="B167" t="s">
        <v>44</v>
      </c>
      <c r="C167" s="1">
        <f>AVERAGE('Run 1'!C167, 'Run 2'!C167, 'Run 3'!C167)</f>
        <v>0.28333333333333333</v>
      </c>
      <c r="D167" s="1">
        <f>AVERAGE('Run 1'!D167, 'Run 2'!D167, 'Run 3'!D167)</f>
        <v>0.16666666666666666</v>
      </c>
      <c r="F167" s="1">
        <f>COUNTIF('Run 1'!F167, "high") + COUNTIF('Run 2'!F167, "high") + COUNTIF('Run 3'!F167, "high")</f>
        <v>0</v>
      </c>
      <c r="G167" s="1">
        <f>COUNTIF('Run 1'!F167, "medium") + COUNTIF('Run 2'!F167, "medium") + COUNTIF('Run 3'!F167, "medium")</f>
        <v>3</v>
      </c>
      <c r="H167" s="1">
        <f>COUNTIF('Run 1'!F167, "low") + COUNTIF('Run 2'!F167, "low") + COUNTIF('Run 3'!F167, "low")</f>
        <v>0</v>
      </c>
    </row>
    <row r="168" spans="1:8" x14ac:dyDescent="0.55000000000000004">
      <c r="A168">
        <v>38</v>
      </c>
      <c r="B168" t="s">
        <v>50</v>
      </c>
      <c r="C168" s="1">
        <f>AVERAGE('Run 1'!C168, 'Run 2'!C168, 'Run 3'!C168)</f>
        <v>0.80999999999999994</v>
      </c>
      <c r="D168" s="1">
        <f>AVERAGE('Run 1'!D168, 'Run 2'!D168, 'Run 3'!D168)</f>
        <v>0.87666666666666659</v>
      </c>
      <c r="F168" s="1">
        <f>COUNTIF('Run 1'!F168, "high") + COUNTIF('Run 2'!F168, "high") + COUNTIF('Run 3'!F168, "high")</f>
        <v>3</v>
      </c>
      <c r="G168" s="1">
        <f>COUNTIF('Run 1'!F168, "medium") + COUNTIF('Run 2'!F168, "medium") + COUNTIF('Run 3'!F168, "medium")</f>
        <v>0</v>
      </c>
      <c r="H168" s="1">
        <f>COUNTIF('Run 1'!F168, "low") + COUNTIF('Run 2'!F168, "low") + COUNTIF('Run 3'!F168, "low")</f>
        <v>0</v>
      </c>
    </row>
    <row r="169" spans="1:8" x14ac:dyDescent="0.55000000000000004">
      <c r="A169">
        <v>38</v>
      </c>
      <c r="B169" t="s">
        <v>58</v>
      </c>
      <c r="C169" s="1">
        <f>AVERAGE('Run 1'!C169, 'Run 2'!C169, 'Run 3'!C169)</f>
        <v>0.65666666666666662</v>
      </c>
      <c r="D169" s="1">
        <f>AVERAGE('Run 1'!D169, 'Run 2'!D169, 'Run 3'!D169)</f>
        <v>0.75666666666666682</v>
      </c>
      <c r="F169" s="1">
        <f>COUNTIF('Run 1'!F169, "high") + COUNTIF('Run 2'!F169, "high") + COUNTIF('Run 3'!F169, "high")</f>
        <v>1</v>
      </c>
      <c r="G169" s="1">
        <f>COUNTIF('Run 1'!F169, "medium") + COUNTIF('Run 2'!F169, "medium") + COUNTIF('Run 3'!F169, "medium")</f>
        <v>2</v>
      </c>
      <c r="H169" s="1">
        <f>COUNTIF('Run 1'!F169, "low") + COUNTIF('Run 2'!F169, "low") + COUNTIF('Run 3'!F169, "low")</f>
        <v>0</v>
      </c>
    </row>
    <row r="170" spans="1:8" x14ac:dyDescent="0.55000000000000004">
      <c r="A170">
        <v>38</v>
      </c>
      <c r="B170" t="s">
        <v>64</v>
      </c>
      <c r="C170" s="1">
        <f>AVERAGE('Run 1'!C170, 'Run 2'!C170, 'Run 3'!C170)</f>
        <v>0.20666666666666669</v>
      </c>
      <c r="D170" s="1">
        <f>AVERAGE('Run 1'!D170, 'Run 2'!D170, 'Run 3'!D170)</f>
        <v>0.14333333333333334</v>
      </c>
      <c r="F170" s="1">
        <f>COUNTIF('Run 1'!F170, "high") + COUNTIF('Run 2'!F170, "high") + COUNTIF('Run 3'!F170, "high")</f>
        <v>3</v>
      </c>
      <c r="G170" s="1">
        <f>COUNTIF('Run 1'!F170, "medium") + COUNTIF('Run 2'!F170, "medium") + COUNTIF('Run 3'!F170, "medium")</f>
        <v>0</v>
      </c>
      <c r="H170" s="1">
        <f>COUNTIF('Run 1'!F170, "low") + COUNTIF('Run 2'!F170, "low") + COUNTIF('Run 3'!F170, "low")</f>
        <v>0</v>
      </c>
    </row>
    <row r="171" spans="1:8" x14ac:dyDescent="0.55000000000000004">
      <c r="A171">
        <v>39</v>
      </c>
      <c r="B171" t="s">
        <v>29</v>
      </c>
      <c r="C171" s="1">
        <f>AVERAGE('Run 1'!C171, 'Run 2'!C171, 'Run 3'!C171)</f>
        <v>0.90666666666666673</v>
      </c>
      <c r="D171" s="1">
        <f>AVERAGE('Run 1'!D171, 'Run 2'!D171, 'Run 3'!D171)</f>
        <v>0.94999999999999984</v>
      </c>
      <c r="E171" s="1">
        <f>AVERAGE('Run 1'!E171, 'Run 2'!E171, 'Run 3'!E171)</f>
        <v>0.92133333333333345</v>
      </c>
      <c r="F171" s="1">
        <f>COUNTIF('Run 1'!F171, "high") + COUNTIF('Run 2'!F171, "high") + COUNTIF('Run 3'!F171, "high")</f>
        <v>3</v>
      </c>
      <c r="G171" s="1">
        <f>COUNTIF('Run 1'!F171, "medium") + COUNTIF('Run 2'!F171, "medium") + COUNTIF('Run 3'!F171, "medium")</f>
        <v>0</v>
      </c>
      <c r="H171" s="1">
        <f>COUNTIF('Run 1'!F171, "low") + COUNTIF('Run 2'!F171, "low") + COUNTIF('Run 3'!F171, "low")</f>
        <v>0</v>
      </c>
    </row>
    <row r="172" spans="1:8" x14ac:dyDescent="0.55000000000000004">
      <c r="A172">
        <v>39</v>
      </c>
      <c r="B172" t="s">
        <v>24</v>
      </c>
      <c r="C172" s="1">
        <f>AVERAGE('Run 1'!C172, 'Run 2'!C172, 'Run 3'!C172)</f>
        <v>0.9</v>
      </c>
      <c r="D172" s="1">
        <f>AVERAGE('Run 1'!D172, 'Run 2'!D172, 'Run 3'!D172)</f>
        <v>0.93666666666666665</v>
      </c>
      <c r="F172" s="1">
        <f>COUNTIF('Run 1'!F172, "high") + COUNTIF('Run 2'!F172, "high") + COUNTIF('Run 3'!F172, "high")</f>
        <v>3</v>
      </c>
      <c r="G172" s="1">
        <f>COUNTIF('Run 1'!F172, "medium") + COUNTIF('Run 2'!F172, "medium") + COUNTIF('Run 3'!F172, "medium")</f>
        <v>0</v>
      </c>
      <c r="H172" s="1">
        <f>COUNTIF('Run 1'!F172, "low") + COUNTIF('Run 2'!F172, "low") + COUNTIF('Run 3'!F172, "low")</f>
        <v>0</v>
      </c>
    </row>
    <row r="173" spans="1:8" x14ac:dyDescent="0.55000000000000004">
      <c r="A173">
        <v>39</v>
      </c>
      <c r="B173" t="s">
        <v>26</v>
      </c>
      <c r="C173" s="1">
        <f>AVERAGE('Run 1'!C173, 'Run 2'!C173, 'Run 3'!C173)</f>
        <v>0.8666666666666667</v>
      </c>
      <c r="D173" s="1">
        <f>AVERAGE('Run 1'!D173, 'Run 2'!D173, 'Run 3'!D173)</f>
        <v>0.92333333333333334</v>
      </c>
      <c r="F173" s="1">
        <f>COUNTIF('Run 1'!F173, "high") + COUNTIF('Run 2'!F173, "high") + COUNTIF('Run 3'!F173, "high")</f>
        <v>3</v>
      </c>
      <c r="G173" s="1">
        <f>COUNTIF('Run 1'!F173, "medium") + COUNTIF('Run 2'!F173, "medium") + COUNTIF('Run 3'!F173, "medium")</f>
        <v>0</v>
      </c>
      <c r="H173" s="1">
        <f>COUNTIF('Run 1'!F173, "low") + COUNTIF('Run 2'!F173, "low") + COUNTIF('Run 3'!F173, "low")</f>
        <v>0</v>
      </c>
    </row>
    <row r="174" spans="1:8" x14ac:dyDescent="0.55000000000000004">
      <c r="A174">
        <v>39</v>
      </c>
      <c r="B174" t="s">
        <v>37</v>
      </c>
      <c r="C174" s="1">
        <f>AVERAGE('Run 1'!C174, 'Run 2'!C174, 'Run 3'!C174)</f>
        <v>0.85333333333333339</v>
      </c>
      <c r="D174" s="1">
        <f>AVERAGE('Run 1'!D174, 'Run 2'!D174, 'Run 3'!D174)</f>
        <v>0.89999999999999991</v>
      </c>
      <c r="F174" s="1">
        <f>COUNTIF('Run 1'!F174, "high") + COUNTIF('Run 2'!F174, "high") + COUNTIF('Run 3'!F174, "high")</f>
        <v>3</v>
      </c>
      <c r="G174" s="1">
        <f>COUNTIF('Run 1'!F174, "medium") + COUNTIF('Run 2'!F174, "medium") + COUNTIF('Run 3'!F174, "medium")</f>
        <v>0</v>
      </c>
      <c r="H174" s="1">
        <f>COUNTIF('Run 1'!F174, "low") + COUNTIF('Run 2'!F174, "low") + COUNTIF('Run 3'!F174, "low")</f>
        <v>0</v>
      </c>
    </row>
    <row r="175" spans="1:8" x14ac:dyDescent="0.55000000000000004">
      <c r="A175">
        <v>39</v>
      </c>
      <c r="B175" t="s">
        <v>75</v>
      </c>
      <c r="C175" s="1">
        <f>AVERAGE('Run 1'!C175, 'Run 2'!C175, 'Run 3'!C175)</f>
        <v>0.83333333333333337</v>
      </c>
      <c r="D175" s="1">
        <f>AVERAGE('Run 1'!D175, 'Run 2'!D175, 'Run 3'!D175)</f>
        <v>0.89666666666666661</v>
      </c>
      <c r="F175" s="1">
        <f>COUNTIF('Run 1'!F175, "high") + COUNTIF('Run 2'!F175, "high") + COUNTIF('Run 3'!F175, "high")</f>
        <v>3</v>
      </c>
      <c r="G175" s="1">
        <f>COUNTIF('Run 1'!F175, "medium") + COUNTIF('Run 2'!F175, "medium") + COUNTIF('Run 3'!F175, "medium")</f>
        <v>0</v>
      </c>
      <c r="H175" s="1">
        <f>COUNTIF('Run 1'!F175, "low") + COUNTIF('Run 2'!F175, "low") + COUNTIF('Run 3'!F175, "low")</f>
        <v>0</v>
      </c>
    </row>
    <row r="176" spans="1:8" x14ac:dyDescent="0.55000000000000004">
      <c r="A176">
        <v>40</v>
      </c>
      <c r="B176" t="s">
        <v>58</v>
      </c>
      <c r="C176" s="1">
        <f>AVERAGE('Run 1'!C176, 'Run 2'!C176, 'Run 3'!C176)</f>
        <v>0.65</v>
      </c>
      <c r="D176" s="1">
        <f>AVERAGE('Run 1'!D176, 'Run 2'!D176, 'Run 3'!D176)</f>
        <v>0.68333333333333324</v>
      </c>
      <c r="E176" s="1">
        <f>AVERAGE('Run 1'!E176, 'Run 2'!E176, 'Run 3'!E176)</f>
        <v>0.3753333333333333</v>
      </c>
      <c r="F176" s="1">
        <f>COUNTIF('Run 1'!F176, "high") + COUNTIF('Run 2'!F176, "high") + COUNTIF('Run 3'!F176, "high")</f>
        <v>1</v>
      </c>
      <c r="G176" s="1">
        <f>COUNTIF('Run 1'!F176, "medium") + COUNTIF('Run 2'!F176, "medium") + COUNTIF('Run 3'!F176, "medium")</f>
        <v>2</v>
      </c>
      <c r="H176" s="1">
        <f>COUNTIF('Run 1'!F176, "low") + COUNTIF('Run 2'!F176, "low") + COUNTIF('Run 3'!F176, "low")</f>
        <v>0</v>
      </c>
    </row>
    <row r="177" spans="1:8" x14ac:dyDescent="0.55000000000000004">
      <c r="A177">
        <v>40</v>
      </c>
      <c r="B177" t="s">
        <v>31</v>
      </c>
      <c r="C177" s="1">
        <f>AVERAGE('Run 1'!C177, 'Run 2'!C177, 'Run 3'!C177)</f>
        <v>0.20000000000000004</v>
      </c>
      <c r="D177" s="1">
        <f>AVERAGE('Run 1'!D177, 'Run 2'!D177, 'Run 3'!D177)</f>
        <v>0.15</v>
      </c>
      <c r="F177" s="1">
        <f>COUNTIF('Run 1'!F177, "high") + COUNTIF('Run 2'!F177, "high") + COUNTIF('Run 3'!F177, "high")</f>
        <v>2</v>
      </c>
      <c r="G177" s="1">
        <f>COUNTIF('Run 1'!F177, "medium") + COUNTIF('Run 2'!F177, "medium") + COUNTIF('Run 3'!F177, "medium")</f>
        <v>1</v>
      </c>
      <c r="H177" s="1">
        <f>COUNTIF('Run 1'!F177, "low") + COUNTIF('Run 2'!F177, "low") + COUNTIF('Run 3'!F177, "low")</f>
        <v>0</v>
      </c>
    </row>
    <row r="178" spans="1:8" x14ac:dyDescent="0.55000000000000004">
      <c r="A178">
        <v>40</v>
      </c>
      <c r="B178" t="s">
        <v>27</v>
      </c>
      <c r="C178" s="1">
        <f>AVERAGE('Run 1'!C178, 'Run 2'!C178, 'Run 3'!C178)</f>
        <v>0.13333333333333333</v>
      </c>
      <c r="D178" s="1">
        <f>AVERAGE('Run 1'!D178, 'Run 2'!D178, 'Run 3'!D178)</f>
        <v>8.3333333333333329E-2</v>
      </c>
      <c r="F178" s="1">
        <f>COUNTIF('Run 1'!F178, "high") + COUNTIF('Run 2'!F178, "high") + COUNTIF('Run 3'!F178, "high")</f>
        <v>3</v>
      </c>
      <c r="G178" s="1">
        <f>COUNTIF('Run 1'!F178, "medium") + COUNTIF('Run 2'!F178, "medium") + COUNTIF('Run 3'!F178, "medium")</f>
        <v>0</v>
      </c>
      <c r="H178" s="1">
        <f>COUNTIF('Run 1'!F178, "low") + COUNTIF('Run 2'!F178, "low") + COUNTIF('Run 3'!F178, "low")</f>
        <v>0</v>
      </c>
    </row>
    <row r="179" spans="1:8" x14ac:dyDescent="0.55000000000000004">
      <c r="A179">
        <v>40</v>
      </c>
      <c r="B179" t="s">
        <v>25</v>
      </c>
      <c r="C179" s="1">
        <f>AVERAGE('Run 1'!C179, 'Run 2'!C179, 'Run 3'!C179)</f>
        <v>0.83333333333333337</v>
      </c>
      <c r="D179" s="1">
        <f>AVERAGE('Run 1'!D179, 'Run 2'!D179, 'Run 3'!D179)</f>
        <v>0.8833333333333333</v>
      </c>
      <c r="F179" s="1">
        <f>COUNTIF('Run 1'!F179, "high") + COUNTIF('Run 2'!F179, "high") + COUNTIF('Run 3'!F179, "high")</f>
        <v>2</v>
      </c>
      <c r="G179" s="1">
        <f>COUNTIF('Run 1'!F179, "medium") + COUNTIF('Run 2'!F179, "medium") + COUNTIF('Run 3'!F179, "medium")</f>
        <v>1</v>
      </c>
      <c r="H179" s="1">
        <f>COUNTIF('Run 1'!F179, "low") + COUNTIF('Run 2'!F179, "low") + COUNTIF('Run 3'!F179, "low")</f>
        <v>0</v>
      </c>
    </row>
    <row r="180" spans="1:8" x14ac:dyDescent="0.55000000000000004">
      <c r="A180">
        <v>40</v>
      </c>
      <c r="B180" t="s">
        <v>76</v>
      </c>
      <c r="C180" s="1">
        <f>AVERAGE('Run 1'!C180, 'Run 2'!C180, 'Run 3'!C180)</f>
        <v>0.12333333333333334</v>
      </c>
      <c r="D180" s="1">
        <f>AVERAGE('Run 1'!D180, 'Run 2'!D180, 'Run 3'!D180)</f>
        <v>7.6666666666666661E-2</v>
      </c>
      <c r="F180" s="1">
        <f>COUNTIF('Run 1'!F180, "high") + COUNTIF('Run 2'!F180, "high") + COUNTIF('Run 3'!F180, "high")</f>
        <v>3</v>
      </c>
      <c r="G180" s="1">
        <f>COUNTIF('Run 1'!F180, "medium") + COUNTIF('Run 2'!F180, "medium") + COUNTIF('Run 3'!F180, "medium")</f>
        <v>0</v>
      </c>
      <c r="H180" s="1">
        <f>COUNTIF('Run 1'!F180, "low") + COUNTIF('Run 2'!F180, "low") + COUNTIF('Run 3'!F180, "low")</f>
        <v>0</v>
      </c>
    </row>
    <row r="181" spans="1:8" x14ac:dyDescent="0.55000000000000004">
      <c r="A181">
        <v>41</v>
      </c>
      <c r="B181" t="s">
        <v>29</v>
      </c>
      <c r="C181" s="1">
        <f>AVERAGE('Run 1'!C181, 'Run 2'!C181, 'Run 3'!C181)</f>
        <v>0.87333333333333341</v>
      </c>
      <c r="D181" s="1">
        <f>AVERAGE('Run 1'!D181, 'Run 2'!D181, 'Run 3'!D181)</f>
        <v>0.91999999999999993</v>
      </c>
      <c r="E181" s="1">
        <f>AVERAGE('Run 1'!E181, 'Run 2'!E181, 'Run 3'!E181)</f>
        <v>0.89800000000000002</v>
      </c>
      <c r="F181" s="1">
        <f>COUNTIF('Run 1'!F181, "high") + COUNTIF('Run 2'!F181, "high") + COUNTIF('Run 3'!F181, "high")</f>
        <v>3</v>
      </c>
      <c r="G181" s="1">
        <f>COUNTIF('Run 1'!F181, "medium") + COUNTIF('Run 2'!F181, "medium") + COUNTIF('Run 3'!F181, "medium")</f>
        <v>0</v>
      </c>
      <c r="H181" s="1">
        <f>COUNTIF('Run 1'!F181, "low") + COUNTIF('Run 2'!F181, "low") + COUNTIF('Run 3'!F181, "low")</f>
        <v>0</v>
      </c>
    </row>
    <row r="182" spans="1:8" x14ac:dyDescent="0.55000000000000004">
      <c r="A182">
        <v>41</v>
      </c>
      <c r="B182" t="s">
        <v>69</v>
      </c>
      <c r="C182" s="1">
        <f>AVERAGE('Run 1'!C182, 'Run 2'!C182, 'Run 3'!C182)</f>
        <v>0.86</v>
      </c>
      <c r="D182" s="1">
        <f>AVERAGE('Run 1'!D182, 'Run 2'!D182, 'Run 3'!D182)</f>
        <v>0.90666666666666673</v>
      </c>
      <c r="F182" s="1">
        <f>COUNTIF('Run 1'!F182, "high") + COUNTIF('Run 2'!F182, "high") + COUNTIF('Run 3'!F182, "high")</f>
        <v>3</v>
      </c>
      <c r="G182" s="1">
        <f>COUNTIF('Run 1'!F182, "medium") + COUNTIF('Run 2'!F182, "medium") + COUNTIF('Run 3'!F182, "medium")</f>
        <v>0</v>
      </c>
      <c r="H182" s="1">
        <f>COUNTIF('Run 1'!F182, "low") + COUNTIF('Run 2'!F182, "low") + COUNTIF('Run 3'!F182, "low")</f>
        <v>0</v>
      </c>
    </row>
    <row r="183" spans="1:8" x14ac:dyDescent="0.55000000000000004">
      <c r="A183">
        <v>41</v>
      </c>
      <c r="B183" t="s">
        <v>37</v>
      </c>
      <c r="C183" s="1">
        <f>AVERAGE('Run 1'!C183, 'Run 2'!C183, 'Run 3'!C183)</f>
        <v>0.83333333333333337</v>
      </c>
      <c r="D183" s="1">
        <f>AVERAGE('Run 1'!D183, 'Run 2'!D183, 'Run 3'!D183)</f>
        <v>0.8833333333333333</v>
      </c>
      <c r="F183" s="1">
        <f>COUNTIF('Run 1'!F183, "high") + COUNTIF('Run 2'!F183, "high") + COUNTIF('Run 3'!F183, "high")</f>
        <v>3</v>
      </c>
      <c r="G183" s="1">
        <f>COUNTIF('Run 1'!F183, "medium") + COUNTIF('Run 2'!F183, "medium") + COUNTIF('Run 3'!F183, "medium")</f>
        <v>0</v>
      </c>
      <c r="H183" s="1">
        <f>COUNTIF('Run 1'!F183, "low") + COUNTIF('Run 2'!F183, "low") + COUNTIF('Run 3'!F183, "low")</f>
        <v>0</v>
      </c>
    </row>
    <row r="184" spans="1:8" x14ac:dyDescent="0.55000000000000004">
      <c r="A184">
        <v>41</v>
      </c>
      <c r="B184" t="s">
        <v>53</v>
      </c>
      <c r="C184" s="1">
        <f>AVERAGE('Run 1'!C184, 'Run 2'!C184, 'Run 3'!C184)</f>
        <v>0.89333333333333342</v>
      </c>
      <c r="D184" s="1">
        <f>AVERAGE('Run 1'!D184, 'Run 2'!D184, 'Run 3'!D184)</f>
        <v>0.93</v>
      </c>
      <c r="F184" s="1">
        <f>COUNTIF('Run 1'!F184, "high") + COUNTIF('Run 2'!F184, "high") + COUNTIF('Run 3'!F184, "high")</f>
        <v>3</v>
      </c>
      <c r="G184" s="1">
        <f>COUNTIF('Run 1'!F184, "medium") + COUNTIF('Run 2'!F184, "medium") + COUNTIF('Run 3'!F184, "medium")</f>
        <v>0</v>
      </c>
      <c r="H184" s="1">
        <f>COUNTIF('Run 1'!F184, "low") + COUNTIF('Run 2'!F184, "low") + COUNTIF('Run 3'!F184, "low")</f>
        <v>0</v>
      </c>
    </row>
    <row r="185" spans="1:8" x14ac:dyDescent="0.55000000000000004">
      <c r="A185">
        <v>41</v>
      </c>
      <c r="B185" t="s">
        <v>50</v>
      </c>
      <c r="C185" s="1">
        <f>AVERAGE('Run 1'!C185, 'Run 2'!C185, 'Run 3'!C185)</f>
        <v>0.78333333333333333</v>
      </c>
      <c r="D185" s="1">
        <f>AVERAGE('Run 1'!D185, 'Run 2'!D185, 'Run 3'!D185)</f>
        <v>0.85000000000000009</v>
      </c>
      <c r="F185" s="1">
        <f>COUNTIF('Run 1'!F185, "high") + COUNTIF('Run 2'!F185, "high") + COUNTIF('Run 3'!F185, "high")</f>
        <v>3</v>
      </c>
      <c r="G185" s="1">
        <f>COUNTIF('Run 1'!F185, "medium") + COUNTIF('Run 2'!F185, "medium") + COUNTIF('Run 3'!F185, "medium")</f>
        <v>0</v>
      </c>
      <c r="H185" s="1">
        <f>COUNTIF('Run 1'!F185, "low") + COUNTIF('Run 2'!F185, "low") + COUNTIF('Run 3'!F185, "low")</f>
        <v>0</v>
      </c>
    </row>
    <row r="186" spans="1:8" x14ac:dyDescent="0.55000000000000004">
      <c r="A186">
        <v>42</v>
      </c>
      <c r="B186" t="s">
        <v>28</v>
      </c>
      <c r="C186" s="1">
        <f>AVERAGE('Run 1'!C186, 'Run 2'!C186, 'Run 3'!C186)</f>
        <v>0.76666666666666661</v>
      </c>
      <c r="D186" s="1">
        <f>AVERAGE('Run 1'!D186, 'Run 2'!D186, 'Run 3'!D186)</f>
        <v>0.83333333333333337</v>
      </c>
      <c r="E186" s="1">
        <f>AVERAGE('Run 1'!E186, 'Run 2'!E186, 'Run 3'!E186)</f>
        <v>0.69</v>
      </c>
      <c r="F186" s="1">
        <f>COUNTIF('Run 1'!F186, "high") + COUNTIF('Run 2'!F186, "high") + COUNTIF('Run 3'!F186, "high")</f>
        <v>2</v>
      </c>
      <c r="G186" s="1">
        <f>COUNTIF('Run 1'!F186, "medium") + COUNTIF('Run 2'!F186, "medium") + COUNTIF('Run 3'!F186, "medium")</f>
        <v>1</v>
      </c>
      <c r="H186" s="1">
        <f>COUNTIF('Run 1'!F186, "low") + COUNTIF('Run 2'!F186, "low") + COUNTIF('Run 3'!F186, "low")</f>
        <v>0</v>
      </c>
    </row>
    <row r="187" spans="1:8" x14ac:dyDescent="0.55000000000000004">
      <c r="A187">
        <v>42</v>
      </c>
      <c r="B187" t="s">
        <v>71</v>
      </c>
      <c r="C187" s="1">
        <f>AVERAGE('Run 1'!C187, 'Run 2'!C187, 'Run 3'!C187)</f>
        <v>0.91</v>
      </c>
      <c r="D187" s="1">
        <f>AVERAGE('Run 1'!D187, 'Run 2'!D187, 'Run 3'!D187)</f>
        <v>0.91333333333333344</v>
      </c>
      <c r="F187" s="1">
        <f>COUNTIF('Run 1'!F187, "high") + COUNTIF('Run 2'!F187, "high") + COUNTIF('Run 3'!F187, "high")</f>
        <v>3</v>
      </c>
      <c r="G187" s="1">
        <f>COUNTIF('Run 1'!F187, "medium") + COUNTIF('Run 2'!F187, "medium") + COUNTIF('Run 3'!F187, "medium")</f>
        <v>0</v>
      </c>
      <c r="H187" s="1">
        <f>COUNTIF('Run 1'!F187, "low") + COUNTIF('Run 2'!F187, "low") + COUNTIF('Run 3'!F187, "low")</f>
        <v>0</v>
      </c>
    </row>
    <row r="188" spans="1:8" x14ac:dyDescent="0.55000000000000004">
      <c r="A188">
        <v>42</v>
      </c>
      <c r="B188" t="s">
        <v>77</v>
      </c>
      <c r="C188" s="1">
        <f>AVERAGE('Run 1'!C188, 'Run 2'!C188, 'Run 3'!C188)</f>
        <v>0.87</v>
      </c>
      <c r="D188" s="1">
        <f>AVERAGE('Run 1'!D188, 'Run 2'!D188, 'Run 3'!D188)</f>
        <v>0.90666666666666673</v>
      </c>
      <c r="F188" s="1">
        <f>COUNTIF('Run 1'!F188, "high") + COUNTIF('Run 2'!F188, "high") + COUNTIF('Run 3'!F188, "high")</f>
        <v>3</v>
      </c>
      <c r="G188" s="1">
        <f>COUNTIF('Run 1'!F188, "medium") + COUNTIF('Run 2'!F188, "medium") + COUNTIF('Run 3'!F188, "medium")</f>
        <v>0</v>
      </c>
      <c r="H188" s="1">
        <f>COUNTIF('Run 1'!F188, "low") + COUNTIF('Run 2'!F188, "low") + COUNTIF('Run 3'!F188, "low")</f>
        <v>0</v>
      </c>
    </row>
    <row r="189" spans="1:8" x14ac:dyDescent="0.55000000000000004">
      <c r="A189">
        <v>42</v>
      </c>
      <c r="B189" t="s">
        <v>23</v>
      </c>
      <c r="C189" s="1">
        <f>AVERAGE('Run 1'!C189, 'Run 2'!C189, 'Run 3'!C189)</f>
        <v>0.66666666666666663</v>
      </c>
      <c r="D189" s="1">
        <f>AVERAGE('Run 1'!D189, 'Run 2'!D189, 'Run 3'!D189)</f>
        <v>0.68</v>
      </c>
      <c r="F189" s="1">
        <f>COUNTIF('Run 1'!F189, "high") + COUNTIF('Run 2'!F189, "high") + COUNTIF('Run 3'!F189, "high")</f>
        <v>3</v>
      </c>
      <c r="G189" s="1">
        <f>COUNTIF('Run 1'!F189, "medium") + COUNTIF('Run 2'!F189, "medium") + COUNTIF('Run 3'!F189, "medium")</f>
        <v>0</v>
      </c>
      <c r="H189" s="1">
        <f>COUNTIF('Run 1'!F189, "low") + COUNTIF('Run 2'!F189, "low") + COUNTIF('Run 3'!F189, "low")</f>
        <v>0</v>
      </c>
    </row>
    <row r="190" spans="1:8" x14ac:dyDescent="0.55000000000000004">
      <c r="A190">
        <v>42</v>
      </c>
      <c r="B190" t="s">
        <v>78</v>
      </c>
      <c r="C190" s="1">
        <f>AVERAGE('Run 1'!C190, 'Run 2'!C190, 'Run 3'!C190)</f>
        <v>0.18333333333333335</v>
      </c>
      <c r="D190" s="1">
        <f>AVERAGE('Run 1'!D190, 'Run 2'!D190, 'Run 3'!D190)</f>
        <v>0.11666666666666665</v>
      </c>
      <c r="F190" s="1">
        <f>COUNTIF('Run 1'!F190, "high") + COUNTIF('Run 2'!F190, "high") + COUNTIF('Run 3'!F190, "high")</f>
        <v>3</v>
      </c>
      <c r="G190" s="1">
        <f>COUNTIF('Run 1'!F190, "medium") + COUNTIF('Run 2'!F190, "medium") + COUNTIF('Run 3'!F190, "medium")</f>
        <v>0</v>
      </c>
      <c r="H190" s="1">
        <f>COUNTIF('Run 1'!F190, "low") + COUNTIF('Run 2'!F190, "low") + COUNTIF('Run 3'!F190, "low")</f>
        <v>0</v>
      </c>
    </row>
    <row r="191" spans="1:8" x14ac:dyDescent="0.55000000000000004">
      <c r="A191">
        <v>43</v>
      </c>
      <c r="B191" t="s">
        <v>79</v>
      </c>
      <c r="C191" s="1">
        <f>AVERAGE('Run 1'!C191, 'Run 2'!C191, 'Run 3'!C191)</f>
        <v>0.3</v>
      </c>
      <c r="D191" s="1">
        <f>AVERAGE('Run 1'!D191, 'Run 2'!D191, 'Run 3'!D191)</f>
        <v>0.23333333333333331</v>
      </c>
      <c r="E191" s="1">
        <f>AVERAGE('Run 1'!E191, 'Run 2'!E191, 'Run 3'!E191)</f>
        <v>0.27666666666666667</v>
      </c>
      <c r="F191" s="1">
        <f>COUNTIF('Run 1'!F191, "high") + COUNTIF('Run 2'!F191, "high") + COUNTIF('Run 3'!F191, "high")</f>
        <v>1</v>
      </c>
      <c r="G191" s="1">
        <f>COUNTIF('Run 1'!F191, "medium") + COUNTIF('Run 2'!F191, "medium") + COUNTIF('Run 3'!F191, "medium")</f>
        <v>2</v>
      </c>
      <c r="H191" s="1">
        <f>COUNTIF('Run 1'!F191, "low") + COUNTIF('Run 2'!F191, "low") + COUNTIF('Run 3'!F191, "low")</f>
        <v>0</v>
      </c>
    </row>
    <row r="192" spans="1:8" x14ac:dyDescent="0.55000000000000004">
      <c r="A192">
        <v>43</v>
      </c>
      <c r="B192" t="s">
        <v>80</v>
      </c>
      <c r="C192" s="1">
        <f>AVERAGE('Run 1'!C192, 'Run 2'!C192, 'Run 3'!C192)</f>
        <v>0.20000000000000004</v>
      </c>
      <c r="D192" s="1">
        <f>AVERAGE('Run 1'!D192, 'Run 2'!D192, 'Run 3'!D192)</f>
        <v>0.13333333333333333</v>
      </c>
      <c r="F192" s="1">
        <f>COUNTIF('Run 1'!F192, "high") + COUNTIF('Run 2'!F192, "high") + COUNTIF('Run 3'!F192, "high")</f>
        <v>3</v>
      </c>
      <c r="G192" s="1">
        <f>COUNTIF('Run 1'!F192, "medium") + COUNTIF('Run 2'!F192, "medium") + COUNTIF('Run 3'!F192, "medium")</f>
        <v>0</v>
      </c>
      <c r="H192" s="1">
        <f>COUNTIF('Run 1'!F192, "low") + COUNTIF('Run 2'!F192, "low") + COUNTIF('Run 3'!F192, "low")</f>
        <v>0</v>
      </c>
    </row>
    <row r="193" spans="1:8" x14ac:dyDescent="0.55000000000000004">
      <c r="A193">
        <v>43</v>
      </c>
      <c r="B193" t="s">
        <v>66</v>
      </c>
      <c r="C193" s="1">
        <f>AVERAGE('Run 1'!C193, 'Run 2'!C193, 'Run 3'!C193)</f>
        <v>0.13333333333333333</v>
      </c>
      <c r="D193" s="1">
        <f>AVERAGE('Run 1'!D193, 'Run 2'!D193, 'Run 3'!D193)</f>
        <v>5.000000000000001E-2</v>
      </c>
      <c r="F193" s="1">
        <f>COUNTIF('Run 1'!F193, "high") + COUNTIF('Run 2'!F193, "high") + COUNTIF('Run 3'!F193, "high")</f>
        <v>3</v>
      </c>
      <c r="G193" s="1">
        <f>COUNTIF('Run 1'!F193, "medium") + COUNTIF('Run 2'!F193, "medium") + COUNTIF('Run 3'!F193, "medium")</f>
        <v>0</v>
      </c>
      <c r="H193" s="1">
        <f>COUNTIF('Run 1'!F193, "low") + COUNTIF('Run 2'!F193, "low") + COUNTIF('Run 3'!F193, "low")</f>
        <v>0</v>
      </c>
    </row>
    <row r="194" spans="1:8" x14ac:dyDescent="0.55000000000000004">
      <c r="A194">
        <v>43</v>
      </c>
      <c r="B194" t="s">
        <v>47</v>
      </c>
      <c r="C194" s="1">
        <f>AVERAGE('Run 1'!C194, 'Run 2'!C194, 'Run 3'!C194)</f>
        <v>0.23333333333333331</v>
      </c>
      <c r="D194" s="1">
        <f>AVERAGE('Run 1'!D194, 'Run 2'!D194, 'Run 3'!D194)</f>
        <v>0.13333333333333333</v>
      </c>
      <c r="F194" s="1">
        <f>COUNTIF('Run 1'!F194, "high") + COUNTIF('Run 2'!F194, "high") + COUNTIF('Run 3'!F194, "high")</f>
        <v>3</v>
      </c>
      <c r="G194" s="1">
        <f>COUNTIF('Run 1'!F194, "medium") + COUNTIF('Run 2'!F194, "medium") + COUNTIF('Run 3'!F194, "medium")</f>
        <v>0</v>
      </c>
      <c r="H194" s="1">
        <f>COUNTIF('Run 1'!F194, "low") + COUNTIF('Run 2'!F194, "low") + COUNTIF('Run 3'!F194, "low")</f>
        <v>0</v>
      </c>
    </row>
    <row r="195" spans="1:8" x14ac:dyDescent="0.55000000000000004">
      <c r="A195">
        <v>43</v>
      </c>
      <c r="B195" t="s">
        <v>74</v>
      </c>
      <c r="C195" s="1">
        <f>AVERAGE('Run 1'!C195, 'Run 2'!C195, 'Run 3'!C195)</f>
        <v>0.75</v>
      </c>
      <c r="D195" s="1">
        <f>AVERAGE('Run 1'!D195, 'Run 2'!D195, 'Run 3'!D195)</f>
        <v>0.83333333333333337</v>
      </c>
      <c r="F195" s="1">
        <f>COUNTIF('Run 1'!F195, "high") + COUNTIF('Run 2'!F195, "high") + COUNTIF('Run 3'!F195, "high")</f>
        <v>2</v>
      </c>
      <c r="G195" s="1">
        <f>COUNTIF('Run 1'!F195, "medium") + COUNTIF('Run 2'!F195, "medium") + COUNTIF('Run 3'!F195, "medium")</f>
        <v>1</v>
      </c>
      <c r="H195" s="1">
        <f>COUNTIF('Run 1'!F195, "low") + COUNTIF('Run 2'!F195, "low") + COUNTIF('Run 3'!F195, "low")</f>
        <v>0</v>
      </c>
    </row>
    <row r="196" spans="1:8" x14ac:dyDescent="0.55000000000000004">
      <c r="A196">
        <v>44</v>
      </c>
      <c r="B196" t="s">
        <v>81</v>
      </c>
      <c r="C196" s="1">
        <f>AVERAGE('Run 1'!C196, 'Run 2'!C196, 'Run 3'!C196)</f>
        <v>0.43333333333333335</v>
      </c>
      <c r="D196" s="1">
        <f>AVERAGE('Run 1'!D196, 'Run 2'!D196, 'Run 3'!D196)</f>
        <v>0.33333333333333331</v>
      </c>
      <c r="E196" s="1">
        <f>AVERAGE('Run 1'!E196, 'Run 2'!E196, 'Run 3'!E196)</f>
        <v>0.53333333333333333</v>
      </c>
      <c r="F196" s="1">
        <f>COUNTIF('Run 1'!F196, "high") + COUNTIF('Run 2'!F196, "high") + COUNTIF('Run 3'!F196, "high")</f>
        <v>1</v>
      </c>
      <c r="G196" s="1">
        <f>COUNTIF('Run 1'!F196, "medium") + COUNTIF('Run 2'!F196, "medium") + COUNTIF('Run 3'!F196, "medium")</f>
        <v>2</v>
      </c>
      <c r="H196" s="1">
        <f>COUNTIF('Run 1'!F196, "low") + COUNTIF('Run 2'!F196, "low") + COUNTIF('Run 3'!F196, "low")</f>
        <v>0</v>
      </c>
    </row>
    <row r="197" spans="1:8" x14ac:dyDescent="0.55000000000000004">
      <c r="A197">
        <v>44</v>
      </c>
      <c r="B197" t="s">
        <v>52</v>
      </c>
      <c r="C197" s="1">
        <f>AVERAGE('Run 1'!C197, 'Run 2'!C197, 'Run 3'!C197)</f>
        <v>0.18333333333333335</v>
      </c>
      <c r="D197" s="1">
        <f>AVERAGE('Run 1'!D197, 'Run 2'!D197, 'Run 3'!D197)</f>
        <v>0.10000000000000002</v>
      </c>
      <c r="F197" s="1">
        <f>COUNTIF('Run 1'!F197, "high") + COUNTIF('Run 2'!F197, "high") + COUNTIF('Run 3'!F197, "high")</f>
        <v>3</v>
      </c>
      <c r="G197" s="1">
        <f>COUNTIF('Run 1'!F197, "medium") + COUNTIF('Run 2'!F197, "medium") + COUNTIF('Run 3'!F197, "medium")</f>
        <v>0</v>
      </c>
      <c r="H197" s="1">
        <f>COUNTIF('Run 1'!F197, "low") + COUNTIF('Run 2'!F197, "low") + COUNTIF('Run 3'!F197, "low")</f>
        <v>0</v>
      </c>
    </row>
    <row r="198" spans="1:8" x14ac:dyDescent="0.55000000000000004">
      <c r="A198">
        <v>44</v>
      </c>
      <c r="B198" t="s">
        <v>73</v>
      </c>
      <c r="C198" s="1">
        <f>AVERAGE('Run 1'!C198, 'Run 2'!C198, 'Run 3'!C198)</f>
        <v>0.8666666666666667</v>
      </c>
      <c r="D198" s="1">
        <f>AVERAGE('Run 1'!D198, 'Run 2'!D198, 'Run 3'!D198)</f>
        <v>0.91666666666666663</v>
      </c>
      <c r="F198" s="1">
        <f>COUNTIF('Run 1'!F198, "high") + COUNTIF('Run 2'!F198, "high") + COUNTIF('Run 3'!F198, "high")</f>
        <v>3</v>
      </c>
      <c r="G198" s="1">
        <f>COUNTIF('Run 1'!F198, "medium") + COUNTIF('Run 2'!F198, "medium") + COUNTIF('Run 3'!F198, "medium")</f>
        <v>0</v>
      </c>
      <c r="H198" s="1">
        <f>COUNTIF('Run 1'!F198, "low") + COUNTIF('Run 2'!F198, "low") + COUNTIF('Run 3'!F198, "low")</f>
        <v>0</v>
      </c>
    </row>
    <row r="199" spans="1:8" x14ac:dyDescent="0.55000000000000004">
      <c r="A199">
        <v>44</v>
      </c>
      <c r="B199" t="s">
        <v>50</v>
      </c>
      <c r="C199" s="1">
        <f>AVERAGE('Run 1'!C199, 'Run 2'!C199, 'Run 3'!C199)</f>
        <v>0.81666666666666676</v>
      </c>
      <c r="D199" s="1">
        <f>AVERAGE('Run 1'!D199, 'Run 2'!D199, 'Run 3'!D199)</f>
        <v>0.8833333333333333</v>
      </c>
      <c r="F199" s="1">
        <f>COUNTIF('Run 1'!F199, "high") + COUNTIF('Run 2'!F199, "high") + COUNTIF('Run 3'!F199, "high")</f>
        <v>3</v>
      </c>
      <c r="G199" s="1">
        <f>COUNTIF('Run 1'!F199, "medium") + COUNTIF('Run 2'!F199, "medium") + COUNTIF('Run 3'!F199, "medium")</f>
        <v>0</v>
      </c>
      <c r="H199" s="1">
        <f>COUNTIF('Run 1'!F199, "low") + COUNTIF('Run 2'!F199, "low") + COUNTIF('Run 3'!F199, "low")</f>
        <v>0</v>
      </c>
    </row>
    <row r="200" spans="1:8" x14ac:dyDescent="0.55000000000000004">
      <c r="A200">
        <v>44</v>
      </c>
      <c r="B200" t="s">
        <v>58</v>
      </c>
      <c r="C200" s="1">
        <f>AVERAGE('Run 1'!C200, 'Run 2'!C200, 'Run 3'!C200)</f>
        <v>0.6</v>
      </c>
      <c r="D200" s="1">
        <f>AVERAGE('Run 1'!D200, 'Run 2'!D200, 'Run 3'!D200)</f>
        <v>0.43333333333333335</v>
      </c>
      <c r="F200" s="1">
        <f>COUNTIF('Run 1'!F200, "high") + COUNTIF('Run 2'!F200, "high") + COUNTIF('Run 3'!F200, "high")</f>
        <v>1</v>
      </c>
      <c r="G200" s="1">
        <f>COUNTIF('Run 1'!F200, "medium") + COUNTIF('Run 2'!F200, "medium") + COUNTIF('Run 3'!F200, "medium")</f>
        <v>2</v>
      </c>
      <c r="H200" s="1">
        <f>COUNTIF('Run 1'!F200, "low") + COUNTIF('Run 2'!F200, "low") + COUNTIF('Run 3'!F200, "low")</f>
        <v>0</v>
      </c>
    </row>
    <row r="201" spans="1:8" x14ac:dyDescent="0.55000000000000004">
      <c r="A201">
        <v>45</v>
      </c>
      <c r="B201" t="s">
        <v>66</v>
      </c>
      <c r="C201" s="1">
        <f>AVERAGE('Run 1'!C201, 'Run 2'!C201, 'Run 3'!C201)</f>
        <v>0.13333333333333333</v>
      </c>
      <c r="D201" s="1">
        <f>AVERAGE('Run 1'!D201, 'Run 2'!D201, 'Run 3'!D201)</f>
        <v>0.23333333333333331</v>
      </c>
      <c r="E201" s="1">
        <f>AVERAGE('Run 1'!E201, 'Run 2'!E201, 'Run 3'!E201)</f>
        <v>0.21666666666666665</v>
      </c>
      <c r="F201" s="1">
        <f>COUNTIF('Run 1'!F201, "high") + COUNTIF('Run 2'!F201, "high") + COUNTIF('Run 3'!F201, "high")</f>
        <v>1</v>
      </c>
      <c r="G201" s="1">
        <f>COUNTIF('Run 1'!F201, "medium") + COUNTIF('Run 2'!F201, "medium") + COUNTIF('Run 3'!F201, "medium")</f>
        <v>2</v>
      </c>
      <c r="H201" s="1">
        <f>COUNTIF('Run 1'!F201, "low") + COUNTIF('Run 2'!F201, "low") + COUNTIF('Run 3'!F201, "low")</f>
        <v>0</v>
      </c>
    </row>
    <row r="202" spans="1:8" x14ac:dyDescent="0.55000000000000004">
      <c r="A202">
        <v>45</v>
      </c>
      <c r="B202" t="s">
        <v>47</v>
      </c>
      <c r="C202" s="1">
        <f>AVERAGE('Run 1'!C202, 'Run 2'!C202, 'Run 3'!C202)</f>
        <v>0.23333333333333331</v>
      </c>
      <c r="D202" s="1">
        <f>AVERAGE('Run 1'!D202, 'Run 2'!D202, 'Run 3'!D202)</f>
        <v>0.25</v>
      </c>
      <c r="F202" s="1">
        <f>COUNTIF('Run 1'!F202, "high") + COUNTIF('Run 2'!F202, "high") + COUNTIF('Run 3'!F202, "high")</f>
        <v>1</v>
      </c>
      <c r="G202" s="1">
        <f>COUNTIF('Run 1'!F202, "medium") + COUNTIF('Run 2'!F202, "medium") + COUNTIF('Run 3'!F202, "medium")</f>
        <v>1</v>
      </c>
      <c r="H202" s="1">
        <f>COUNTIF('Run 1'!F202, "low") + COUNTIF('Run 2'!F202, "low") + COUNTIF('Run 3'!F202, "low")</f>
        <v>1</v>
      </c>
    </row>
    <row r="203" spans="1:8" x14ac:dyDescent="0.55000000000000004">
      <c r="A203">
        <v>45</v>
      </c>
      <c r="B203" t="s">
        <v>44</v>
      </c>
      <c r="C203" s="1">
        <f>AVERAGE('Run 1'!C203, 'Run 2'!C203, 'Run 3'!C203)</f>
        <v>0.19999999999999998</v>
      </c>
      <c r="D203" s="1">
        <f>AVERAGE('Run 1'!D203, 'Run 2'!D203, 'Run 3'!D203)</f>
        <v>0.10000000000000002</v>
      </c>
      <c r="F203" s="1">
        <f>COUNTIF('Run 1'!F203, "high") + COUNTIF('Run 2'!F203, "high") + COUNTIF('Run 3'!F203, "high")</f>
        <v>3</v>
      </c>
      <c r="G203" s="1">
        <f>COUNTIF('Run 1'!F203, "medium") + COUNTIF('Run 2'!F203, "medium") + COUNTIF('Run 3'!F203, "medium")</f>
        <v>0</v>
      </c>
      <c r="H203" s="1">
        <f>COUNTIF('Run 1'!F203, "low") + COUNTIF('Run 2'!F203, "low") + COUNTIF('Run 3'!F203, "low")</f>
        <v>0</v>
      </c>
    </row>
    <row r="204" spans="1:8" x14ac:dyDescent="0.55000000000000004">
      <c r="A204">
        <v>45</v>
      </c>
      <c r="B204" t="s">
        <v>27</v>
      </c>
      <c r="C204" s="1">
        <f>AVERAGE('Run 1'!C204, 'Run 2'!C204, 'Run 3'!C204)</f>
        <v>0.16666666666666666</v>
      </c>
      <c r="D204" s="1">
        <f>AVERAGE('Run 1'!D204, 'Run 2'!D204, 'Run 3'!D204)</f>
        <v>0.18333333333333335</v>
      </c>
      <c r="F204" s="1">
        <f>COUNTIF('Run 1'!F204, "high") + COUNTIF('Run 2'!F204, "high") + COUNTIF('Run 3'!F204, "high")</f>
        <v>1</v>
      </c>
      <c r="G204" s="1">
        <f>COUNTIF('Run 1'!F204, "medium") + COUNTIF('Run 2'!F204, "medium") + COUNTIF('Run 3'!F204, "medium")</f>
        <v>2</v>
      </c>
      <c r="H204" s="1">
        <f>COUNTIF('Run 1'!F204, "low") + COUNTIF('Run 2'!F204, "low") + COUNTIF('Run 3'!F204, "low")</f>
        <v>0</v>
      </c>
    </row>
    <row r="205" spans="1:8" x14ac:dyDescent="0.55000000000000004">
      <c r="A205">
        <v>45</v>
      </c>
      <c r="B205" t="s">
        <v>32</v>
      </c>
      <c r="C205" s="1">
        <f>AVERAGE('Run 1'!C205, 'Run 2'!C205, 'Run 3'!C205)</f>
        <v>0.25</v>
      </c>
      <c r="D205" s="1">
        <f>AVERAGE('Run 1'!D205, 'Run 2'!D205, 'Run 3'!D205)</f>
        <v>0.31666666666666665</v>
      </c>
      <c r="F205" s="1">
        <f>COUNTIF('Run 1'!F205, "high") + COUNTIF('Run 2'!F205, "high") + COUNTIF('Run 3'!F205, "high")</f>
        <v>1</v>
      </c>
      <c r="G205" s="1">
        <f>COUNTIF('Run 1'!F205, "medium") + COUNTIF('Run 2'!F205, "medium") + COUNTIF('Run 3'!F205, "medium")</f>
        <v>2</v>
      </c>
      <c r="H205" s="1">
        <f>COUNTIF('Run 1'!F205, "low") + COUNTIF('Run 2'!F205, "low") + COUNTIF('Run 3'!F205, "low")</f>
        <v>0</v>
      </c>
    </row>
    <row r="206" spans="1:8" x14ac:dyDescent="0.55000000000000004">
      <c r="A206">
        <v>46</v>
      </c>
      <c r="B206" t="s">
        <v>46</v>
      </c>
      <c r="C206" s="1">
        <f>AVERAGE('Run 1'!C206, 'Run 2'!C206, 'Run 3'!C206)</f>
        <v>0.83333333333333337</v>
      </c>
      <c r="D206" s="1">
        <f>AVERAGE('Run 1'!D206, 'Run 2'!D206, 'Run 3'!D206)</f>
        <v>0.8833333333333333</v>
      </c>
      <c r="E206" s="1">
        <f>AVERAGE('Run 1'!E206, 'Run 2'!E206, 'Run 3'!E206)</f>
        <v>0.87666666666666659</v>
      </c>
      <c r="F206" s="1">
        <f>COUNTIF('Run 1'!F206, "high") + COUNTIF('Run 2'!F206, "high") + COUNTIF('Run 3'!F206, "high")</f>
        <v>3</v>
      </c>
      <c r="G206" s="1">
        <f>COUNTIF('Run 1'!F206, "medium") + COUNTIF('Run 2'!F206, "medium") + COUNTIF('Run 3'!F206, "medium")</f>
        <v>0</v>
      </c>
      <c r="H206" s="1">
        <f>COUNTIF('Run 1'!F206, "low") + COUNTIF('Run 2'!F206, "low") + COUNTIF('Run 3'!F206, "low")</f>
        <v>0</v>
      </c>
    </row>
    <row r="207" spans="1:8" x14ac:dyDescent="0.55000000000000004">
      <c r="A207">
        <v>46</v>
      </c>
      <c r="B207" t="s">
        <v>23</v>
      </c>
      <c r="C207" s="1">
        <f>AVERAGE('Run 1'!C207, 'Run 2'!C207, 'Run 3'!C207)</f>
        <v>0.8666666666666667</v>
      </c>
      <c r="D207" s="1">
        <f>AVERAGE('Run 1'!D207, 'Run 2'!D207, 'Run 3'!D207)</f>
        <v>0.93333333333333324</v>
      </c>
      <c r="F207" s="1">
        <f>COUNTIF('Run 1'!F207, "high") + COUNTIF('Run 2'!F207, "high") + COUNTIF('Run 3'!F207, "high")</f>
        <v>3</v>
      </c>
      <c r="G207" s="1">
        <f>COUNTIF('Run 1'!F207, "medium") + COUNTIF('Run 2'!F207, "medium") + COUNTIF('Run 3'!F207, "medium")</f>
        <v>0</v>
      </c>
      <c r="H207" s="1">
        <f>COUNTIF('Run 1'!F207, "low") + COUNTIF('Run 2'!F207, "low") + COUNTIF('Run 3'!F207, "low")</f>
        <v>0</v>
      </c>
    </row>
    <row r="208" spans="1:8" x14ac:dyDescent="0.55000000000000004">
      <c r="A208">
        <v>46</v>
      </c>
      <c r="B208" t="s">
        <v>28</v>
      </c>
      <c r="C208" s="1">
        <f>AVERAGE('Run 1'!C208, 'Run 2'!C208, 'Run 3'!C208)</f>
        <v>0.79999999999999993</v>
      </c>
      <c r="D208" s="1">
        <f>AVERAGE('Run 1'!D208, 'Run 2'!D208, 'Run 3'!D208)</f>
        <v>0.9</v>
      </c>
      <c r="F208" s="1">
        <f>COUNTIF('Run 1'!F208, "high") + COUNTIF('Run 2'!F208, "high") + COUNTIF('Run 3'!F208, "high")</f>
        <v>3</v>
      </c>
      <c r="G208" s="1">
        <f>COUNTIF('Run 1'!F208, "medium") + COUNTIF('Run 2'!F208, "medium") + COUNTIF('Run 3'!F208, "medium")</f>
        <v>0</v>
      </c>
      <c r="H208" s="1">
        <f>COUNTIF('Run 1'!F208, "low") + COUNTIF('Run 2'!F208, "low") + COUNTIF('Run 3'!F208, "low")</f>
        <v>0</v>
      </c>
    </row>
    <row r="209" spans="1:8" x14ac:dyDescent="0.55000000000000004">
      <c r="A209">
        <v>46</v>
      </c>
      <c r="B209" t="s">
        <v>21</v>
      </c>
      <c r="C209" s="1">
        <f>AVERAGE('Run 1'!C209, 'Run 2'!C209, 'Run 3'!C209)</f>
        <v>0.70000000000000007</v>
      </c>
      <c r="D209" s="1">
        <f>AVERAGE('Run 1'!D209, 'Run 2'!D209, 'Run 3'!D209)</f>
        <v>0.78333333333333321</v>
      </c>
      <c r="F209" s="1">
        <f>COUNTIF('Run 1'!F209, "high") + COUNTIF('Run 2'!F209, "high") + COUNTIF('Run 3'!F209, "high")</f>
        <v>3</v>
      </c>
      <c r="G209" s="1">
        <f>COUNTIF('Run 1'!F209, "medium") + COUNTIF('Run 2'!F209, "medium") + COUNTIF('Run 3'!F209, "medium")</f>
        <v>0</v>
      </c>
      <c r="H209" s="1">
        <f>COUNTIF('Run 1'!F209, "low") + COUNTIF('Run 2'!F209, "low") + COUNTIF('Run 3'!F209, "low")</f>
        <v>0</v>
      </c>
    </row>
    <row r="210" spans="1:8" x14ac:dyDescent="0.55000000000000004">
      <c r="A210">
        <v>46</v>
      </c>
      <c r="B210" t="s">
        <v>22</v>
      </c>
      <c r="C210" s="1">
        <f>AVERAGE('Run 1'!C210, 'Run 2'!C210, 'Run 3'!C210)</f>
        <v>0.8666666666666667</v>
      </c>
      <c r="D210" s="1">
        <f>AVERAGE('Run 1'!D210, 'Run 2'!D210, 'Run 3'!D210)</f>
        <v>0.8833333333333333</v>
      </c>
      <c r="F210" s="1">
        <f>COUNTIF('Run 1'!F210, "high") + COUNTIF('Run 2'!F210, "high") + COUNTIF('Run 3'!F210, "high")</f>
        <v>3</v>
      </c>
      <c r="G210" s="1">
        <f>COUNTIF('Run 1'!F210, "medium") + COUNTIF('Run 2'!F210, "medium") + COUNTIF('Run 3'!F210, "medium")</f>
        <v>0</v>
      </c>
      <c r="H210" s="1">
        <f>COUNTIF('Run 1'!F210, "low") + COUNTIF('Run 2'!F210, "low") + COUNTIF('Run 3'!F210, "low")</f>
        <v>0</v>
      </c>
    </row>
    <row r="211" spans="1:8" x14ac:dyDescent="0.55000000000000004">
      <c r="A211">
        <v>47</v>
      </c>
      <c r="B211" t="s">
        <v>76</v>
      </c>
      <c r="C211" s="1">
        <f>AVERAGE('Run 1'!C211, 'Run 2'!C211, 'Run 3'!C211)</f>
        <v>0.11666666666666665</v>
      </c>
      <c r="D211" s="1">
        <f>AVERAGE('Run 1'!D211, 'Run 2'!D211, 'Run 3'!D211)</f>
        <v>6.6666666666666666E-2</v>
      </c>
      <c r="E211" s="1">
        <f>AVERAGE('Run 1'!E211, 'Run 2'!E211, 'Run 3'!E211)</f>
        <v>0.40000000000000008</v>
      </c>
      <c r="F211" s="1">
        <f>COUNTIF('Run 1'!F211, "high") + COUNTIF('Run 2'!F211, "high") + COUNTIF('Run 3'!F211, "high")</f>
        <v>3</v>
      </c>
      <c r="G211" s="1">
        <f>COUNTIF('Run 1'!F211, "medium") + COUNTIF('Run 2'!F211, "medium") + COUNTIF('Run 3'!F211, "medium")</f>
        <v>0</v>
      </c>
      <c r="H211" s="1">
        <f>COUNTIF('Run 1'!F211, "low") + COUNTIF('Run 2'!F211, "low") + COUNTIF('Run 3'!F211, "low")</f>
        <v>0</v>
      </c>
    </row>
    <row r="212" spans="1:8" x14ac:dyDescent="0.55000000000000004">
      <c r="A212">
        <v>47</v>
      </c>
      <c r="B212" t="s">
        <v>27</v>
      </c>
      <c r="C212" s="1">
        <f>AVERAGE('Run 1'!C212, 'Run 2'!C212, 'Run 3'!C212)</f>
        <v>0.16666666666666666</v>
      </c>
      <c r="D212" s="1">
        <f>AVERAGE('Run 1'!D212, 'Run 2'!D212, 'Run 3'!D212)</f>
        <v>0.19999999999999998</v>
      </c>
      <c r="F212" s="1">
        <f>COUNTIF('Run 1'!F212, "high") + COUNTIF('Run 2'!F212, "high") + COUNTIF('Run 3'!F212, "high")</f>
        <v>1</v>
      </c>
      <c r="G212" s="1">
        <f>COUNTIF('Run 1'!F212, "medium") + COUNTIF('Run 2'!F212, "medium") + COUNTIF('Run 3'!F212, "medium")</f>
        <v>2</v>
      </c>
      <c r="H212" s="1">
        <f>COUNTIF('Run 1'!F212, "low") + COUNTIF('Run 2'!F212, "low") + COUNTIF('Run 3'!F212, "low")</f>
        <v>0</v>
      </c>
    </row>
    <row r="213" spans="1:8" x14ac:dyDescent="0.55000000000000004">
      <c r="A213">
        <v>47</v>
      </c>
      <c r="B213" t="s">
        <v>33</v>
      </c>
      <c r="C213" s="1">
        <f>AVERAGE('Run 1'!C213, 'Run 2'!C213, 'Run 3'!C213)</f>
        <v>0.69999999999999984</v>
      </c>
      <c r="D213" s="1">
        <f>AVERAGE('Run 1'!D213, 'Run 2'!D213, 'Run 3'!D213)</f>
        <v>0.75</v>
      </c>
      <c r="F213" s="1">
        <f>COUNTIF('Run 1'!F213, "high") + COUNTIF('Run 2'!F213, "high") + COUNTIF('Run 3'!F213, "high")</f>
        <v>1</v>
      </c>
      <c r="G213" s="1">
        <f>COUNTIF('Run 1'!F213, "medium") + COUNTIF('Run 2'!F213, "medium") + COUNTIF('Run 3'!F213, "medium")</f>
        <v>2</v>
      </c>
      <c r="H213" s="1">
        <f>COUNTIF('Run 1'!F213, "low") + COUNTIF('Run 2'!F213, "low") + COUNTIF('Run 3'!F213, "low")</f>
        <v>0</v>
      </c>
    </row>
    <row r="214" spans="1:8" x14ac:dyDescent="0.55000000000000004">
      <c r="A214">
        <v>47</v>
      </c>
      <c r="B214" t="s">
        <v>66</v>
      </c>
      <c r="C214" s="1">
        <f>AVERAGE('Run 1'!C214, 'Run 2'!C214, 'Run 3'!C214)</f>
        <v>0.13333333333333333</v>
      </c>
      <c r="D214" s="1">
        <f>AVERAGE('Run 1'!D214, 'Run 2'!D214, 'Run 3'!D214)</f>
        <v>8.3333333333333329E-2</v>
      </c>
      <c r="F214" s="1">
        <f>COUNTIF('Run 1'!F214, "high") + COUNTIF('Run 2'!F214, "high") + COUNTIF('Run 3'!F214, "high")</f>
        <v>2</v>
      </c>
      <c r="G214" s="1">
        <f>COUNTIF('Run 1'!F214, "medium") + COUNTIF('Run 2'!F214, "medium") + COUNTIF('Run 3'!F214, "medium")</f>
        <v>1</v>
      </c>
      <c r="H214" s="1">
        <f>COUNTIF('Run 1'!F214, "low") + COUNTIF('Run 2'!F214, "low") + COUNTIF('Run 3'!F214, "low")</f>
        <v>0</v>
      </c>
    </row>
    <row r="215" spans="1:8" x14ac:dyDescent="0.55000000000000004">
      <c r="A215">
        <v>47</v>
      </c>
      <c r="B215" t="s">
        <v>69</v>
      </c>
      <c r="C215" s="1">
        <f>AVERAGE('Run 1'!C215, 'Run 2'!C215, 'Run 3'!C215)</f>
        <v>0.85000000000000009</v>
      </c>
      <c r="D215" s="1">
        <f>AVERAGE('Run 1'!D215, 'Run 2'!D215, 'Run 3'!D215)</f>
        <v>0.89999999999999991</v>
      </c>
      <c r="F215" s="1">
        <f>COUNTIF('Run 1'!F215, "high") + COUNTIF('Run 2'!F215, "high") + COUNTIF('Run 3'!F215, "high")</f>
        <v>3</v>
      </c>
      <c r="G215" s="1">
        <f>COUNTIF('Run 1'!F215, "medium") + COUNTIF('Run 2'!F215, "medium") + COUNTIF('Run 3'!F215, "medium")</f>
        <v>0</v>
      </c>
      <c r="H215" s="1">
        <f>COUNTIF('Run 1'!F215, "low") + COUNTIF('Run 2'!F215, "low") + COUNTIF('Run 3'!F215, "low")</f>
        <v>0</v>
      </c>
    </row>
    <row r="216" spans="1:8" x14ac:dyDescent="0.55000000000000004">
      <c r="A216">
        <v>48</v>
      </c>
      <c r="B216" t="s">
        <v>26</v>
      </c>
      <c r="C216" s="1">
        <f>AVERAGE('Run 1'!C216, 'Run 2'!C216, 'Run 3'!C216)</f>
        <v>0.85000000000000009</v>
      </c>
      <c r="D216" s="1">
        <f>AVERAGE('Run 1'!D216, 'Run 2'!D216, 'Run 3'!D216)</f>
        <v>0.93333333333333324</v>
      </c>
      <c r="E216" s="1">
        <f>AVERAGE('Run 1'!E216, 'Run 2'!E216, 'Run 3'!E216)</f>
        <v>0.80399999999999994</v>
      </c>
      <c r="F216" s="1">
        <f>COUNTIF('Run 1'!F216, "high") + COUNTIF('Run 2'!F216, "high") + COUNTIF('Run 3'!F216, "high")</f>
        <v>3</v>
      </c>
      <c r="G216" s="1">
        <f>COUNTIF('Run 1'!F216, "medium") + COUNTIF('Run 2'!F216, "medium") + COUNTIF('Run 3'!F216, "medium")</f>
        <v>0</v>
      </c>
      <c r="H216" s="1">
        <f>COUNTIF('Run 1'!F216, "low") + COUNTIF('Run 2'!F216, "low") + COUNTIF('Run 3'!F216, "low")</f>
        <v>0</v>
      </c>
    </row>
    <row r="217" spans="1:8" x14ac:dyDescent="0.55000000000000004">
      <c r="A217">
        <v>48</v>
      </c>
      <c r="B217" t="s">
        <v>23</v>
      </c>
      <c r="C217" s="1">
        <f>AVERAGE('Run 1'!C217, 'Run 2'!C217, 'Run 3'!C217)</f>
        <v>0.8666666666666667</v>
      </c>
      <c r="D217" s="1">
        <f>AVERAGE('Run 1'!D217, 'Run 2'!D217, 'Run 3'!D217)</f>
        <v>0.93333333333333324</v>
      </c>
      <c r="F217" s="1">
        <f>COUNTIF('Run 1'!F217, "high") + COUNTIF('Run 2'!F217, "high") + COUNTIF('Run 3'!F217, "high")</f>
        <v>3</v>
      </c>
      <c r="G217" s="1">
        <f>COUNTIF('Run 1'!F217, "medium") + COUNTIF('Run 2'!F217, "medium") + COUNTIF('Run 3'!F217, "medium")</f>
        <v>0</v>
      </c>
      <c r="H217" s="1">
        <f>COUNTIF('Run 1'!F217, "low") + COUNTIF('Run 2'!F217, "low") + COUNTIF('Run 3'!F217, "low")</f>
        <v>0</v>
      </c>
    </row>
    <row r="218" spans="1:8" x14ac:dyDescent="0.55000000000000004">
      <c r="A218">
        <v>48</v>
      </c>
      <c r="B218" t="s">
        <v>32</v>
      </c>
      <c r="C218" s="1">
        <f>AVERAGE('Run 1'!C218, 'Run 2'!C218, 'Run 3'!C218)</f>
        <v>0.25</v>
      </c>
      <c r="D218" s="1">
        <f>AVERAGE('Run 1'!D218, 'Run 2'!D218, 'Run 3'!D218)</f>
        <v>0.35000000000000003</v>
      </c>
      <c r="F218" s="1">
        <f>COUNTIF('Run 1'!F218, "high") + COUNTIF('Run 2'!F218, "high") + COUNTIF('Run 3'!F218, "high")</f>
        <v>0</v>
      </c>
      <c r="G218" s="1">
        <f>COUNTIF('Run 1'!F218, "medium") + COUNTIF('Run 2'!F218, "medium") + COUNTIF('Run 3'!F218, "medium")</f>
        <v>3</v>
      </c>
      <c r="H218" s="1">
        <f>COUNTIF('Run 1'!F218, "low") + COUNTIF('Run 2'!F218, "low") + COUNTIF('Run 3'!F218, "low")</f>
        <v>0</v>
      </c>
    </row>
    <row r="219" spans="1:8" x14ac:dyDescent="0.55000000000000004">
      <c r="A219">
        <v>48</v>
      </c>
      <c r="B219" t="s">
        <v>46</v>
      </c>
      <c r="C219" s="1">
        <f>AVERAGE('Run 1'!C219, 'Run 2'!C219, 'Run 3'!C219)</f>
        <v>0.83333333333333337</v>
      </c>
      <c r="D219" s="1">
        <f>AVERAGE('Run 1'!D219, 'Run 2'!D219, 'Run 3'!D219)</f>
        <v>0.91666666666666663</v>
      </c>
      <c r="F219" s="1">
        <f>COUNTIF('Run 1'!F219, "high") + COUNTIF('Run 2'!F219, "high") + COUNTIF('Run 3'!F219, "high")</f>
        <v>3</v>
      </c>
      <c r="G219" s="1">
        <f>COUNTIF('Run 1'!F219, "medium") + COUNTIF('Run 2'!F219, "medium") + COUNTIF('Run 3'!F219, "medium")</f>
        <v>0</v>
      </c>
      <c r="H219" s="1">
        <f>COUNTIF('Run 1'!F219, "low") + COUNTIF('Run 2'!F219, "low") + COUNTIF('Run 3'!F219, "low")</f>
        <v>0</v>
      </c>
    </row>
    <row r="220" spans="1:8" x14ac:dyDescent="0.55000000000000004">
      <c r="A220">
        <v>48</v>
      </c>
      <c r="B220" t="s">
        <v>50</v>
      </c>
      <c r="C220" s="1">
        <f>AVERAGE('Run 1'!C220, 'Run 2'!C220, 'Run 3'!C220)</f>
        <v>0.80000000000000016</v>
      </c>
      <c r="D220" s="1">
        <f>AVERAGE('Run 1'!D220, 'Run 2'!D220, 'Run 3'!D220)</f>
        <v>0.88666666666666671</v>
      </c>
      <c r="F220" s="1">
        <f>COUNTIF('Run 1'!F220, "high") + COUNTIF('Run 2'!F220, "high") + COUNTIF('Run 3'!F220, "high")</f>
        <v>3</v>
      </c>
      <c r="G220" s="1">
        <f>COUNTIF('Run 1'!F220, "medium") + COUNTIF('Run 2'!F220, "medium") + COUNTIF('Run 3'!F220, "medium")</f>
        <v>0</v>
      </c>
      <c r="H220" s="1">
        <f>COUNTIF('Run 1'!F220, "low") + COUNTIF('Run 2'!F220, "low") + COUNTIF('Run 3'!F220, "low")</f>
        <v>0</v>
      </c>
    </row>
    <row r="221" spans="1:8" x14ac:dyDescent="0.55000000000000004">
      <c r="A221">
        <v>49</v>
      </c>
      <c r="B221" t="s">
        <v>50</v>
      </c>
      <c r="C221" s="1">
        <f>AVERAGE('Run 1'!C221, 'Run 2'!C221, 'Run 3'!C221)</f>
        <v>0.76333333333333331</v>
      </c>
      <c r="D221" s="1">
        <f>AVERAGE('Run 1'!D221, 'Run 2'!D221, 'Run 3'!D221)</f>
        <v>0.80999999999999994</v>
      </c>
      <c r="E221" s="1">
        <f>AVERAGE('Run 1'!E221, 'Run 2'!E221, 'Run 3'!E221)</f>
        <v>0.84</v>
      </c>
      <c r="F221" s="1">
        <f>COUNTIF('Run 1'!F221, "high") + COUNTIF('Run 2'!F221, "high") + COUNTIF('Run 3'!F221, "high")</f>
        <v>2</v>
      </c>
      <c r="G221" s="1">
        <f>COUNTIF('Run 1'!F221, "medium") + COUNTIF('Run 2'!F221, "medium") + COUNTIF('Run 3'!F221, "medium")</f>
        <v>1</v>
      </c>
      <c r="H221" s="1">
        <f>COUNTIF('Run 1'!F221, "low") + COUNTIF('Run 2'!F221, "low") + COUNTIF('Run 3'!F221, "low")</f>
        <v>0</v>
      </c>
    </row>
    <row r="222" spans="1:8" x14ac:dyDescent="0.55000000000000004">
      <c r="A222">
        <v>49</v>
      </c>
      <c r="B222" t="s">
        <v>37</v>
      </c>
      <c r="C222" s="1">
        <f>AVERAGE('Run 1'!C222, 'Run 2'!C222, 'Run 3'!C222)</f>
        <v>0.77</v>
      </c>
      <c r="D222" s="1">
        <f>AVERAGE('Run 1'!D222, 'Run 2'!D222, 'Run 3'!D222)</f>
        <v>0.81666666666666676</v>
      </c>
      <c r="F222" s="1">
        <f>COUNTIF('Run 1'!F222, "high") + COUNTIF('Run 2'!F222, "high") + COUNTIF('Run 3'!F222, "high")</f>
        <v>2</v>
      </c>
      <c r="G222" s="1">
        <f>COUNTIF('Run 1'!F222, "medium") + COUNTIF('Run 2'!F222, "medium") + COUNTIF('Run 3'!F222, "medium")</f>
        <v>1</v>
      </c>
      <c r="H222" s="1">
        <f>COUNTIF('Run 1'!F222, "low") + COUNTIF('Run 2'!F222, "low") + COUNTIF('Run 3'!F222, "low")</f>
        <v>0</v>
      </c>
    </row>
    <row r="223" spans="1:8" x14ac:dyDescent="0.55000000000000004">
      <c r="A223">
        <v>49</v>
      </c>
      <c r="B223" t="s">
        <v>82</v>
      </c>
      <c r="C223" s="1">
        <f>AVERAGE('Run 1'!C223, 'Run 2'!C223, 'Run 3'!C223)</f>
        <v>0.85666666666666658</v>
      </c>
      <c r="D223" s="1">
        <f>AVERAGE('Run 1'!D223, 'Run 2'!D223, 'Run 3'!D223)</f>
        <v>0.90333333333333332</v>
      </c>
      <c r="F223" s="1">
        <f>COUNTIF('Run 1'!F223, "high") + COUNTIF('Run 2'!F223, "high") + COUNTIF('Run 3'!F223, "high")</f>
        <v>3</v>
      </c>
      <c r="G223" s="1">
        <f>COUNTIF('Run 1'!F223, "medium") + COUNTIF('Run 2'!F223, "medium") + COUNTIF('Run 3'!F223, "medium")</f>
        <v>0</v>
      </c>
      <c r="H223" s="1">
        <f>COUNTIF('Run 1'!F223, "low") + COUNTIF('Run 2'!F223, "low") + COUNTIF('Run 3'!F223, "low")</f>
        <v>0</v>
      </c>
    </row>
    <row r="224" spans="1:8" x14ac:dyDescent="0.55000000000000004">
      <c r="A224">
        <v>49</v>
      </c>
      <c r="B224" t="s">
        <v>53</v>
      </c>
      <c r="C224" s="1">
        <f>AVERAGE('Run 1'!C224, 'Run 2'!C224, 'Run 3'!C224)</f>
        <v>0.83000000000000007</v>
      </c>
      <c r="D224" s="1">
        <f>AVERAGE('Run 1'!D224, 'Run 2'!D224, 'Run 3'!D224)</f>
        <v>0.85666666666666658</v>
      </c>
      <c r="F224" s="1">
        <f>COUNTIF('Run 1'!F224, "high") + COUNTIF('Run 2'!F224, "high") + COUNTIF('Run 3'!F224, "high")</f>
        <v>2</v>
      </c>
      <c r="G224" s="1">
        <f>COUNTIF('Run 1'!F224, "medium") + COUNTIF('Run 2'!F224, "medium") + COUNTIF('Run 3'!F224, "medium")</f>
        <v>1</v>
      </c>
      <c r="H224" s="1">
        <f>COUNTIF('Run 1'!F224, "low") + COUNTIF('Run 2'!F224, "low") + COUNTIF('Run 3'!F224, "low")</f>
        <v>0</v>
      </c>
    </row>
    <row r="225" spans="1:8" x14ac:dyDescent="0.55000000000000004">
      <c r="A225">
        <v>49</v>
      </c>
      <c r="B225" t="s">
        <v>35</v>
      </c>
      <c r="C225" s="1">
        <f>AVERAGE('Run 1'!C225, 'Run 2'!C225, 'Run 3'!C225)</f>
        <v>0.76333333333333331</v>
      </c>
      <c r="D225" s="1">
        <f>AVERAGE('Run 1'!D225, 'Run 2'!D225, 'Run 3'!D225)</f>
        <v>0.81333333333333335</v>
      </c>
      <c r="F225" s="1">
        <f>COUNTIF('Run 1'!F225, "high") + COUNTIF('Run 2'!F225, "high") + COUNTIF('Run 3'!F225, "high")</f>
        <v>2</v>
      </c>
      <c r="G225" s="1">
        <f>COUNTIF('Run 1'!F225, "medium") + COUNTIF('Run 2'!F225, "medium") + COUNTIF('Run 3'!F225, "medium")</f>
        <v>1</v>
      </c>
      <c r="H225" s="1">
        <f>COUNTIF('Run 1'!F225, "low") + COUNTIF('Run 2'!F225, "low") + COUNTIF('Run 3'!F225, "low")</f>
        <v>0</v>
      </c>
    </row>
    <row r="226" spans="1:8" x14ac:dyDescent="0.55000000000000004">
      <c r="A226">
        <v>50</v>
      </c>
      <c r="B226" t="s">
        <v>43</v>
      </c>
      <c r="C226" s="1">
        <f>AVERAGE('Run 1'!C226, 'Run 2'!C226, 'Run 3'!C226)</f>
        <v>0.85333333333333339</v>
      </c>
      <c r="D226" s="1">
        <f>AVERAGE('Run 1'!D226, 'Run 2'!D226, 'Run 3'!D226)</f>
        <v>0.9</v>
      </c>
      <c r="E226" s="1">
        <f>AVERAGE('Run 1'!E226, 'Run 2'!E226, 'Run 3'!E226)</f>
        <v>0.73133333333333328</v>
      </c>
      <c r="F226" s="1">
        <f>COUNTIF('Run 1'!F226, "high") + COUNTIF('Run 2'!F226, "high") + COUNTIF('Run 3'!F226, "high")</f>
        <v>2</v>
      </c>
      <c r="G226" s="1">
        <f>COUNTIF('Run 1'!F226, "medium") + COUNTIF('Run 2'!F226, "medium") + COUNTIF('Run 3'!F226, "medium")</f>
        <v>1</v>
      </c>
      <c r="H226" s="1">
        <f>COUNTIF('Run 1'!F226, "low") + COUNTIF('Run 2'!F226, "low") + COUNTIF('Run 3'!F226, "low")</f>
        <v>0</v>
      </c>
    </row>
    <row r="227" spans="1:8" x14ac:dyDescent="0.55000000000000004">
      <c r="A227">
        <v>50</v>
      </c>
      <c r="B227" t="s">
        <v>83</v>
      </c>
      <c r="C227" s="1">
        <f>AVERAGE('Run 1'!C227, 'Run 2'!C227, 'Run 3'!C227)</f>
        <v>0.31666666666666671</v>
      </c>
      <c r="D227" s="1">
        <f>AVERAGE('Run 1'!D227, 'Run 2'!D227, 'Run 3'!D227)</f>
        <v>0.26</v>
      </c>
      <c r="F227" s="1">
        <f>COUNTIF('Run 1'!F227, "high") + COUNTIF('Run 2'!F227, "high") + COUNTIF('Run 3'!F227, "high")</f>
        <v>3</v>
      </c>
      <c r="G227" s="1">
        <f>COUNTIF('Run 1'!F227, "medium") + COUNTIF('Run 2'!F227, "medium") + COUNTIF('Run 3'!F227, "medium")</f>
        <v>0</v>
      </c>
      <c r="H227" s="1">
        <f>COUNTIF('Run 1'!F227, "low") + COUNTIF('Run 2'!F227, "low") + COUNTIF('Run 3'!F227, "low")</f>
        <v>0</v>
      </c>
    </row>
    <row r="228" spans="1:8" x14ac:dyDescent="0.55000000000000004">
      <c r="A228">
        <v>50</v>
      </c>
      <c r="B228" t="s">
        <v>37</v>
      </c>
      <c r="C228" s="1">
        <f>AVERAGE('Run 1'!C228, 'Run 2'!C228, 'Run 3'!C228)</f>
        <v>0.77</v>
      </c>
      <c r="D228" s="1">
        <f>AVERAGE('Run 1'!D228, 'Run 2'!D228, 'Run 3'!D228)</f>
        <v>0.82333333333333325</v>
      </c>
      <c r="F228" s="1">
        <f>COUNTIF('Run 1'!F228, "high") + COUNTIF('Run 2'!F228, "high") + COUNTIF('Run 3'!F228, "high")</f>
        <v>2</v>
      </c>
      <c r="G228" s="1">
        <f>COUNTIF('Run 1'!F228, "medium") + COUNTIF('Run 2'!F228, "medium") + COUNTIF('Run 3'!F228, "medium")</f>
        <v>1</v>
      </c>
      <c r="H228" s="1">
        <f>COUNTIF('Run 1'!F228, "low") + COUNTIF('Run 2'!F228, "low") + COUNTIF('Run 3'!F228, "low")</f>
        <v>0</v>
      </c>
    </row>
    <row r="229" spans="1:8" x14ac:dyDescent="0.55000000000000004">
      <c r="A229">
        <v>50</v>
      </c>
      <c r="B229" t="s">
        <v>35</v>
      </c>
      <c r="C229" s="1">
        <f>AVERAGE('Run 1'!C229, 'Run 2'!C229, 'Run 3'!C229)</f>
        <v>0.76333333333333331</v>
      </c>
      <c r="D229" s="1">
        <f>AVERAGE('Run 1'!D229, 'Run 2'!D229, 'Run 3'!D229)</f>
        <v>0.83666666666666678</v>
      </c>
      <c r="F229" s="1">
        <f>COUNTIF('Run 1'!F229, "high") + COUNTIF('Run 2'!F229, "high") + COUNTIF('Run 3'!F229, "high")</f>
        <v>2</v>
      </c>
      <c r="G229" s="1">
        <f>COUNTIF('Run 1'!F229, "medium") + COUNTIF('Run 2'!F229, "medium") + COUNTIF('Run 3'!F229, "medium")</f>
        <v>1</v>
      </c>
      <c r="H229" s="1">
        <f>COUNTIF('Run 1'!F229, "low") + COUNTIF('Run 2'!F229, "low") + COUNTIF('Run 3'!F229, "low")</f>
        <v>0</v>
      </c>
    </row>
    <row r="230" spans="1:8" x14ac:dyDescent="0.55000000000000004">
      <c r="A230">
        <v>50</v>
      </c>
      <c r="B230" t="s">
        <v>24</v>
      </c>
      <c r="C230" s="1">
        <f>AVERAGE('Run 1'!C230, 'Run 2'!C230, 'Run 3'!C230)</f>
        <v>0.79999999999999993</v>
      </c>
      <c r="D230" s="1">
        <f>AVERAGE('Run 1'!D230, 'Run 2'!D230, 'Run 3'!D230)</f>
        <v>0.83666666666666678</v>
      </c>
      <c r="F230" s="1">
        <f>COUNTIF('Run 1'!F230, "high") + COUNTIF('Run 2'!F230, "high") + COUNTIF('Run 3'!F230, "high")</f>
        <v>2</v>
      </c>
      <c r="G230" s="1">
        <f>COUNTIF('Run 1'!F230, "medium") + COUNTIF('Run 2'!F230, "medium") + COUNTIF('Run 3'!F230, "medium")</f>
        <v>1</v>
      </c>
      <c r="H230" s="1">
        <f>COUNTIF('Run 1'!F230, "low") + COUNTIF('Run 2'!F230, "low") + COUNTIF('Run 3'!F230, "low")</f>
        <v>0</v>
      </c>
    </row>
    <row r="231" spans="1:8" x14ac:dyDescent="0.55000000000000004">
      <c r="A231">
        <v>51</v>
      </c>
      <c r="B231" t="s">
        <v>60</v>
      </c>
      <c r="C231" s="1">
        <f>AVERAGE('Run 1'!C231, 'Run 2'!C231, 'Run 3'!C231)</f>
        <v>0.75666666666666671</v>
      </c>
      <c r="D231" s="1">
        <f>AVERAGE('Run 1'!D231, 'Run 2'!D231, 'Run 3'!D231)</f>
        <v>0.81</v>
      </c>
      <c r="E231" s="1">
        <f>AVERAGE('Run 1'!E231, 'Run 2'!E231, 'Run 3'!E231)</f>
        <v>0.8793333333333333</v>
      </c>
      <c r="F231" s="1">
        <f>COUNTIF('Run 1'!F231, "high") + COUNTIF('Run 2'!F231, "high") + COUNTIF('Run 3'!F231, "high")</f>
        <v>2</v>
      </c>
      <c r="G231" s="1">
        <f>COUNTIF('Run 1'!F231, "medium") + COUNTIF('Run 2'!F231, "medium") + COUNTIF('Run 3'!F231, "medium")</f>
        <v>1</v>
      </c>
      <c r="H231" s="1">
        <f>COUNTIF('Run 1'!F231, "low") + COUNTIF('Run 2'!F231, "low") + COUNTIF('Run 3'!F231, "low")</f>
        <v>0</v>
      </c>
    </row>
    <row r="232" spans="1:8" x14ac:dyDescent="0.55000000000000004">
      <c r="A232">
        <v>51</v>
      </c>
      <c r="B232" t="s">
        <v>22</v>
      </c>
      <c r="C232" s="1">
        <f>AVERAGE('Run 1'!C232, 'Run 2'!C232, 'Run 3'!C232)</f>
        <v>0.8833333333333333</v>
      </c>
      <c r="D232" s="1">
        <f>AVERAGE('Run 1'!D232, 'Run 2'!D232, 'Run 3'!D232)</f>
        <v>0.91</v>
      </c>
      <c r="F232" s="1">
        <f>COUNTIF('Run 1'!F232, "high") + COUNTIF('Run 2'!F232, "high") + COUNTIF('Run 3'!F232, "high")</f>
        <v>3</v>
      </c>
      <c r="G232" s="1">
        <f>COUNTIF('Run 1'!F232, "medium") + COUNTIF('Run 2'!F232, "medium") + COUNTIF('Run 3'!F232, "medium")</f>
        <v>0</v>
      </c>
      <c r="H232" s="1">
        <f>COUNTIF('Run 1'!F232, "low") + COUNTIF('Run 2'!F232, "low") + COUNTIF('Run 3'!F232, "low")</f>
        <v>0</v>
      </c>
    </row>
    <row r="233" spans="1:8" x14ac:dyDescent="0.55000000000000004">
      <c r="A233">
        <v>51</v>
      </c>
      <c r="B233" t="s">
        <v>50</v>
      </c>
      <c r="C233" s="1">
        <f>AVERAGE('Run 1'!C233, 'Run 2'!C233, 'Run 3'!C233)</f>
        <v>0.80000000000000016</v>
      </c>
      <c r="D233" s="1">
        <f>AVERAGE('Run 1'!D233, 'Run 2'!D233, 'Run 3'!D233)</f>
        <v>0.86333333333333329</v>
      </c>
      <c r="F233" s="1">
        <f>COUNTIF('Run 1'!F233, "high") + COUNTIF('Run 2'!F233, "high") + COUNTIF('Run 3'!F233, "high")</f>
        <v>2</v>
      </c>
      <c r="G233" s="1">
        <f>COUNTIF('Run 1'!F233, "medium") + COUNTIF('Run 2'!F233, "medium") + COUNTIF('Run 3'!F233, "medium")</f>
        <v>1</v>
      </c>
      <c r="H233" s="1">
        <f>COUNTIF('Run 1'!F233, "low") + COUNTIF('Run 2'!F233, "low") + COUNTIF('Run 3'!F233, "low")</f>
        <v>0</v>
      </c>
    </row>
    <row r="234" spans="1:8" x14ac:dyDescent="0.55000000000000004">
      <c r="A234">
        <v>51</v>
      </c>
      <c r="B234" t="s">
        <v>36</v>
      </c>
      <c r="C234" s="1">
        <f>AVERAGE('Run 1'!C234, 'Run 2'!C234, 'Run 3'!C234)</f>
        <v>0.83</v>
      </c>
      <c r="D234" s="1">
        <f>AVERAGE('Run 1'!D234, 'Run 2'!D234, 'Run 3'!D234)</f>
        <v>0.87</v>
      </c>
      <c r="F234" s="1">
        <f>COUNTIF('Run 1'!F234, "high") + COUNTIF('Run 2'!F234, "high") + COUNTIF('Run 3'!F234, "high")</f>
        <v>3</v>
      </c>
      <c r="G234" s="1">
        <f>COUNTIF('Run 1'!F234, "medium") + COUNTIF('Run 2'!F234, "medium") + COUNTIF('Run 3'!F234, "medium")</f>
        <v>0</v>
      </c>
      <c r="H234" s="1">
        <f>COUNTIF('Run 1'!F234, "low") + COUNTIF('Run 2'!F234, "low") + COUNTIF('Run 3'!F234, "low")</f>
        <v>0</v>
      </c>
    </row>
    <row r="235" spans="1:8" x14ac:dyDescent="0.55000000000000004">
      <c r="A235">
        <v>51</v>
      </c>
      <c r="B235" t="s">
        <v>29</v>
      </c>
      <c r="C235" s="1">
        <f>AVERAGE('Run 1'!C235, 'Run 2'!C235, 'Run 3'!C235)</f>
        <v>0.91666666666666663</v>
      </c>
      <c r="D235" s="1">
        <f>AVERAGE('Run 1'!D235, 'Run 2'!D235, 'Run 3'!D235)</f>
        <v>0.94333333333333336</v>
      </c>
      <c r="F235" s="1">
        <f>COUNTIF('Run 1'!F235, "high") + COUNTIF('Run 2'!F235, "high") + COUNTIF('Run 3'!F235, "high")</f>
        <v>3</v>
      </c>
      <c r="G235" s="1">
        <f>COUNTIF('Run 1'!F235, "medium") + COUNTIF('Run 2'!F235, "medium") + COUNTIF('Run 3'!F235, "medium")</f>
        <v>0</v>
      </c>
      <c r="H235" s="1">
        <f>COUNTIF('Run 1'!F235, "low") + COUNTIF('Run 2'!F235, "low") + COUNTIF('Run 3'!F235, "low")</f>
        <v>0</v>
      </c>
    </row>
    <row r="236" spans="1:8" x14ac:dyDescent="0.55000000000000004">
      <c r="A236">
        <v>52</v>
      </c>
      <c r="B236" t="s">
        <v>66</v>
      </c>
      <c r="C236" s="1">
        <f>AVERAGE('Run 1'!C236, 'Run 2'!C236, 'Run 3'!C236)</f>
        <v>0.18333333333333335</v>
      </c>
      <c r="D236" s="1">
        <f>AVERAGE('Run 1'!D236, 'Run 2'!D236, 'Run 3'!D236)</f>
        <v>0.15</v>
      </c>
      <c r="E236" s="1">
        <f>AVERAGE('Run 1'!E236, 'Run 2'!E236, 'Run 3'!E236)</f>
        <v>0.70333333333333325</v>
      </c>
      <c r="F236" s="1">
        <f>COUNTIF('Run 1'!F236, "high") + COUNTIF('Run 2'!F236, "high") + COUNTIF('Run 3'!F236, "high")</f>
        <v>3</v>
      </c>
      <c r="G236" s="1">
        <f>COUNTIF('Run 1'!F236, "medium") + COUNTIF('Run 2'!F236, "medium") + COUNTIF('Run 3'!F236, "medium")</f>
        <v>0</v>
      </c>
      <c r="H236" s="1">
        <f>COUNTIF('Run 1'!F236, "low") + COUNTIF('Run 2'!F236, "low") + COUNTIF('Run 3'!F236, "low")</f>
        <v>0</v>
      </c>
    </row>
    <row r="237" spans="1:8" x14ac:dyDescent="0.55000000000000004">
      <c r="A237">
        <v>52</v>
      </c>
      <c r="B237" t="s">
        <v>84</v>
      </c>
      <c r="C237" s="1">
        <f>AVERAGE('Run 1'!C237, 'Run 2'!C237, 'Run 3'!C237)</f>
        <v>0.84666666666666668</v>
      </c>
      <c r="D237" s="1">
        <f>AVERAGE('Run 1'!D237, 'Run 2'!D237, 'Run 3'!D237)</f>
        <v>0.88666666666666671</v>
      </c>
      <c r="F237" s="1">
        <f>COUNTIF('Run 1'!F237, "high") + COUNTIF('Run 2'!F237, "high") + COUNTIF('Run 3'!F237, "high")</f>
        <v>3</v>
      </c>
      <c r="G237" s="1">
        <f>COUNTIF('Run 1'!F237, "medium") + COUNTIF('Run 2'!F237, "medium") + COUNTIF('Run 3'!F237, "medium")</f>
        <v>0</v>
      </c>
      <c r="H237" s="1">
        <f>COUNTIF('Run 1'!F237, "low") + COUNTIF('Run 2'!F237, "low") + COUNTIF('Run 3'!F237, "low")</f>
        <v>0</v>
      </c>
    </row>
    <row r="238" spans="1:8" x14ac:dyDescent="0.55000000000000004">
      <c r="A238">
        <v>52</v>
      </c>
      <c r="B238" t="s">
        <v>26</v>
      </c>
      <c r="C238" s="1">
        <f>AVERAGE('Run 1'!C238, 'Run 2'!C238, 'Run 3'!C238)</f>
        <v>0.85000000000000009</v>
      </c>
      <c r="D238" s="1">
        <f>AVERAGE('Run 1'!D238, 'Run 2'!D238, 'Run 3'!D238)</f>
        <v>0.8833333333333333</v>
      </c>
      <c r="F238" s="1">
        <f>COUNTIF('Run 1'!F238, "high") + COUNTIF('Run 2'!F238, "high") + COUNTIF('Run 3'!F238, "high")</f>
        <v>3</v>
      </c>
      <c r="G238" s="1">
        <f>COUNTIF('Run 1'!F238, "medium") + COUNTIF('Run 2'!F238, "medium") + COUNTIF('Run 3'!F238, "medium")</f>
        <v>0</v>
      </c>
      <c r="H238" s="1">
        <f>COUNTIF('Run 1'!F238, "low") + COUNTIF('Run 2'!F238, "low") + COUNTIF('Run 3'!F238, "low")</f>
        <v>0</v>
      </c>
    </row>
    <row r="239" spans="1:8" x14ac:dyDescent="0.55000000000000004">
      <c r="A239">
        <v>52</v>
      </c>
      <c r="B239" t="s">
        <v>37</v>
      </c>
      <c r="C239" s="1">
        <f>AVERAGE('Run 1'!C239, 'Run 2'!C239, 'Run 3'!C239)</f>
        <v>0.77</v>
      </c>
      <c r="D239" s="1">
        <f>AVERAGE('Run 1'!D239, 'Run 2'!D239, 'Run 3'!D239)</f>
        <v>0.81666666666666676</v>
      </c>
      <c r="F239" s="1">
        <f>COUNTIF('Run 1'!F239, "high") + COUNTIF('Run 2'!F239, "high") + COUNTIF('Run 3'!F239, "high")</f>
        <v>2</v>
      </c>
      <c r="G239" s="1">
        <f>COUNTIF('Run 1'!F239, "medium") + COUNTIF('Run 2'!F239, "medium") + COUNTIF('Run 3'!F239, "medium")</f>
        <v>1</v>
      </c>
      <c r="H239" s="1">
        <f>COUNTIF('Run 1'!F239, "low") + COUNTIF('Run 2'!F239, "low") + COUNTIF('Run 3'!F239, "low")</f>
        <v>0</v>
      </c>
    </row>
    <row r="240" spans="1:8" x14ac:dyDescent="0.55000000000000004">
      <c r="A240">
        <v>52</v>
      </c>
      <c r="B240" t="s">
        <v>58</v>
      </c>
      <c r="C240" s="1">
        <f>AVERAGE('Run 1'!C240, 'Run 2'!C240, 'Run 3'!C240)</f>
        <v>0.72333333333333327</v>
      </c>
      <c r="D240" s="1">
        <f>AVERAGE('Run 1'!D240, 'Run 2'!D240, 'Run 3'!D240)</f>
        <v>0.77999999999999992</v>
      </c>
      <c r="F240" s="1">
        <f>COUNTIF('Run 1'!F240, "high") + COUNTIF('Run 2'!F240, "high") + COUNTIF('Run 3'!F240, "high")</f>
        <v>0</v>
      </c>
      <c r="G240" s="1">
        <f>COUNTIF('Run 1'!F240, "medium") + COUNTIF('Run 2'!F240, "medium") + COUNTIF('Run 3'!F240, "medium")</f>
        <v>3</v>
      </c>
      <c r="H240" s="1">
        <f>COUNTIF('Run 1'!F240, "low") + COUNTIF('Run 2'!F240, "low") + COUNTIF('Run 3'!F240, "low")</f>
        <v>0</v>
      </c>
    </row>
    <row r="241" spans="1:8" x14ac:dyDescent="0.55000000000000004">
      <c r="A241">
        <v>53</v>
      </c>
      <c r="B241" t="s">
        <v>47</v>
      </c>
      <c r="C241" s="1">
        <f>AVERAGE('Run 1'!C241, 'Run 2'!C241, 'Run 3'!C241)</f>
        <v>0.27666666666666667</v>
      </c>
      <c r="D241" s="1">
        <f>AVERAGE('Run 1'!D241, 'Run 2'!D241, 'Run 3'!D241)</f>
        <v>0.24666666666666667</v>
      </c>
      <c r="E241" s="1">
        <f>AVERAGE('Run 1'!E241, 'Run 2'!E241, 'Run 3'!E241)</f>
        <v>0.49066666666666664</v>
      </c>
      <c r="F241" s="1">
        <f>COUNTIF('Run 1'!F241, "high") + COUNTIF('Run 2'!F241, "high") + COUNTIF('Run 3'!F241, "high")</f>
        <v>3</v>
      </c>
      <c r="G241" s="1">
        <f>COUNTIF('Run 1'!F241, "medium") + COUNTIF('Run 2'!F241, "medium") + COUNTIF('Run 3'!F241, "medium")</f>
        <v>0</v>
      </c>
      <c r="H241" s="1">
        <f>COUNTIF('Run 1'!F241, "low") + COUNTIF('Run 2'!F241, "low") + COUNTIF('Run 3'!F241, "low")</f>
        <v>0</v>
      </c>
    </row>
    <row r="242" spans="1:8" x14ac:dyDescent="0.55000000000000004">
      <c r="A242">
        <v>53</v>
      </c>
      <c r="B242" t="s">
        <v>26</v>
      </c>
      <c r="C242" s="1">
        <f>AVERAGE('Run 1'!C242, 'Run 2'!C242, 'Run 3'!C242)</f>
        <v>0.85000000000000009</v>
      </c>
      <c r="D242" s="1">
        <f>AVERAGE('Run 1'!D242, 'Run 2'!D242, 'Run 3'!D242)</f>
        <v>0.8666666666666667</v>
      </c>
      <c r="F242" s="1">
        <f>COUNTIF('Run 1'!F242, "high") + COUNTIF('Run 2'!F242, "high") + COUNTIF('Run 3'!F242, "high")</f>
        <v>3</v>
      </c>
      <c r="G242" s="1">
        <f>COUNTIF('Run 1'!F242, "medium") + COUNTIF('Run 2'!F242, "medium") + COUNTIF('Run 3'!F242, "medium")</f>
        <v>0</v>
      </c>
      <c r="H242" s="1">
        <f>COUNTIF('Run 1'!F242, "low") + COUNTIF('Run 2'!F242, "low") + COUNTIF('Run 3'!F242, "low")</f>
        <v>0</v>
      </c>
    </row>
    <row r="243" spans="1:8" x14ac:dyDescent="0.55000000000000004">
      <c r="A243">
        <v>53</v>
      </c>
      <c r="B243" t="s">
        <v>23</v>
      </c>
      <c r="C243" s="1">
        <f>AVERAGE('Run 1'!C243, 'Run 2'!C243, 'Run 3'!C243)</f>
        <v>0.83666666666666678</v>
      </c>
      <c r="D243" s="1">
        <f>AVERAGE('Run 1'!D243, 'Run 2'!D243, 'Run 3'!D243)</f>
        <v>0.87333333333333341</v>
      </c>
      <c r="F243" s="1">
        <f>COUNTIF('Run 1'!F243, "high") + COUNTIF('Run 2'!F243, "high") + COUNTIF('Run 3'!F243, "high")</f>
        <v>3</v>
      </c>
      <c r="G243" s="1">
        <f>COUNTIF('Run 1'!F243, "medium") + COUNTIF('Run 2'!F243, "medium") + COUNTIF('Run 3'!F243, "medium")</f>
        <v>0</v>
      </c>
      <c r="H243" s="1">
        <f>COUNTIF('Run 1'!F243, "low") + COUNTIF('Run 2'!F243, "low") + COUNTIF('Run 3'!F243, "low")</f>
        <v>0</v>
      </c>
    </row>
    <row r="244" spans="1:8" x14ac:dyDescent="0.55000000000000004">
      <c r="A244">
        <v>53</v>
      </c>
      <c r="B244" t="s">
        <v>59</v>
      </c>
      <c r="C244" s="1">
        <f>AVERAGE('Run 1'!C244, 'Run 2'!C244, 'Run 3'!C244)</f>
        <v>0.28333333333333338</v>
      </c>
      <c r="D244" s="1">
        <f>AVERAGE('Run 1'!D244, 'Run 2'!D244, 'Run 3'!D244)</f>
        <v>0.27</v>
      </c>
      <c r="F244" s="1">
        <f>COUNTIF('Run 1'!F244, "high") + COUNTIF('Run 2'!F244, "high") + COUNTIF('Run 3'!F244, "high")</f>
        <v>0</v>
      </c>
      <c r="G244" s="1">
        <f>COUNTIF('Run 1'!F244, "medium") + COUNTIF('Run 2'!F244, "medium") + COUNTIF('Run 3'!F244, "medium")</f>
        <v>2</v>
      </c>
      <c r="H244" s="1">
        <f>COUNTIF('Run 1'!F244, "low") + COUNTIF('Run 2'!F244, "low") + COUNTIF('Run 3'!F244, "low")</f>
        <v>1</v>
      </c>
    </row>
    <row r="245" spans="1:8" x14ac:dyDescent="0.55000000000000004">
      <c r="A245">
        <v>53</v>
      </c>
      <c r="B245" t="s">
        <v>27</v>
      </c>
      <c r="C245" s="1">
        <f>AVERAGE('Run 1'!C245, 'Run 2'!C245, 'Run 3'!C245)</f>
        <v>0.20333333333333334</v>
      </c>
      <c r="D245" s="1">
        <f>AVERAGE('Run 1'!D245, 'Run 2'!D245, 'Run 3'!D245)</f>
        <v>0.19666666666666666</v>
      </c>
      <c r="F245" s="1">
        <f>COUNTIF('Run 1'!F245, "high") + COUNTIF('Run 2'!F245, "high") + COUNTIF('Run 3'!F245, "high")</f>
        <v>2</v>
      </c>
      <c r="G245" s="1">
        <f>COUNTIF('Run 1'!F245, "medium") + COUNTIF('Run 2'!F245, "medium") + COUNTIF('Run 3'!F245, "medium")</f>
        <v>1</v>
      </c>
      <c r="H245" s="1">
        <f>COUNTIF('Run 1'!F245, "low") + COUNTIF('Run 2'!F245, "low") + COUNTIF('Run 3'!F245, "low")</f>
        <v>0</v>
      </c>
    </row>
    <row r="246" spans="1:8" x14ac:dyDescent="0.55000000000000004">
      <c r="A246">
        <v>54</v>
      </c>
      <c r="B246" t="s">
        <v>58</v>
      </c>
      <c r="C246" s="1">
        <f>AVERAGE('Run 1'!C246, 'Run 2'!C246, 'Run 3'!C246)</f>
        <v>0.45</v>
      </c>
      <c r="D246" s="1">
        <f>AVERAGE('Run 1'!D246, 'Run 2'!D246, 'Run 3'!D246)</f>
        <v>0.70000000000000007</v>
      </c>
      <c r="E246" s="1">
        <f>AVERAGE('Run 1'!E246, 'Run 2'!E246, 'Run 3'!E246)</f>
        <v>0.72000000000000008</v>
      </c>
      <c r="F246" s="1">
        <f>COUNTIF('Run 1'!F246, "high") + COUNTIF('Run 2'!F246, "high") + COUNTIF('Run 3'!F246, "high")</f>
        <v>2</v>
      </c>
      <c r="G246" s="1">
        <f>COUNTIF('Run 1'!F246, "medium") + COUNTIF('Run 2'!F246, "medium") + COUNTIF('Run 3'!F246, "medium")</f>
        <v>1</v>
      </c>
      <c r="H246" s="1">
        <f>COUNTIF('Run 1'!F246, "low") + COUNTIF('Run 2'!F246, "low") + COUNTIF('Run 3'!F246, "low")</f>
        <v>0</v>
      </c>
    </row>
    <row r="247" spans="1:8" x14ac:dyDescent="0.55000000000000004">
      <c r="A247">
        <v>54</v>
      </c>
      <c r="B247" t="s">
        <v>45</v>
      </c>
      <c r="C247" s="1">
        <f>AVERAGE('Run 1'!C247, 'Run 2'!C247, 'Run 3'!C247)</f>
        <v>0.76666666666666661</v>
      </c>
      <c r="D247" s="1">
        <f>AVERAGE('Run 1'!D247, 'Run 2'!D247, 'Run 3'!D247)</f>
        <v>0.9</v>
      </c>
      <c r="F247" s="1">
        <f>COUNTIF('Run 1'!F247, "high") + COUNTIF('Run 2'!F247, "high") + COUNTIF('Run 3'!F247, "high")</f>
        <v>3</v>
      </c>
      <c r="G247" s="1">
        <f>COUNTIF('Run 1'!F247, "medium") + COUNTIF('Run 2'!F247, "medium") + COUNTIF('Run 3'!F247, "medium")</f>
        <v>0</v>
      </c>
      <c r="H247" s="1">
        <f>COUNTIF('Run 1'!F247, "low") + COUNTIF('Run 2'!F247, "low") + COUNTIF('Run 3'!F247, "low")</f>
        <v>0</v>
      </c>
    </row>
    <row r="248" spans="1:8" x14ac:dyDescent="0.55000000000000004">
      <c r="A248">
        <v>54</v>
      </c>
      <c r="B248" t="s">
        <v>37</v>
      </c>
      <c r="C248" s="1">
        <f>AVERAGE('Run 1'!C248, 'Run 2'!C248, 'Run 3'!C248)</f>
        <v>0.76666666666666661</v>
      </c>
      <c r="D248" s="1">
        <f>AVERAGE('Run 1'!D248, 'Run 2'!D248, 'Run 3'!D248)</f>
        <v>0.91666666666666663</v>
      </c>
      <c r="F248" s="1">
        <f>COUNTIF('Run 1'!F248, "high") + COUNTIF('Run 2'!F248, "high") + COUNTIF('Run 3'!F248, "high")</f>
        <v>3</v>
      </c>
      <c r="G248" s="1">
        <f>COUNTIF('Run 1'!F248, "medium") + COUNTIF('Run 2'!F248, "medium") + COUNTIF('Run 3'!F248, "medium")</f>
        <v>0</v>
      </c>
      <c r="H248" s="1">
        <f>COUNTIF('Run 1'!F248, "low") + COUNTIF('Run 2'!F248, "low") + COUNTIF('Run 3'!F248, "low")</f>
        <v>0</v>
      </c>
    </row>
    <row r="249" spans="1:8" x14ac:dyDescent="0.55000000000000004">
      <c r="A249">
        <v>54</v>
      </c>
      <c r="B249" t="s">
        <v>64</v>
      </c>
      <c r="C249" s="1">
        <f>AVERAGE('Run 1'!C249, 'Run 2'!C249, 'Run 3'!C249)</f>
        <v>0.23333333333333331</v>
      </c>
      <c r="D249" s="1">
        <f>AVERAGE('Run 1'!D249, 'Run 2'!D249, 'Run 3'!D249)</f>
        <v>0.15</v>
      </c>
      <c r="F249" s="1">
        <f>COUNTIF('Run 1'!F249, "high") + COUNTIF('Run 2'!F249, "high") + COUNTIF('Run 3'!F249, "high")</f>
        <v>2</v>
      </c>
      <c r="G249" s="1">
        <f>COUNTIF('Run 1'!F249, "medium") + COUNTIF('Run 2'!F249, "medium") + COUNTIF('Run 3'!F249, "medium")</f>
        <v>1</v>
      </c>
      <c r="H249" s="1">
        <f>COUNTIF('Run 1'!F249, "low") + COUNTIF('Run 2'!F249, "low") + COUNTIF('Run 3'!F249, "low")</f>
        <v>0</v>
      </c>
    </row>
    <row r="250" spans="1:8" x14ac:dyDescent="0.55000000000000004">
      <c r="A250">
        <v>54</v>
      </c>
      <c r="B250" t="s">
        <v>36</v>
      </c>
      <c r="C250" s="1">
        <f>AVERAGE('Run 1'!C250, 'Run 2'!C250, 'Run 3'!C250)</f>
        <v>0.81666666666666676</v>
      </c>
      <c r="D250" s="1">
        <f>AVERAGE('Run 1'!D250, 'Run 2'!D250, 'Run 3'!D250)</f>
        <v>0.93333333333333324</v>
      </c>
      <c r="F250" s="1">
        <f>COUNTIF('Run 1'!F250, "high") + COUNTIF('Run 2'!F250, "high") + COUNTIF('Run 3'!F250, "high")</f>
        <v>3</v>
      </c>
      <c r="G250" s="1">
        <f>COUNTIF('Run 1'!F250, "medium") + COUNTIF('Run 2'!F250, "medium") + COUNTIF('Run 3'!F250, "medium")</f>
        <v>0</v>
      </c>
      <c r="H250" s="1">
        <f>COUNTIF('Run 1'!F250, "low") + COUNTIF('Run 2'!F250, "low") + COUNTIF('Run 3'!F250, "low")</f>
        <v>0</v>
      </c>
    </row>
    <row r="251" spans="1:8" x14ac:dyDescent="0.55000000000000004">
      <c r="A251">
        <v>55</v>
      </c>
      <c r="B251" t="s">
        <v>26</v>
      </c>
      <c r="C251" s="1">
        <f>AVERAGE('Run 1'!C251, 'Run 2'!C251, 'Run 3'!C251)</f>
        <v>0.79999999999999993</v>
      </c>
      <c r="D251" s="1">
        <f>AVERAGE('Run 1'!D251, 'Run 2'!D251, 'Run 3'!D251)</f>
        <v>0.86666666666666659</v>
      </c>
      <c r="E251" s="1">
        <f>AVERAGE('Run 1'!E251, 'Run 2'!E251, 'Run 3'!E251)</f>
        <v>0.8566666666666668</v>
      </c>
      <c r="F251" s="1">
        <f>COUNTIF('Run 1'!F251, "high") + COUNTIF('Run 2'!F251, "high") + COUNTIF('Run 3'!F251, "high")</f>
        <v>2</v>
      </c>
      <c r="G251" s="1">
        <f>COUNTIF('Run 1'!F251, "medium") + COUNTIF('Run 2'!F251, "medium") + COUNTIF('Run 3'!F251, "medium")</f>
        <v>1</v>
      </c>
      <c r="H251" s="1">
        <f>COUNTIF('Run 1'!F251, "low") + COUNTIF('Run 2'!F251, "low") + COUNTIF('Run 3'!F251, "low")</f>
        <v>0</v>
      </c>
    </row>
    <row r="252" spans="1:8" x14ac:dyDescent="0.55000000000000004">
      <c r="A252">
        <v>55</v>
      </c>
      <c r="B252" t="s">
        <v>45</v>
      </c>
      <c r="C252" s="1">
        <f>AVERAGE('Run 1'!C252, 'Run 2'!C252, 'Run 3'!C252)</f>
        <v>0.76666666666666661</v>
      </c>
      <c r="D252" s="1">
        <f>AVERAGE('Run 1'!D252, 'Run 2'!D252, 'Run 3'!D252)</f>
        <v>0.9</v>
      </c>
      <c r="F252" s="1">
        <f>COUNTIF('Run 1'!F252, "high") + COUNTIF('Run 2'!F252, "high") + COUNTIF('Run 3'!F252, "high")</f>
        <v>3</v>
      </c>
      <c r="G252" s="1">
        <f>COUNTIF('Run 1'!F252, "medium") + COUNTIF('Run 2'!F252, "medium") + COUNTIF('Run 3'!F252, "medium")</f>
        <v>0</v>
      </c>
      <c r="H252" s="1">
        <f>COUNTIF('Run 1'!F252, "low") + COUNTIF('Run 2'!F252, "low") + COUNTIF('Run 3'!F252, "low")</f>
        <v>0</v>
      </c>
    </row>
    <row r="253" spans="1:8" x14ac:dyDescent="0.55000000000000004">
      <c r="A253">
        <v>55</v>
      </c>
      <c r="B253" t="s">
        <v>20</v>
      </c>
      <c r="C253" s="1">
        <f>AVERAGE('Run 1'!C253, 'Run 2'!C253, 'Run 3'!C253)</f>
        <v>0.76666666666666661</v>
      </c>
      <c r="D253" s="1">
        <f>AVERAGE('Run 1'!D253, 'Run 2'!D253, 'Run 3'!D253)</f>
        <v>0.9</v>
      </c>
      <c r="F253" s="1">
        <f>COUNTIF('Run 1'!F253, "high") + COUNTIF('Run 2'!F253, "high") + COUNTIF('Run 3'!F253, "high")</f>
        <v>3</v>
      </c>
      <c r="G253" s="1">
        <f>COUNTIF('Run 1'!F253, "medium") + COUNTIF('Run 2'!F253, "medium") + COUNTIF('Run 3'!F253, "medium")</f>
        <v>0</v>
      </c>
      <c r="H253" s="1">
        <f>COUNTIF('Run 1'!F253, "low") + COUNTIF('Run 2'!F253, "low") + COUNTIF('Run 3'!F253, "low")</f>
        <v>0</v>
      </c>
    </row>
    <row r="254" spans="1:8" x14ac:dyDescent="0.55000000000000004">
      <c r="A254">
        <v>55</v>
      </c>
      <c r="B254" t="s">
        <v>37</v>
      </c>
      <c r="C254" s="1">
        <f>AVERAGE('Run 1'!C254, 'Run 2'!C254, 'Run 3'!C254)</f>
        <v>0.76666666666666661</v>
      </c>
      <c r="D254" s="1">
        <f>AVERAGE('Run 1'!D254, 'Run 2'!D254, 'Run 3'!D254)</f>
        <v>0.83333333333333337</v>
      </c>
      <c r="F254" s="1">
        <f>COUNTIF('Run 1'!F254, "high") + COUNTIF('Run 2'!F254, "high") + COUNTIF('Run 3'!F254, "high")</f>
        <v>2</v>
      </c>
      <c r="G254" s="1">
        <f>COUNTIF('Run 1'!F254, "medium") + COUNTIF('Run 2'!F254, "medium") + COUNTIF('Run 3'!F254, "medium")</f>
        <v>1</v>
      </c>
      <c r="H254" s="1">
        <f>COUNTIF('Run 1'!F254, "low") + COUNTIF('Run 2'!F254, "low") + COUNTIF('Run 3'!F254, "low")</f>
        <v>0</v>
      </c>
    </row>
    <row r="255" spans="1:8" x14ac:dyDescent="0.55000000000000004">
      <c r="A255">
        <v>55</v>
      </c>
      <c r="B255" t="s">
        <v>33</v>
      </c>
      <c r="C255" s="1">
        <f>AVERAGE('Run 1'!C255, 'Run 2'!C255, 'Run 3'!C255)</f>
        <v>0.68333333333333324</v>
      </c>
      <c r="D255" s="1">
        <f>AVERAGE('Run 1'!D255, 'Run 2'!D255, 'Run 3'!D255)</f>
        <v>0.78333333333333333</v>
      </c>
      <c r="F255" s="1">
        <f>COUNTIF('Run 1'!F255, "high") + COUNTIF('Run 2'!F255, "high") + COUNTIF('Run 3'!F255, "high")</f>
        <v>1</v>
      </c>
      <c r="G255" s="1">
        <f>COUNTIF('Run 1'!F255, "medium") + COUNTIF('Run 2'!F255, "medium") + COUNTIF('Run 3'!F255, "medium")</f>
        <v>2</v>
      </c>
      <c r="H255" s="1">
        <f>COUNTIF('Run 1'!F255, "low") + COUNTIF('Run 2'!F255, "low") + COUNTIF('Run 3'!F255, "low")</f>
        <v>0</v>
      </c>
    </row>
    <row r="256" spans="1:8" x14ac:dyDescent="0.55000000000000004">
      <c r="A256">
        <v>56</v>
      </c>
      <c r="B256" t="s">
        <v>37</v>
      </c>
      <c r="C256" s="1">
        <f>AVERAGE('Run 1'!C256, 'Run 2'!C256, 'Run 3'!C256)</f>
        <v>0.76666666666666661</v>
      </c>
      <c r="D256" s="1">
        <f>AVERAGE('Run 1'!D256, 'Run 2'!D256, 'Run 3'!D256)</f>
        <v>0.85</v>
      </c>
      <c r="E256" s="1">
        <f>AVERAGE('Run 1'!E256, 'Run 2'!E256, 'Run 3'!E256)</f>
        <v>0.60333333333333339</v>
      </c>
      <c r="F256" s="1">
        <f>COUNTIF('Run 1'!F256, "high") + COUNTIF('Run 2'!F256, "high") + COUNTIF('Run 3'!F256, "high")</f>
        <v>3</v>
      </c>
      <c r="G256" s="1">
        <f>COUNTIF('Run 1'!F256, "medium") + COUNTIF('Run 2'!F256, "medium") + COUNTIF('Run 3'!F256, "medium")</f>
        <v>0</v>
      </c>
      <c r="H256" s="1">
        <f>COUNTIF('Run 1'!F256, "low") + COUNTIF('Run 2'!F256, "low") + COUNTIF('Run 3'!F256, "low")</f>
        <v>0</v>
      </c>
    </row>
    <row r="257" spans="1:8" x14ac:dyDescent="0.55000000000000004">
      <c r="A257">
        <v>56</v>
      </c>
      <c r="B257" t="s">
        <v>59</v>
      </c>
      <c r="C257" s="1">
        <f>AVERAGE('Run 1'!C257, 'Run 2'!C257, 'Run 3'!C257)</f>
        <v>0.31666666666666665</v>
      </c>
      <c r="D257" s="1">
        <f>AVERAGE('Run 1'!D257, 'Run 2'!D257, 'Run 3'!D257)</f>
        <v>0.23333333333333331</v>
      </c>
      <c r="F257" s="1">
        <f>COUNTIF('Run 1'!F257, "high") + COUNTIF('Run 2'!F257, "high") + COUNTIF('Run 3'!F257, "high")</f>
        <v>2</v>
      </c>
      <c r="G257" s="1">
        <f>COUNTIF('Run 1'!F257, "medium") + COUNTIF('Run 2'!F257, "medium") + COUNTIF('Run 3'!F257, "medium")</f>
        <v>1</v>
      </c>
      <c r="H257" s="1">
        <f>COUNTIF('Run 1'!F257, "low") + COUNTIF('Run 2'!F257, "low") + COUNTIF('Run 3'!F257, "low")</f>
        <v>0</v>
      </c>
    </row>
    <row r="258" spans="1:8" x14ac:dyDescent="0.55000000000000004">
      <c r="A258">
        <v>56</v>
      </c>
      <c r="B258" t="s">
        <v>34</v>
      </c>
      <c r="C258" s="1">
        <f>AVERAGE('Run 1'!C258, 'Run 2'!C258, 'Run 3'!C258)</f>
        <v>0.80000000000000016</v>
      </c>
      <c r="D258" s="1">
        <f>AVERAGE('Run 1'!D258, 'Run 2'!D258, 'Run 3'!D258)</f>
        <v>0.8833333333333333</v>
      </c>
      <c r="F258" s="1">
        <f>COUNTIF('Run 1'!F258, "high") + COUNTIF('Run 2'!F258, "high") + COUNTIF('Run 3'!F258, "high")</f>
        <v>2</v>
      </c>
      <c r="G258" s="1">
        <f>COUNTIF('Run 1'!F258, "medium") + COUNTIF('Run 2'!F258, "medium") + COUNTIF('Run 3'!F258, "medium")</f>
        <v>1</v>
      </c>
      <c r="H258" s="1">
        <f>COUNTIF('Run 1'!F258, "low") + COUNTIF('Run 2'!F258, "low") + COUNTIF('Run 3'!F258, "low")</f>
        <v>0</v>
      </c>
    </row>
    <row r="259" spans="1:8" x14ac:dyDescent="0.55000000000000004">
      <c r="A259">
        <v>56</v>
      </c>
      <c r="B259" t="s">
        <v>85</v>
      </c>
      <c r="C259" s="1">
        <f>AVERAGE('Run 1'!C259, 'Run 2'!C259, 'Run 3'!C259)</f>
        <v>0.83333333333333337</v>
      </c>
      <c r="D259" s="1">
        <f>AVERAGE('Run 1'!D259, 'Run 2'!D259, 'Run 3'!D259)</f>
        <v>0.91666666666666663</v>
      </c>
      <c r="F259" s="1">
        <f>COUNTIF('Run 1'!F259, "high") + COUNTIF('Run 2'!F259, "high") + COUNTIF('Run 3'!F259, "high")</f>
        <v>3</v>
      </c>
      <c r="G259" s="1">
        <f>COUNTIF('Run 1'!F259, "medium") + COUNTIF('Run 2'!F259, "medium") + COUNTIF('Run 3'!F259, "medium")</f>
        <v>0</v>
      </c>
      <c r="H259" s="1">
        <f>COUNTIF('Run 1'!F259, "low") + COUNTIF('Run 2'!F259, "low") + COUNTIF('Run 3'!F259, "low")</f>
        <v>0</v>
      </c>
    </row>
    <row r="260" spans="1:8" x14ac:dyDescent="0.55000000000000004">
      <c r="A260">
        <v>56</v>
      </c>
      <c r="B260" t="s">
        <v>30</v>
      </c>
      <c r="C260" s="1">
        <f>AVERAGE('Run 1'!C260, 'Run 2'!C260, 'Run 3'!C260)</f>
        <v>0.21666666666666665</v>
      </c>
      <c r="D260" s="1">
        <f>AVERAGE('Run 1'!D260, 'Run 2'!D260, 'Run 3'!D260)</f>
        <v>0.13333333333333333</v>
      </c>
      <c r="F260" s="1">
        <f>COUNTIF('Run 1'!F260, "high") + COUNTIF('Run 2'!F260, "high") + COUNTIF('Run 3'!F260, "high")</f>
        <v>1</v>
      </c>
      <c r="G260" s="1">
        <f>COUNTIF('Run 1'!F260, "medium") + COUNTIF('Run 2'!F260, "medium") + COUNTIF('Run 3'!F260, "medium")</f>
        <v>2</v>
      </c>
      <c r="H260" s="1">
        <f>COUNTIF('Run 1'!F260, "low") + COUNTIF('Run 2'!F260, "low") + COUNTIF('Run 3'!F260, "low")</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1404A-0324-4105-8C48-B6A38DBE1945}">
  <dimension ref="A1:G260"/>
  <sheetViews>
    <sheetView workbookViewId="0">
      <selection activeCell="F2" sqref="F2:G260"/>
    </sheetView>
  </sheetViews>
  <sheetFormatPr defaultRowHeight="14.4" x14ac:dyDescent="0.55000000000000004"/>
  <sheetData>
    <row r="1" spans="1:7" x14ac:dyDescent="0.55000000000000004">
      <c r="A1" t="s">
        <v>0</v>
      </c>
      <c r="B1" t="s">
        <v>8</v>
      </c>
      <c r="C1" t="s">
        <v>1</v>
      </c>
      <c r="D1" t="s">
        <v>2</v>
      </c>
      <c r="E1" t="s">
        <v>18</v>
      </c>
      <c r="F1" t="s">
        <v>4</v>
      </c>
      <c r="G1" t="s">
        <v>5</v>
      </c>
    </row>
    <row r="2" spans="1:7" x14ac:dyDescent="0.55000000000000004">
      <c r="A2">
        <v>1</v>
      </c>
      <c r="B2" t="s">
        <v>19</v>
      </c>
      <c r="C2">
        <v>0.8</v>
      </c>
      <c r="D2">
        <v>0.65</v>
      </c>
      <c r="E2">
        <f>AVERAGE(D2:D6)</f>
        <v>0.65999999999999992</v>
      </c>
      <c r="F2" t="s">
        <v>87</v>
      </c>
      <c r="G2" t="s">
        <v>88</v>
      </c>
    </row>
    <row r="3" spans="1:7" x14ac:dyDescent="0.55000000000000004">
      <c r="A3">
        <v>1</v>
      </c>
      <c r="B3" t="s">
        <v>20</v>
      </c>
      <c r="C3">
        <v>0.8</v>
      </c>
      <c r="D3">
        <v>0.65</v>
      </c>
      <c r="F3" t="s">
        <v>87</v>
      </c>
      <c r="G3" t="s">
        <v>89</v>
      </c>
    </row>
    <row r="4" spans="1:7" x14ac:dyDescent="0.55000000000000004">
      <c r="A4">
        <v>1</v>
      </c>
      <c r="B4" t="s">
        <v>21</v>
      </c>
      <c r="C4">
        <v>0.7</v>
      </c>
      <c r="D4">
        <v>0.55000000000000004</v>
      </c>
      <c r="F4" t="s">
        <v>87</v>
      </c>
      <c r="G4" t="s">
        <v>90</v>
      </c>
    </row>
    <row r="5" spans="1:7" x14ac:dyDescent="0.55000000000000004">
      <c r="A5">
        <v>1</v>
      </c>
      <c r="B5" t="s">
        <v>22</v>
      </c>
      <c r="C5">
        <v>0.9</v>
      </c>
      <c r="D5">
        <v>0.75</v>
      </c>
      <c r="F5" t="s">
        <v>91</v>
      </c>
      <c r="G5" t="s">
        <v>92</v>
      </c>
    </row>
    <row r="6" spans="1:7" x14ac:dyDescent="0.55000000000000004">
      <c r="A6">
        <v>1</v>
      </c>
      <c r="B6" t="s">
        <v>23</v>
      </c>
      <c r="C6">
        <v>0.85</v>
      </c>
      <c r="D6">
        <v>0.7</v>
      </c>
      <c r="F6" t="s">
        <v>91</v>
      </c>
      <c r="G6" t="s">
        <v>93</v>
      </c>
    </row>
    <row r="7" spans="1:7" x14ac:dyDescent="0.55000000000000004">
      <c r="A7">
        <v>2</v>
      </c>
      <c r="B7" t="s">
        <v>23</v>
      </c>
      <c r="C7">
        <v>0.85</v>
      </c>
      <c r="D7">
        <v>0.9</v>
      </c>
      <c r="E7">
        <f t="shared" ref="E7" si="0">AVERAGE(D7:D11)</f>
        <v>0.82000000000000006</v>
      </c>
      <c r="F7" t="s">
        <v>91</v>
      </c>
      <c r="G7" t="s">
        <v>94</v>
      </c>
    </row>
    <row r="8" spans="1:7" x14ac:dyDescent="0.55000000000000004">
      <c r="A8">
        <v>2</v>
      </c>
      <c r="B8" t="s">
        <v>24</v>
      </c>
      <c r="C8">
        <v>0.9</v>
      </c>
      <c r="D8">
        <v>0.95</v>
      </c>
      <c r="F8" t="s">
        <v>91</v>
      </c>
      <c r="G8" t="s">
        <v>95</v>
      </c>
    </row>
    <row r="9" spans="1:7" x14ac:dyDescent="0.55000000000000004">
      <c r="A9">
        <v>2</v>
      </c>
      <c r="B9" t="s">
        <v>25</v>
      </c>
      <c r="C9">
        <v>0.7</v>
      </c>
      <c r="D9">
        <v>0.85</v>
      </c>
      <c r="F9" t="s">
        <v>91</v>
      </c>
      <c r="G9" t="s">
        <v>96</v>
      </c>
    </row>
    <row r="10" spans="1:7" x14ac:dyDescent="0.55000000000000004">
      <c r="A10">
        <v>2</v>
      </c>
      <c r="B10" t="s">
        <v>26</v>
      </c>
      <c r="C10">
        <v>0.85</v>
      </c>
      <c r="D10">
        <v>0.95</v>
      </c>
      <c r="F10" t="s">
        <v>91</v>
      </c>
      <c r="G10" t="s">
        <v>97</v>
      </c>
    </row>
    <row r="11" spans="1:7" x14ac:dyDescent="0.55000000000000004">
      <c r="A11">
        <v>2</v>
      </c>
      <c r="B11" t="s">
        <v>27</v>
      </c>
      <c r="C11">
        <v>0.2</v>
      </c>
      <c r="D11">
        <v>0.45</v>
      </c>
      <c r="F11" t="s">
        <v>87</v>
      </c>
      <c r="G11" t="s">
        <v>98</v>
      </c>
    </row>
    <row r="12" spans="1:7" x14ac:dyDescent="0.55000000000000004">
      <c r="A12">
        <v>3</v>
      </c>
      <c r="B12" t="s">
        <v>28</v>
      </c>
      <c r="C12">
        <v>0.75</v>
      </c>
      <c r="D12">
        <v>0.85</v>
      </c>
      <c r="E12">
        <f t="shared" ref="E12" si="1">AVERAGE(D12:D16)</f>
        <v>0.4</v>
      </c>
      <c r="F12" t="s">
        <v>91</v>
      </c>
      <c r="G12" t="s">
        <v>99</v>
      </c>
    </row>
    <row r="13" spans="1:7" x14ac:dyDescent="0.55000000000000004">
      <c r="A13">
        <v>3</v>
      </c>
      <c r="B13" t="s">
        <v>29</v>
      </c>
      <c r="C13">
        <v>0.9</v>
      </c>
      <c r="D13">
        <v>0.95</v>
      </c>
      <c r="F13" t="s">
        <v>91</v>
      </c>
      <c r="G13" t="s">
        <v>100</v>
      </c>
    </row>
    <row r="14" spans="1:7" x14ac:dyDescent="0.55000000000000004">
      <c r="A14">
        <v>3</v>
      </c>
      <c r="B14" t="s">
        <v>30</v>
      </c>
      <c r="C14">
        <v>0.2</v>
      </c>
      <c r="D14">
        <v>0.1</v>
      </c>
      <c r="F14" t="s">
        <v>91</v>
      </c>
      <c r="G14" t="s">
        <v>101</v>
      </c>
    </row>
    <row r="15" spans="1:7" x14ac:dyDescent="0.55000000000000004">
      <c r="A15">
        <v>3</v>
      </c>
      <c r="B15" t="s">
        <v>31</v>
      </c>
      <c r="C15">
        <v>0.1</v>
      </c>
      <c r="D15">
        <v>0.05</v>
      </c>
      <c r="F15" t="s">
        <v>91</v>
      </c>
      <c r="G15" t="s">
        <v>102</v>
      </c>
    </row>
    <row r="16" spans="1:7" x14ac:dyDescent="0.55000000000000004">
      <c r="A16">
        <v>3</v>
      </c>
      <c r="B16" t="s">
        <v>32</v>
      </c>
      <c r="C16">
        <v>0.15</v>
      </c>
      <c r="D16">
        <v>0.05</v>
      </c>
      <c r="F16" t="s">
        <v>91</v>
      </c>
      <c r="G16" t="s">
        <v>103</v>
      </c>
    </row>
    <row r="17" spans="1:7" x14ac:dyDescent="0.55000000000000004">
      <c r="A17">
        <v>4</v>
      </c>
      <c r="B17" t="s">
        <v>33</v>
      </c>
      <c r="C17">
        <v>0.75</v>
      </c>
      <c r="D17">
        <v>0.85</v>
      </c>
      <c r="E17">
        <f t="shared" ref="E17" si="2">AVERAGE(D17:D21)</f>
        <v>0.85</v>
      </c>
      <c r="F17" t="s">
        <v>91</v>
      </c>
      <c r="G17" t="s">
        <v>104</v>
      </c>
    </row>
    <row r="18" spans="1:7" x14ac:dyDescent="0.55000000000000004">
      <c r="A18">
        <v>4</v>
      </c>
      <c r="B18" t="s">
        <v>34</v>
      </c>
      <c r="C18">
        <v>0.85</v>
      </c>
      <c r="D18">
        <v>0.9</v>
      </c>
      <c r="F18" t="s">
        <v>91</v>
      </c>
      <c r="G18" t="s">
        <v>105</v>
      </c>
    </row>
    <row r="19" spans="1:7" x14ac:dyDescent="0.55000000000000004">
      <c r="A19">
        <v>4</v>
      </c>
      <c r="B19" t="s">
        <v>35</v>
      </c>
      <c r="C19">
        <v>0.8</v>
      </c>
      <c r="D19">
        <v>0.9</v>
      </c>
      <c r="F19" t="s">
        <v>91</v>
      </c>
      <c r="G19" t="s">
        <v>106</v>
      </c>
    </row>
    <row r="20" spans="1:7" x14ac:dyDescent="0.55000000000000004">
      <c r="A20">
        <v>4</v>
      </c>
      <c r="B20" t="s">
        <v>36</v>
      </c>
      <c r="C20">
        <v>0.8</v>
      </c>
      <c r="D20">
        <v>0.9</v>
      </c>
      <c r="F20" t="s">
        <v>91</v>
      </c>
      <c r="G20" t="s">
        <v>107</v>
      </c>
    </row>
    <row r="21" spans="1:7" x14ac:dyDescent="0.55000000000000004">
      <c r="A21">
        <v>4</v>
      </c>
      <c r="B21" t="s">
        <v>37</v>
      </c>
      <c r="C21">
        <v>0.75</v>
      </c>
      <c r="D21">
        <v>0.7</v>
      </c>
      <c r="F21" t="s">
        <v>87</v>
      </c>
      <c r="G21" t="s">
        <v>108</v>
      </c>
    </row>
    <row r="22" spans="1:7" x14ac:dyDescent="0.55000000000000004">
      <c r="A22">
        <v>5</v>
      </c>
      <c r="B22" t="s">
        <v>19</v>
      </c>
      <c r="C22">
        <v>0.8</v>
      </c>
      <c r="D22">
        <v>0.85</v>
      </c>
      <c r="E22">
        <f t="shared" ref="E22" si="3">AVERAGE(D22:D26)</f>
        <v>0.43</v>
      </c>
      <c r="F22" t="s">
        <v>91</v>
      </c>
      <c r="G22" t="s">
        <v>109</v>
      </c>
    </row>
    <row r="23" spans="1:7" x14ac:dyDescent="0.55000000000000004">
      <c r="A23">
        <v>5</v>
      </c>
      <c r="B23" t="s">
        <v>38</v>
      </c>
      <c r="C23">
        <v>0.2</v>
      </c>
      <c r="D23">
        <v>0.1</v>
      </c>
      <c r="F23" t="s">
        <v>91</v>
      </c>
      <c r="G23" t="s">
        <v>110</v>
      </c>
    </row>
    <row r="24" spans="1:7" x14ac:dyDescent="0.55000000000000004">
      <c r="A24">
        <v>5</v>
      </c>
      <c r="B24" t="s">
        <v>39</v>
      </c>
      <c r="C24">
        <v>0.3</v>
      </c>
      <c r="D24">
        <v>0.2</v>
      </c>
      <c r="F24" t="s">
        <v>91</v>
      </c>
      <c r="G24" t="s">
        <v>111</v>
      </c>
    </row>
    <row r="25" spans="1:7" x14ac:dyDescent="0.55000000000000004">
      <c r="A25">
        <v>5</v>
      </c>
      <c r="B25" t="s">
        <v>40</v>
      </c>
      <c r="C25">
        <v>0.25</v>
      </c>
      <c r="D25">
        <v>0.15</v>
      </c>
      <c r="F25" t="s">
        <v>91</v>
      </c>
      <c r="G25" t="s">
        <v>112</v>
      </c>
    </row>
    <row r="26" spans="1:7" x14ac:dyDescent="0.55000000000000004">
      <c r="A26">
        <v>5</v>
      </c>
      <c r="B26" t="s">
        <v>33</v>
      </c>
      <c r="C26">
        <v>0.75</v>
      </c>
      <c r="D26">
        <v>0.85</v>
      </c>
      <c r="F26" t="s">
        <v>91</v>
      </c>
      <c r="G26" t="s">
        <v>113</v>
      </c>
    </row>
    <row r="27" spans="1:7" x14ac:dyDescent="0.55000000000000004">
      <c r="A27">
        <v>6</v>
      </c>
      <c r="B27" t="s">
        <v>19</v>
      </c>
      <c r="C27">
        <v>0.8</v>
      </c>
      <c r="D27">
        <v>0.85</v>
      </c>
      <c r="E27">
        <f t="shared" ref="E27" si="4">AVERAGE(D27:D31)</f>
        <v>0.87999999999999989</v>
      </c>
      <c r="F27" t="s">
        <v>91</v>
      </c>
      <c r="G27" t="s">
        <v>114</v>
      </c>
    </row>
    <row r="28" spans="1:7" x14ac:dyDescent="0.55000000000000004">
      <c r="A28">
        <v>6</v>
      </c>
      <c r="B28" t="s">
        <v>33</v>
      </c>
      <c r="C28">
        <v>0.75</v>
      </c>
      <c r="D28">
        <v>0.85</v>
      </c>
      <c r="F28" t="s">
        <v>91</v>
      </c>
      <c r="G28" t="s">
        <v>115</v>
      </c>
    </row>
    <row r="29" spans="1:7" x14ac:dyDescent="0.55000000000000004">
      <c r="A29">
        <v>6</v>
      </c>
      <c r="B29" t="s">
        <v>37</v>
      </c>
      <c r="C29">
        <v>0.75</v>
      </c>
      <c r="D29">
        <v>0.85</v>
      </c>
      <c r="F29" t="s">
        <v>91</v>
      </c>
      <c r="G29" t="s">
        <v>116</v>
      </c>
    </row>
    <row r="30" spans="1:7" x14ac:dyDescent="0.55000000000000004">
      <c r="A30">
        <v>6</v>
      </c>
      <c r="B30" t="s">
        <v>36</v>
      </c>
      <c r="C30">
        <v>0.8</v>
      </c>
      <c r="D30">
        <v>0.9</v>
      </c>
      <c r="F30" t="s">
        <v>91</v>
      </c>
      <c r="G30" t="s">
        <v>117</v>
      </c>
    </row>
    <row r="31" spans="1:7" x14ac:dyDescent="0.55000000000000004">
      <c r="A31">
        <v>6</v>
      </c>
      <c r="B31" t="s">
        <v>29</v>
      </c>
      <c r="C31">
        <v>0.9</v>
      </c>
      <c r="D31">
        <v>0.95</v>
      </c>
      <c r="F31" t="s">
        <v>91</v>
      </c>
      <c r="G31" t="s">
        <v>118</v>
      </c>
    </row>
    <row r="32" spans="1:7" x14ac:dyDescent="0.55000000000000004">
      <c r="A32">
        <v>7</v>
      </c>
      <c r="B32" t="s">
        <v>41</v>
      </c>
      <c r="C32">
        <v>0.85</v>
      </c>
      <c r="D32">
        <v>0.9</v>
      </c>
      <c r="E32">
        <f t="shared" ref="E32" si="5">AVERAGE(D32:D36)</f>
        <v>0.88800000000000012</v>
      </c>
      <c r="F32" t="s">
        <v>91</v>
      </c>
      <c r="G32" t="s">
        <v>119</v>
      </c>
    </row>
    <row r="33" spans="1:7" x14ac:dyDescent="0.55000000000000004">
      <c r="A33">
        <v>7</v>
      </c>
      <c r="B33" t="s">
        <v>28</v>
      </c>
      <c r="C33">
        <v>0.85</v>
      </c>
      <c r="D33">
        <v>0.9</v>
      </c>
      <c r="F33" t="s">
        <v>91</v>
      </c>
      <c r="G33" t="s">
        <v>120</v>
      </c>
    </row>
    <row r="34" spans="1:7" x14ac:dyDescent="0.55000000000000004">
      <c r="A34">
        <v>7</v>
      </c>
      <c r="B34" t="s">
        <v>37</v>
      </c>
      <c r="C34">
        <v>0.75</v>
      </c>
      <c r="D34">
        <v>0.8</v>
      </c>
      <c r="F34" t="s">
        <v>91</v>
      </c>
      <c r="G34" t="s">
        <v>121</v>
      </c>
    </row>
    <row r="35" spans="1:7" x14ac:dyDescent="0.55000000000000004">
      <c r="A35">
        <v>7</v>
      </c>
      <c r="B35" t="s">
        <v>42</v>
      </c>
      <c r="C35">
        <v>0.9</v>
      </c>
      <c r="D35">
        <v>0.92</v>
      </c>
      <c r="F35" t="s">
        <v>91</v>
      </c>
      <c r="G35" t="s">
        <v>122</v>
      </c>
    </row>
    <row r="36" spans="1:7" x14ac:dyDescent="0.55000000000000004">
      <c r="A36">
        <v>7</v>
      </c>
      <c r="B36" t="s">
        <v>43</v>
      </c>
      <c r="C36">
        <v>0.9</v>
      </c>
      <c r="D36">
        <v>0.92</v>
      </c>
      <c r="F36" t="s">
        <v>91</v>
      </c>
      <c r="G36" t="s">
        <v>123</v>
      </c>
    </row>
    <row r="37" spans="1:7" x14ac:dyDescent="0.55000000000000004">
      <c r="A37">
        <v>8</v>
      </c>
      <c r="B37" t="s">
        <v>37</v>
      </c>
      <c r="C37">
        <v>0.75</v>
      </c>
      <c r="D37">
        <v>0.82</v>
      </c>
      <c r="E37">
        <f t="shared" ref="E37" si="6">AVERAGE(D37:D41)</f>
        <v>0.374</v>
      </c>
      <c r="F37" t="s">
        <v>91</v>
      </c>
      <c r="G37" t="s">
        <v>124</v>
      </c>
    </row>
    <row r="38" spans="1:7" x14ac:dyDescent="0.55000000000000004">
      <c r="A38">
        <v>8</v>
      </c>
      <c r="B38" t="s">
        <v>44</v>
      </c>
      <c r="C38">
        <v>0.2</v>
      </c>
      <c r="D38">
        <v>0.15</v>
      </c>
      <c r="F38" t="s">
        <v>91</v>
      </c>
      <c r="G38" t="s">
        <v>125</v>
      </c>
    </row>
    <row r="39" spans="1:7" x14ac:dyDescent="0.55000000000000004">
      <c r="A39">
        <v>8</v>
      </c>
      <c r="B39" t="s">
        <v>31</v>
      </c>
      <c r="C39">
        <v>0.1</v>
      </c>
      <c r="D39">
        <v>0.05</v>
      </c>
      <c r="F39" t="s">
        <v>91</v>
      </c>
      <c r="G39" t="s">
        <v>126</v>
      </c>
    </row>
    <row r="40" spans="1:7" x14ac:dyDescent="0.55000000000000004">
      <c r="A40">
        <v>8</v>
      </c>
      <c r="B40" t="s">
        <v>21</v>
      </c>
      <c r="C40">
        <v>0.7</v>
      </c>
      <c r="D40">
        <v>0.75</v>
      </c>
      <c r="F40" t="s">
        <v>91</v>
      </c>
      <c r="G40" t="s">
        <v>127</v>
      </c>
    </row>
    <row r="41" spans="1:7" x14ac:dyDescent="0.55000000000000004">
      <c r="A41">
        <v>8</v>
      </c>
      <c r="B41" t="s">
        <v>32</v>
      </c>
      <c r="C41">
        <v>0.15</v>
      </c>
      <c r="D41">
        <v>0.1</v>
      </c>
      <c r="F41" t="s">
        <v>91</v>
      </c>
      <c r="G41" t="s">
        <v>128</v>
      </c>
    </row>
    <row r="42" spans="1:7" x14ac:dyDescent="0.55000000000000004">
      <c r="A42">
        <v>9</v>
      </c>
      <c r="B42" t="s">
        <v>29</v>
      </c>
      <c r="C42">
        <v>0.9</v>
      </c>
      <c r="D42">
        <v>0.95</v>
      </c>
      <c r="E42">
        <f>D42</f>
        <v>0.95</v>
      </c>
      <c r="F42" t="s">
        <v>91</v>
      </c>
      <c r="G42" t="s">
        <v>129</v>
      </c>
    </row>
    <row r="43" spans="1:7" x14ac:dyDescent="0.55000000000000004">
      <c r="A43">
        <v>10</v>
      </c>
      <c r="B43" t="s">
        <v>34</v>
      </c>
      <c r="C43">
        <v>0.85</v>
      </c>
      <c r="D43">
        <v>0.9</v>
      </c>
      <c r="E43">
        <f>AVERAGE(D43:D47)</f>
        <v>0.8</v>
      </c>
      <c r="F43" t="s">
        <v>91</v>
      </c>
      <c r="G43" t="s">
        <v>130</v>
      </c>
    </row>
    <row r="44" spans="1:7" x14ac:dyDescent="0.55000000000000004">
      <c r="A44">
        <v>10</v>
      </c>
      <c r="B44" t="s">
        <v>45</v>
      </c>
      <c r="C44">
        <v>0.7</v>
      </c>
      <c r="D44">
        <v>0.8</v>
      </c>
      <c r="F44" t="s">
        <v>7</v>
      </c>
      <c r="G44" t="s">
        <v>131</v>
      </c>
    </row>
    <row r="45" spans="1:7" x14ac:dyDescent="0.55000000000000004">
      <c r="A45">
        <v>10</v>
      </c>
      <c r="B45" t="s">
        <v>35</v>
      </c>
      <c r="C45">
        <v>0.75</v>
      </c>
      <c r="D45">
        <v>0.85</v>
      </c>
      <c r="F45" t="s">
        <v>6</v>
      </c>
      <c r="G45" t="s">
        <v>132</v>
      </c>
    </row>
    <row r="46" spans="1:7" x14ac:dyDescent="0.55000000000000004">
      <c r="A46">
        <v>10</v>
      </c>
      <c r="B46" t="s">
        <v>26</v>
      </c>
      <c r="C46">
        <v>0.75</v>
      </c>
      <c r="D46">
        <v>0.65</v>
      </c>
      <c r="F46" t="s">
        <v>7</v>
      </c>
      <c r="G46" t="s">
        <v>133</v>
      </c>
    </row>
    <row r="47" spans="1:7" x14ac:dyDescent="0.55000000000000004">
      <c r="A47">
        <v>10</v>
      </c>
      <c r="B47" t="s">
        <v>25</v>
      </c>
      <c r="C47">
        <v>0.7</v>
      </c>
      <c r="D47">
        <v>0.8</v>
      </c>
      <c r="F47" t="s">
        <v>7</v>
      </c>
      <c r="G47" t="s">
        <v>134</v>
      </c>
    </row>
    <row r="48" spans="1:7" x14ac:dyDescent="0.55000000000000004">
      <c r="A48">
        <v>11</v>
      </c>
      <c r="B48" t="s">
        <v>46</v>
      </c>
      <c r="C48">
        <v>0.8</v>
      </c>
      <c r="D48">
        <v>0.9</v>
      </c>
      <c r="E48">
        <f>AVERAGE(D48:D52)</f>
        <v>0.45</v>
      </c>
      <c r="F48" t="s">
        <v>7</v>
      </c>
      <c r="G48" t="s">
        <v>135</v>
      </c>
    </row>
    <row r="49" spans="1:7" x14ac:dyDescent="0.55000000000000004">
      <c r="A49">
        <v>11</v>
      </c>
      <c r="B49" t="s">
        <v>39</v>
      </c>
      <c r="C49">
        <v>0.4</v>
      </c>
      <c r="D49">
        <v>0.3</v>
      </c>
      <c r="F49" t="s">
        <v>7</v>
      </c>
      <c r="G49" t="s">
        <v>136</v>
      </c>
    </row>
    <row r="50" spans="1:7" x14ac:dyDescent="0.55000000000000004">
      <c r="A50">
        <v>11</v>
      </c>
      <c r="B50" t="s">
        <v>30</v>
      </c>
      <c r="C50">
        <v>0.2</v>
      </c>
      <c r="D50">
        <v>0.15</v>
      </c>
      <c r="F50" t="s">
        <v>6</v>
      </c>
      <c r="G50" t="s">
        <v>137</v>
      </c>
    </row>
    <row r="51" spans="1:7" x14ac:dyDescent="0.55000000000000004">
      <c r="A51">
        <v>11</v>
      </c>
      <c r="B51" t="s">
        <v>47</v>
      </c>
      <c r="C51">
        <v>0.2</v>
      </c>
      <c r="D51">
        <v>0.15</v>
      </c>
      <c r="F51" t="s">
        <v>6</v>
      </c>
      <c r="G51" t="s">
        <v>138</v>
      </c>
    </row>
    <row r="52" spans="1:7" x14ac:dyDescent="0.55000000000000004">
      <c r="A52">
        <v>11</v>
      </c>
      <c r="B52" t="s">
        <v>28</v>
      </c>
      <c r="C52">
        <v>0.65</v>
      </c>
      <c r="D52">
        <v>0.75</v>
      </c>
      <c r="F52" t="s">
        <v>7</v>
      </c>
      <c r="G52" t="s">
        <v>139</v>
      </c>
    </row>
    <row r="53" spans="1:7" x14ac:dyDescent="0.55000000000000004">
      <c r="A53">
        <v>12</v>
      </c>
      <c r="B53" t="s">
        <v>37</v>
      </c>
      <c r="C53">
        <v>0.75</v>
      </c>
      <c r="D53">
        <v>0.85</v>
      </c>
      <c r="E53">
        <f>AVERAGE(D53:D55)</f>
        <v>0.8666666666666667</v>
      </c>
      <c r="F53" t="s">
        <v>6</v>
      </c>
      <c r="G53" t="s">
        <v>140</v>
      </c>
    </row>
    <row r="54" spans="1:7" x14ac:dyDescent="0.55000000000000004">
      <c r="A54">
        <v>12</v>
      </c>
      <c r="B54" t="s">
        <v>21</v>
      </c>
      <c r="C54">
        <v>0.8</v>
      </c>
      <c r="D54">
        <v>0.9</v>
      </c>
      <c r="F54" t="s">
        <v>6</v>
      </c>
      <c r="G54" t="s">
        <v>141</v>
      </c>
    </row>
    <row r="55" spans="1:7" x14ac:dyDescent="0.55000000000000004">
      <c r="A55">
        <v>12</v>
      </c>
      <c r="B55" t="s">
        <v>48</v>
      </c>
      <c r="C55">
        <v>0.8</v>
      </c>
      <c r="D55">
        <v>0.85</v>
      </c>
      <c r="F55" t="s">
        <v>7</v>
      </c>
      <c r="G55" t="s">
        <v>142</v>
      </c>
    </row>
    <row r="56" spans="1:7" x14ac:dyDescent="0.55000000000000004">
      <c r="A56">
        <v>13</v>
      </c>
      <c r="B56" t="s">
        <v>49</v>
      </c>
      <c r="C56">
        <v>0.8</v>
      </c>
      <c r="D56">
        <v>0.85</v>
      </c>
      <c r="E56">
        <f>AVERAGE(D56:D60)</f>
        <v>0.89</v>
      </c>
      <c r="F56" t="s">
        <v>7</v>
      </c>
      <c r="G56" t="s">
        <v>143</v>
      </c>
    </row>
    <row r="57" spans="1:7" x14ac:dyDescent="0.55000000000000004">
      <c r="A57">
        <v>13</v>
      </c>
      <c r="B57" t="s">
        <v>26</v>
      </c>
      <c r="C57">
        <v>0.75</v>
      </c>
      <c r="D57">
        <v>0.85</v>
      </c>
      <c r="F57" t="s">
        <v>6</v>
      </c>
      <c r="G57" t="s">
        <v>144</v>
      </c>
    </row>
    <row r="58" spans="1:7" x14ac:dyDescent="0.55000000000000004">
      <c r="A58">
        <v>13</v>
      </c>
      <c r="B58" t="s">
        <v>29</v>
      </c>
      <c r="C58">
        <v>0.9</v>
      </c>
      <c r="D58">
        <v>1</v>
      </c>
      <c r="F58" t="s">
        <v>6</v>
      </c>
      <c r="G58" t="s">
        <v>145</v>
      </c>
    </row>
    <row r="59" spans="1:7" x14ac:dyDescent="0.55000000000000004">
      <c r="A59">
        <v>13</v>
      </c>
      <c r="B59" t="s">
        <v>50</v>
      </c>
      <c r="C59">
        <v>0.75</v>
      </c>
      <c r="D59">
        <v>0.85</v>
      </c>
      <c r="F59" t="s">
        <v>7</v>
      </c>
      <c r="G59" t="s">
        <v>146</v>
      </c>
    </row>
    <row r="60" spans="1:7" x14ac:dyDescent="0.55000000000000004">
      <c r="A60">
        <v>13</v>
      </c>
      <c r="B60" t="s">
        <v>42</v>
      </c>
      <c r="C60">
        <v>0.8</v>
      </c>
      <c r="D60">
        <v>0.9</v>
      </c>
      <c r="F60" t="s">
        <v>7</v>
      </c>
      <c r="G60" t="s">
        <v>147</v>
      </c>
    </row>
    <row r="61" spans="1:7" x14ac:dyDescent="0.55000000000000004">
      <c r="A61">
        <v>14</v>
      </c>
      <c r="B61" t="s">
        <v>30</v>
      </c>
      <c r="C61">
        <v>0.2</v>
      </c>
      <c r="D61">
        <v>0.1</v>
      </c>
      <c r="E61">
        <f>AVERAGE(D61:D64)</f>
        <v>0.3125</v>
      </c>
      <c r="F61" t="s">
        <v>6</v>
      </c>
      <c r="G61" t="s">
        <v>148</v>
      </c>
    </row>
    <row r="62" spans="1:7" x14ac:dyDescent="0.55000000000000004">
      <c r="A62">
        <v>14</v>
      </c>
      <c r="B62" t="s">
        <v>47</v>
      </c>
      <c r="C62">
        <v>0.2</v>
      </c>
      <c r="D62">
        <v>0.1</v>
      </c>
      <c r="F62" t="s">
        <v>6</v>
      </c>
      <c r="G62" t="s">
        <v>149</v>
      </c>
    </row>
    <row r="63" spans="1:7" x14ac:dyDescent="0.55000000000000004">
      <c r="A63">
        <v>14</v>
      </c>
      <c r="B63" t="s">
        <v>51</v>
      </c>
      <c r="C63">
        <v>0.75</v>
      </c>
      <c r="D63">
        <v>0.85</v>
      </c>
      <c r="F63" t="s">
        <v>7</v>
      </c>
      <c r="G63" t="s">
        <v>150</v>
      </c>
    </row>
    <row r="64" spans="1:7" x14ac:dyDescent="0.55000000000000004">
      <c r="A64">
        <v>14</v>
      </c>
      <c r="B64" t="s">
        <v>52</v>
      </c>
      <c r="C64">
        <v>0.3</v>
      </c>
      <c r="D64">
        <v>0.2</v>
      </c>
      <c r="F64" t="s">
        <v>7</v>
      </c>
      <c r="G64" t="s">
        <v>151</v>
      </c>
    </row>
    <row r="65" spans="1:7" x14ac:dyDescent="0.55000000000000004">
      <c r="A65">
        <v>15</v>
      </c>
      <c r="B65" t="s">
        <v>35</v>
      </c>
      <c r="C65">
        <v>0.75</v>
      </c>
      <c r="D65">
        <v>0.85</v>
      </c>
      <c r="E65">
        <f>AVERAGE(D65:D69)</f>
        <v>0.88000000000000012</v>
      </c>
      <c r="F65" t="s">
        <v>6</v>
      </c>
      <c r="G65" t="s">
        <v>152</v>
      </c>
    </row>
    <row r="66" spans="1:7" x14ac:dyDescent="0.55000000000000004">
      <c r="A66">
        <v>15</v>
      </c>
      <c r="B66" t="s">
        <v>53</v>
      </c>
      <c r="C66">
        <v>0.85</v>
      </c>
      <c r="D66">
        <v>0.95</v>
      </c>
      <c r="F66" t="s">
        <v>6</v>
      </c>
      <c r="G66" t="s">
        <v>153</v>
      </c>
    </row>
    <row r="67" spans="1:7" x14ac:dyDescent="0.55000000000000004">
      <c r="A67">
        <v>15</v>
      </c>
      <c r="B67" t="s">
        <v>29</v>
      </c>
      <c r="C67">
        <v>0.7</v>
      </c>
      <c r="D67">
        <v>0.85</v>
      </c>
      <c r="F67" t="s">
        <v>6</v>
      </c>
      <c r="G67" t="s">
        <v>154</v>
      </c>
    </row>
    <row r="68" spans="1:7" x14ac:dyDescent="0.55000000000000004">
      <c r="A68">
        <v>15</v>
      </c>
      <c r="B68" t="s">
        <v>21</v>
      </c>
      <c r="C68">
        <v>0.7</v>
      </c>
      <c r="D68">
        <v>0.85</v>
      </c>
      <c r="F68" t="s">
        <v>6</v>
      </c>
      <c r="G68" t="s">
        <v>155</v>
      </c>
    </row>
    <row r="69" spans="1:7" x14ac:dyDescent="0.55000000000000004">
      <c r="A69">
        <v>15</v>
      </c>
      <c r="B69" t="s">
        <v>22</v>
      </c>
      <c r="C69">
        <v>0.8</v>
      </c>
      <c r="D69">
        <v>0.9</v>
      </c>
      <c r="F69" t="s">
        <v>6</v>
      </c>
      <c r="G69" t="s">
        <v>156</v>
      </c>
    </row>
    <row r="70" spans="1:7" x14ac:dyDescent="0.55000000000000004">
      <c r="A70">
        <v>16</v>
      </c>
      <c r="B70" t="s">
        <v>25</v>
      </c>
      <c r="C70">
        <v>0.8</v>
      </c>
      <c r="D70">
        <v>0.85</v>
      </c>
      <c r="E70">
        <f t="shared" ref="E70" si="7">AVERAGE(D70:D74)</f>
        <v>0.8</v>
      </c>
      <c r="F70" t="s">
        <v>7</v>
      </c>
      <c r="G70" t="s">
        <v>157</v>
      </c>
    </row>
    <row r="71" spans="1:7" x14ac:dyDescent="0.55000000000000004">
      <c r="A71">
        <v>16</v>
      </c>
      <c r="B71" t="s">
        <v>54</v>
      </c>
      <c r="C71">
        <v>0.6</v>
      </c>
      <c r="D71">
        <v>0.6</v>
      </c>
      <c r="F71" t="s">
        <v>7</v>
      </c>
      <c r="G71" t="s">
        <v>158</v>
      </c>
    </row>
    <row r="72" spans="1:7" x14ac:dyDescent="0.55000000000000004">
      <c r="A72">
        <v>16</v>
      </c>
      <c r="B72" t="s">
        <v>55</v>
      </c>
      <c r="C72">
        <v>0.85</v>
      </c>
      <c r="D72">
        <v>0.9</v>
      </c>
      <c r="F72" t="s">
        <v>6</v>
      </c>
      <c r="G72" t="s">
        <v>159</v>
      </c>
    </row>
    <row r="73" spans="1:7" x14ac:dyDescent="0.55000000000000004">
      <c r="A73">
        <v>16</v>
      </c>
      <c r="B73" t="s">
        <v>50</v>
      </c>
      <c r="C73">
        <v>0.8</v>
      </c>
      <c r="D73">
        <v>0.85</v>
      </c>
      <c r="F73" t="s">
        <v>6</v>
      </c>
      <c r="G73" t="s">
        <v>160</v>
      </c>
    </row>
    <row r="74" spans="1:7" x14ac:dyDescent="0.55000000000000004">
      <c r="A74">
        <v>16</v>
      </c>
      <c r="B74" t="s">
        <v>53</v>
      </c>
      <c r="C74">
        <v>0.75</v>
      </c>
      <c r="D74">
        <v>0.8</v>
      </c>
      <c r="F74" t="s">
        <v>6</v>
      </c>
      <c r="G74" t="s">
        <v>161</v>
      </c>
    </row>
    <row r="75" spans="1:7" x14ac:dyDescent="0.55000000000000004">
      <c r="A75">
        <v>17</v>
      </c>
      <c r="B75" t="s">
        <v>56</v>
      </c>
      <c r="C75">
        <v>0.75</v>
      </c>
      <c r="D75">
        <v>0.8</v>
      </c>
      <c r="E75">
        <f>AVERAGE(D75:D76)</f>
        <v>0.85000000000000009</v>
      </c>
      <c r="F75" t="s">
        <v>7</v>
      </c>
      <c r="G75" t="s">
        <v>162</v>
      </c>
    </row>
    <row r="76" spans="1:7" x14ac:dyDescent="0.55000000000000004">
      <c r="A76">
        <v>17</v>
      </c>
      <c r="B76" t="s">
        <v>42</v>
      </c>
      <c r="C76">
        <v>0.85</v>
      </c>
      <c r="D76">
        <v>0.9</v>
      </c>
      <c r="F76" t="s">
        <v>6</v>
      </c>
      <c r="G76" t="s">
        <v>163</v>
      </c>
    </row>
    <row r="77" spans="1:7" x14ac:dyDescent="0.55000000000000004">
      <c r="A77">
        <v>18</v>
      </c>
      <c r="B77" t="s">
        <v>57</v>
      </c>
      <c r="C77">
        <v>0.85</v>
      </c>
      <c r="D77">
        <v>0.85</v>
      </c>
      <c r="E77">
        <f>AVERAGE(D77:D81)</f>
        <v>0.51</v>
      </c>
      <c r="F77" t="s">
        <v>6</v>
      </c>
      <c r="G77" t="s">
        <v>164</v>
      </c>
    </row>
    <row r="78" spans="1:7" x14ac:dyDescent="0.55000000000000004">
      <c r="A78">
        <v>18</v>
      </c>
      <c r="B78" t="s">
        <v>58</v>
      </c>
      <c r="C78">
        <v>0.7</v>
      </c>
      <c r="D78">
        <v>0.75</v>
      </c>
      <c r="F78" t="s">
        <v>7</v>
      </c>
      <c r="G78" t="s">
        <v>165</v>
      </c>
    </row>
    <row r="79" spans="1:7" x14ac:dyDescent="0.55000000000000004">
      <c r="A79">
        <v>18</v>
      </c>
      <c r="B79" t="s">
        <v>40</v>
      </c>
      <c r="C79">
        <v>0.4</v>
      </c>
      <c r="D79">
        <v>0.35</v>
      </c>
      <c r="F79" t="s">
        <v>7</v>
      </c>
      <c r="G79" t="s">
        <v>166</v>
      </c>
    </row>
    <row r="80" spans="1:7" x14ac:dyDescent="0.55000000000000004">
      <c r="A80">
        <v>18</v>
      </c>
      <c r="B80" t="s">
        <v>27</v>
      </c>
      <c r="C80">
        <v>0.3</v>
      </c>
      <c r="D80">
        <v>0.25</v>
      </c>
      <c r="F80" t="s">
        <v>6</v>
      </c>
      <c r="G80" t="s">
        <v>167</v>
      </c>
    </row>
    <row r="81" spans="1:7" x14ac:dyDescent="0.55000000000000004">
      <c r="A81">
        <v>18</v>
      </c>
      <c r="B81" t="s">
        <v>59</v>
      </c>
      <c r="C81">
        <v>0.4</v>
      </c>
      <c r="D81">
        <v>0.35</v>
      </c>
      <c r="F81" t="s">
        <v>7</v>
      </c>
      <c r="G81" t="s">
        <v>168</v>
      </c>
    </row>
    <row r="82" spans="1:7" x14ac:dyDescent="0.55000000000000004">
      <c r="A82">
        <v>19</v>
      </c>
      <c r="B82" t="s">
        <v>28</v>
      </c>
      <c r="C82">
        <v>0.7</v>
      </c>
      <c r="D82">
        <v>0.85</v>
      </c>
      <c r="E82">
        <f>AVERAGE(D82:D86)</f>
        <v>0.86</v>
      </c>
      <c r="F82" t="s">
        <v>6</v>
      </c>
      <c r="G82" t="s">
        <v>169</v>
      </c>
    </row>
    <row r="83" spans="1:7" x14ac:dyDescent="0.55000000000000004">
      <c r="A83">
        <v>19</v>
      </c>
      <c r="B83" t="s">
        <v>60</v>
      </c>
      <c r="C83">
        <v>0.75</v>
      </c>
      <c r="D83">
        <v>0.85</v>
      </c>
      <c r="F83" t="s">
        <v>6</v>
      </c>
      <c r="G83" t="s">
        <v>170</v>
      </c>
    </row>
    <row r="84" spans="1:7" x14ac:dyDescent="0.55000000000000004">
      <c r="A84">
        <v>19</v>
      </c>
      <c r="B84" t="s">
        <v>19</v>
      </c>
      <c r="C84">
        <v>0.8</v>
      </c>
      <c r="D84">
        <v>0.9</v>
      </c>
      <c r="F84" t="s">
        <v>6</v>
      </c>
      <c r="G84" t="s">
        <v>171</v>
      </c>
    </row>
    <row r="85" spans="1:7" x14ac:dyDescent="0.55000000000000004">
      <c r="A85">
        <v>19</v>
      </c>
      <c r="B85" t="s">
        <v>23</v>
      </c>
      <c r="C85">
        <v>0.75</v>
      </c>
      <c r="D85">
        <v>0.85</v>
      </c>
      <c r="F85" t="s">
        <v>6</v>
      </c>
      <c r="G85" t="s">
        <v>172</v>
      </c>
    </row>
    <row r="86" spans="1:7" x14ac:dyDescent="0.55000000000000004">
      <c r="A86">
        <v>19</v>
      </c>
      <c r="B86" t="s">
        <v>36</v>
      </c>
      <c r="C86">
        <v>0.8</v>
      </c>
      <c r="D86">
        <v>0.85</v>
      </c>
      <c r="F86" t="s">
        <v>6</v>
      </c>
      <c r="G86" t="s">
        <v>173</v>
      </c>
    </row>
    <row r="87" spans="1:7" x14ac:dyDescent="0.55000000000000004">
      <c r="A87">
        <v>20</v>
      </c>
      <c r="B87" t="s">
        <v>58</v>
      </c>
      <c r="C87">
        <v>0.7</v>
      </c>
      <c r="D87">
        <v>0.85</v>
      </c>
      <c r="E87">
        <f>AVERAGE(D87:D91)</f>
        <v>0.66999999999999993</v>
      </c>
      <c r="F87" t="s">
        <v>6</v>
      </c>
      <c r="G87" t="s">
        <v>174</v>
      </c>
    </row>
    <row r="88" spans="1:7" x14ac:dyDescent="0.55000000000000004">
      <c r="A88">
        <v>20</v>
      </c>
      <c r="B88" t="s">
        <v>46</v>
      </c>
      <c r="C88">
        <v>0.75</v>
      </c>
      <c r="D88">
        <v>0.8</v>
      </c>
      <c r="F88" t="s">
        <v>6</v>
      </c>
      <c r="G88" t="s">
        <v>175</v>
      </c>
    </row>
    <row r="89" spans="1:7" x14ac:dyDescent="0.55000000000000004">
      <c r="A89">
        <v>20</v>
      </c>
      <c r="B89" t="s">
        <v>32</v>
      </c>
      <c r="C89">
        <v>0.3</v>
      </c>
      <c r="D89">
        <v>0.15</v>
      </c>
      <c r="F89" t="s">
        <v>6</v>
      </c>
      <c r="G89" t="s">
        <v>176</v>
      </c>
    </row>
    <row r="90" spans="1:7" x14ac:dyDescent="0.55000000000000004">
      <c r="A90">
        <v>20</v>
      </c>
      <c r="B90" t="s">
        <v>33</v>
      </c>
      <c r="C90">
        <v>0.7</v>
      </c>
      <c r="D90">
        <v>0.8</v>
      </c>
      <c r="F90" t="s">
        <v>7</v>
      </c>
      <c r="G90" t="s">
        <v>177</v>
      </c>
    </row>
    <row r="91" spans="1:7" x14ac:dyDescent="0.55000000000000004">
      <c r="A91">
        <v>20</v>
      </c>
      <c r="B91" t="s">
        <v>61</v>
      </c>
      <c r="C91">
        <v>0.7</v>
      </c>
      <c r="D91">
        <v>0.75</v>
      </c>
      <c r="F91" t="s">
        <v>7</v>
      </c>
      <c r="G91" t="s">
        <v>178</v>
      </c>
    </row>
    <row r="92" spans="1:7" x14ac:dyDescent="0.55000000000000004">
      <c r="A92">
        <v>21</v>
      </c>
      <c r="B92" t="s">
        <v>62</v>
      </c>
      <c r="C92">
        <v>0.35</v>
      </c>
      <c r="D92">
        <v>0.3</v>
      </c>
      <c r="E92">
        <f>AVERAGE(D92:D96)</f>
        <v>0.53999999999999992</v>
      </c>
      <c r="F92" t="s">
        <v>6</v>
      </c>
      <c r="G92" t="s">
        <v>179</v>
      </c>
    </row>
    <row r="93" spans="1:7" x14ac:dyDescent="0.55000000000000004">
      <c r="A93">
        <v>21</v>
      </c>
      <c r="B93" t="s">
        <v>25</v>
      </c>
      <c r="C93">
        <v>0.8</v>
      </c>
      <c r="D93">
        <v>0.85</v>
      </c>
      <c r="F93" t="s">
        <v>7</v>
      </c>
      <c r="G93" t="s">
        <v>180</v>
      </c>
    </row>
    <row r="94" spans="1:7" x14ac:dyDescent="0.55000000000000004">
      <c r="A94">
        <v>21</v>
      </c>
      <c r="B94" t="s">
        <v>63</v>
      </c>
      <c r="C94">
        <v>0.3</v>
      </c>
      <c r="D94">
        <v>0.25</v>
      </c>
      <c r="F94" t="s">
        <v>6</v>
      </c>
      <c r="G94" t="s">
        <v>181</v>
      </c>
    </row>
    <row r="95" spans="1:7" x14ac:dyDescent="0.55000000000000004">
      <c r="A95">
        <v>21</v>
      </c>
      <c r="B95" t="s">
        <v>22</v>
      </c>
      <c r="C95">
        <v>0.8</v>
      </c>
      <c r="D95">
        <v>1</v>
      </c>
      <c r="F95" t="s">
        <v>6</v>
      </c>
      <c r="G95" t="s">
        <v>182</v>
      </c>
    </row>
    <row r="96" spans="1:7" x14ac:dyDescent="0.55000000000000004">
      <c r="A96">
        <v>21</v>
      </c>
      <c r="B96" t="s">
        <v>40</v>
      </c>
      <c r="C96">
        <v>0.4</v>
      </c>
      <c r="D96">
        <v>0.3</v>
      </c>
      <c r="F96" t="s">
        <v>7</v>
      </c>
      <c r="G96" t="s">
        <v>183</v>
      </c>
    </row>
    <row r="97" spans="1:7" x14ac:dyDescent="0.55000000000000004">
      <c r="A97">
        <v>22</v>
      </c>
      <c r="B97" t="s">
        <v>64</v>
      </c>
      <c r="C97">
        <v>0.2</v>
      </c>
      <c r="D97">
        <v>0.1</v>
      </c>
      <c r="E97">
        <f>AVERAGE(D97:D100)</f>
        <v>0.13750000000000001</v>
      </c>
      <c r="F97" t="s">
        <v>7</v>
      </c>
      <c r="G97" t="s">
        <v>184</v>
      </c>
    </row>
    <row r="98" spans="1:7" x14ac:dyDescent="0.55000000000000004">
      <c r="A98">
        <v>22</v>
      </c>
      <c r="B98" t="s">
        <v>65</v>
      </c>
      <c r="C98">
        <v>0.2</v>
      </c>
      <c r="D98">
        <v>0.1</v>
      </c>
      <c r="F98" t="s">
        <v>6</v>
      </c>
      <c r="G98" t="s">
        <v>185</v>
      </c>
    </row>
    <row r="99" spans="1:7" x14ac:dyDescent="0.55000000000000004">
      <c r="A99">
        <v>22</v>
      </c>
      <c r="B99" t="s">
        <v>66</v>
      </c>
      <c r="C99">
        <v>0.2</v>
      </c>
      <c r="D99">
        <v>0.15</v>
      </c>
      <c r="F99" t="s">
        <v>6</v>
      </c>
      <c r="G99" t="s">
        <v>186</v>
      </c>
    </row>
    <row r="100" spans="1:7" x14ac:dyDescent="0.55000000000000004">
      <c r="A100">
        <v>22</v>
      </c>
      <c r="B100" t="s">
        <v>47</v>
      </c>
      <c r="C100">
        <v>0.3</v>
      </c>
      <c r="D100">
        <v>0.2</v>
      </c>
      <c r="F100" t="s">
        <v>7</v>
      </c>
      <c r="G100" t="s">
        <v>187</v>
      </c>
    </row>
    <row r="101" spans="1:7" x14ac:dyDescent="0.55000000000000004">
      <c r="A101">
        <v>23</v>
      </c>
      <c r="B101" t="s">
        <v>67</v>
      </c>
      <c r="C101">
        <v>0.9</v>
      </c>
      <c r="D101">
        <v>1</v>
      </c>
      <c r="E101">
        <f>AVERAGE(D101:D105)</f>
        <v>0.72</v>
      </c>
      <c r="F101" t="s">
        <v>6</v>
      </c>
      <c r="G101" t="s">
        <v>188</v>
      </c>
    </row>
    <row r="102" spans="1:7" x14ac:dyDescent="0.55000000000000004">
      <c r="A102">
        <v>23</v>
      </c>
      <c r="B102" t="s">
        <v>52</v>
      </c>
      <c r="C102">
        <v>0.2</v>
      </c>
      <c r="D102">
        <v>0.1</v>
      </c>
      <c r="F102" t="s">
        <v>6</v>
      </c>
      <c r="G102" t="s">
        <v>189</v>
      </c>
    </row>
    <row r="103" spans="1:7" x14ac:dyDescent="0.55000000000000004">
      <c r="A103">
        <v>23</v>
      </c>
      <c r="B103" t="s">
        <v>68</v>
      </c>
      <c r="C103">
        <v>0.8</v>
      </c>
      <c r="D103">
        <v>0.7</v>
      </c>
      <c r="F103" t="s">
        <v>6</v>
      </c>
      <c r="G103" t="s">
        <v>190</v>
      </c>
    </row>
    <row r="104" spans="1:7" x14ac:dyDescent="0.55000000000000004">
      <c r="A104">
        <v>23</v>
      </c>
      <c r="B104" t="s">
        <v>42</v>
      </c>
      <c r="C104">
        <v>0.9</v>
      </c>
      <c r="D104">
        <v>0.9</v>
      </c>
      <c r="F104" t="s">
        <v>6</v>
      </c>
      <c r="G104" t="s">
        <v>191</v>
      </c>
    </row>
    <row r="105" spans="1:7" x14ac:dyDescent="0.55000000000000004">
      <c r="A105">
        <v>23</v>
      </c>
      <c r="B105" t="s">
        <v>19</v>
      </c>
      <c r="C105">
        <v>0.8</v>
      </c>
      <c r="D105">
        <v>0.9</v>
      </c>
      <c r="F105" t="s">
        <v>6</v>
      </c>
      <c r="G105" t="s">
        <v>192</v>
      </c>
    </row>
    <row r="106" spans="1:7" x14ac:dyDescent="0.55000000000000004">
      <c r="A106">
        <v>24</v>
      </c>
      <c r="B106" t="s">
        <v>48</v>
      </c>
      <c r="C106">
        <v>0.8</v>
      </c>
      <c r="D106">
        <v>0.7</v>
      </c>
      <c r="E106">
        <f t="shared" ref="E106" si="8">AVERAGE(D106:D110)</f>
        <v>0.82</v>
      </c>
      <c r="F106" t="s">
        <v>7</v>
      </c>
      <c r="G106" t="s">
        <v>193</v>
      </c>
    </row>
    <row r="107" spans="1:7" x14ac:dyDescent="0.55000000000000004">
      <c r="A107">
        <v>24</v>
      </c>
      <c r="B107" t="s">
        <v>28</v>
      </c>
      <c r="C107">
        <v>0.8</v>
      </c>
      <c r="D107">
        <v>0.9</v>
      </c>
      <c r="F107" t="s">
        <v>7</v>
      </c>
      <c r="G107" t="s">
        <v>194</v>
      </c>
    </row>
    <row r="108" spans="1:7" x14ac:dyDescent="0.55000000000000004">
      <c r="A108">
        <v>24</v>
      </c>
      <c r="B108" t="s">
        <v>69</v>
      </c>
      <c r="C108">
        <v>0.8</v>
      </c>
      <c r="D108">
        <v>0.7</v>
      </c>
      <c r="F108" t="s">
        <v>7</v>
      </c>
      <c r="G108" t="s">
        <v>195</v>
      </c>
    </row>
    <row r="109" spans="1:7" x14ac:dyDescent="0.55000000000000004">
      <c r="A109">
        <v>24</v>
      </c>
      <c r="B109" t="s">
        <v>70</v>
      </c>
      <c r="C109">
        <v>0.8</v>
      </c>
      <c r="D109">
        <v>1</v>
      </c>
      <c r="F109" t="s">
        <v>7</v>
      </c>
      <c r="G109" t="s">
        <v>196</v>
      </c>
    </row>
    <row r="110" spans="1:7" x14ac:dyDescent="0.55000000000000004">
      <c r="A110">
        <v>24</v>
      </c>
      <c r="B110" t="s">
        <v>26</v>
      </c>
      <c r="C110">
        <v>0.8</v>
      </c>
      <c r="D110">
        <v>0.8</v>
      </c>
      <c r="F110" t="s">
        <v>6</v>
      </c>
      <c r="G110" t="s">
        <v>197</v>
      </c>
    </row>
    <row r="111" spans="1:7" x14ac:dyDescent="0.55000000000000004">
      <c r="A111">
        <v>25</v>
      </c>
      <c r="B111" t="s">
        <v>25</v>
      </c>
      <c r="C111">
        <v>0.9</v>
      </c>
      <c r="D111">
        <v>1</v>
      </c>
      <c r="E111">
        <f t="shared" ref="E111" si="9">AVERAGE(D111:D115)</f>
        <v>0.96</v>
      </c>
      <c r="F111" t="s">
        <v>7</v>
      </c>
      <c r="G111" t="s">
        <v>198</v>
      </c>
    </row>
    <row r="112" spans="1:7" x14ac:dyDescent="0.55000000000000004">
      <c r="A112">
        <v>25</v>
      </c>
      <c r="B112" t="s">
        <v>53</v>
      </c>
      <c r="C112">
        <v>0.8</v>
      </c>
      <c r="D112">
        <v>0.9</v>
      </c>
      <c r="F112" t="s">
        <v>7</v>
      </c>
      <c r="G112" t="s">
        <v>199</v>
      </c>
    </row>
    <row r="113" spans="1:7" x14ac:dyDescent="0.55000000000000004">
      <c r="A113">
        <v>25</v>
      </c>
      <c r="B113" t="s">
        <v>24</v>
      </c>
      <c r="C113">
        <v>0.9</v>
      </c>
      <c r="D113">
        <v>1</v>
      </c>
      <c r="F113" t="s">
        <v>6</v>
      </c>
      <c r="G113" t="s">
        <v>200</v>
      </c>
    </row>
    <row r="114" spans="1:7" x14ac:dyDescent="0.55000000000000004">
      <c r="A114">
        <v>25</v>
      </c>
      <c r="B114" t="s">
        <v>35</v>
      </c>
      <c r="C114">
        <v>0.8</v>
      </c>
      <c r="D114">
        <v>0.9</v>
      </c>
      <c r="F114" t="s">
        <v>7</v>
      </c>
      <c r="G114" t="s">
        <v>201</v>
      </c>
    </row>
    <row r="115" spans="1:7" x14ac:dyDescent="0.55000000000000004">
      <c r="A115">
        <v>25</v>
      </c>
      <c r="B115" t="s">
        <v>37</v>
      </c>
      <c r="C115">
        <v>0.9</v>
      </c>
      <c r="D115">
        <v>1</v>
      </c>
      <c r="F115" t="s">
        <v>6</v>
      </c>
      <c r="G115" t="s">
        <v>202</v>
      </c>
    </row>
    <row r="116" spans="1:7" x14ac:dyDescent="0.55000000000000004">
      <c r="A116">
        <v>26</v>
      </c>
      <c r="B116" t="s">
        <v>25</v>
      </c>
      <c r="C116">
        <v>0.8</v>
      </c>
      <c r="D116">
        <v>0.85</v>
      </c>
      <c r="E116">
        <f t="shared" ref="E116" si="10">AVERAGE(D116:D120)</f>
        <v>0.83000000000000007</v>
      </c>
      <c r="F116" t="s">
        <v>6</v>
      </c>
      <c r="G116" t="s">
        <v>203</v>
      </c>
    </row>
    <row r="117" spans="1:7" x14ac:dyDescent="0.55000000000000004">
      <c r="A117">
        <v>26</v>
      </c>
      <c r="B117" t="s">
        <v>53</v>
      </c>
      <c r="C117">
        <v>0.8</v>
      </c>
      <c r="D117">
        <v>0.85</v>
      </c>
      <c r="F117" t="s">
        <v>6</v>
      </c>
      <c r="G117" t="s">
        <v>204</v>
      </c>
    </row>
    <row r="118" spans="1:7" x14ac:dyDescent="0.55000000000000004">
      <c r="A118">
        <v>26</v>
      </c>
      <c r="B118" t="s">
        <v>24</v>
      </c>
      <c r="C118">
        <v>0.75</v>
      </c>
      <c r="D118">
        <v>0.8</v>
      </c>
      <c r="F118" t="s">
        <v>6</v>
      </c>
      <c r="G118" t="s">
        <v>205</v>
      </c>
    </row>
    <row r="119" spans="1:7" x14ac:dyDescent="0.55000000000000004">
      <c r="A119">
        <v>26</v>
      </c>
      <c r="B119" t="s">
        <v>35</v>
      </c>
      <c r="C119">
        <v>0.8</v>
      </c>
      <c r="D119">
        <v>0.85</v>
      </c>
      <c r="F119" t="s">
        <v>6</v>
      </c>
      <c r="G119" t="s">
        <v>206</v>
      </c>
    </row>
    <row r="120" spans="1:7" x14ac:dyDescent="0.55000000000000004">
      <c r="A120">
        <v>26</v>
      </c>
      <c r="B120" t="s">
        <v>37</v>
      </c>
      <c r="C120">
        <v>0.75</v>
      </c>
      <c r="D120">
        <v>0.8</v>
      </c>
      <c r="F120" t="s">
        <v>6</v>
      </c>
      <c r="G120" t="s">
        <v>207</v>
      </c>
    </row>
    <row r="121" spans="1:7" x14ac:dyDescent="0.55000000000000004">
      <c r="A121">
        <v>27</v>
      </c>
      <c r="B121" t="s">
        <v>31</v>
      </c>
      <c r="C121">
        <v>0.2</v>
      </c>
      <c r="D121">
        <v>0.1</v>
      </c>
      <c r="E121">
        <f t="shared" ref="E121" si="11">AVERAGE(D121:D125)</f>
        <v>0.27999999999999997</v>
      </c>
      <c r="F121" t="s">
        <v>6</v>
      </c>
      <c r="G121" t="s">
        <v>208</v>
      </c>
    </row>
    <row r="122" spans="1:7" x14ac:dyDescent="0.55000000000000004">
      <c r="A122">
        <v>27</v>
      </c>
      <c r="B122" t="s">
        <v>64</v>
      </c>
      <c r="C122">
        <v>0.2</v>
      </c>
      <c r="D122">
        <v>0.15</v>
      </c>
      <c r="F122" t="s">
        <v>6</v>
      </c>
      <c r="G122" t="s">
        <v>209</v>
      </c>
    </row>
    <row r="123" spans="1:7" x14ac:dyDescent="0.55000000000000004">
      <c r="A123">
        <v>27</v>
      </c>
      <c r="B123" t="s">
        <v>44</v>
      </c>
      <c r="C123">
        <v>0.2</v>
      </c>
      <c r="D123">
        <v>0.1</v>
      </c>
      <c r="F123" t="s">
        <v>7</v>
      </c>
      <c r="G123" t="s">
        <v>210</v>
      </c>
    </row>
    <row r="124" spans="1:7" x14ac:dyDescent="0.55000000000000004">
      <c r="A124">
        <v>27</v>
      </c>
      <c r="B124" t="s">
        <v>58</v>
      </c>
      <c r="C124">
        <v>0.7</v>
      </c>
      <c r="D124">
        <v>0.8</v>
      </c>
      <c r="F124" t="s">
        <v>7</v>
      </c>
      <c r="G124" t="s">
        <v>211</v>
      </c>
    </row>
    <row r="125" spans="1:7" x14ac:dyDescent="0.55000000000000004">
      <c r="A125">
        <v>27</v>
      </c>
      <c r="B125" t="s">
        <v>52</v>
      </c>
      <c r="C125">
        <v>0.3</v>
      </c>
      <c r="D125">
        <v>0.25</v>
      </c>
      <c r="F125" t="s">
        <v>6</v>
      </c>
      <c r="G125" t="s">
        <v>212</v>
      </c>
    </row>
    <row r="126" spans="1:7" x14ac:dyDescent="0.55000000000000004">
      <c r="A126">
        <v>28</v>
      </c>
      <c r="B126" t="s">
        <v>25</v>
      </c>
      <c r="C126">
        <v>0.9</v>
      </c>
      <c r="D126">
        <v>0.9</v>
      </c>
      <c r="E126">
        <f t="shared" ref="E126" si="12">AVERAGE(D126:D130)</f>
        <v>0.78</v>
      </c>
      <c r="F126" t="s">
        <v>6</v>
      </c>
      <c r="G126" t="s">
        <v>213</v>
      </c>
    </row>
    <row r="127" spans="1:7" x14ac:dyDescent="0.55000000000000004">
      <c r="A127">
        <v>28</v>
      </c>
      <c r="B127" t="s">
        <v>71</v>
      </c>
      <c r="C127">
        <v>0.9</v>
      </c>
      <c r="D127">
        <v>0.9</v>
      </c>
      <c r="F127" t="s">
        <v>6</v>
      </c>
      <c r="G127" t="s">
        <v>214</v>
      </c>
    </row>
    <row r="128" spans="1:7" x14ac:dyDescent="0.55000000000000004">
      <c r="A128">
        <v>28</v>
      </c>
      <c r="B128" t="s">
        <v>30</v>
      </c>
      <c r="C128">
        <v>0.2</v>
      </c>
      <c r="D128">
        <v>0.2</v>
      </c>
      <c r="F128" t="s">
        <v>6</v>
      </c>
      <c r="G128" t="s">
        <v>215</v>
      </c>
    </row>
    <row r="129" spans="1:7" x14ac:dyDescent="0.55000000000000004">
      <c r="A129">
        <v>28</v>
      </c>
      <c r="B129" t="s">
        <v>49</v>
      </c>
      <c r="C129">
        <v>0.9</v>
      </c>
      <c r="D129">
        <v>0.9</v>
      </c>
      <c r="F129" t="s">
        <v>6</v>
      </c>
      <c r="G129" t="s">
        <v>216</v>
      </c>
    </row>
    <row r="130" spans="1:7" x14ac:dyDescent="0.55000000000000004">
      <c r="A130">
        <v>28</v>
      </c>
      <c r="B130" t="s">
        <v>22</v>
      </c>
      <c r="C130">
        <v>0.8</v>
      </c>
      <c r="D130">
        <v>1</v>
      </c>
      <c r="F130" t="s">
        <v>6</v>
      </c>
      <c r="G130" t="s">
        <v>217</v>
      </c>
    </row>
    <row r="131" spans="1:7" x14ac:dyDescent="0.55000000000000004">
      <c r="A131">
        <v>29</v>
      </c>
      <c r="B131" t="s">
        <v>36</v>
      </c>
      <c r="C131">
        <v>0.75</v>
      </c>
      <c r="D131">
        <v>0.89</v>
      </c>
      <c r="E131">
        <f t="shared" ref="E131" si="13">AVERAGE(D131:D135)</f>
        <v>0.83599999999999997</v>
      </c>
      <c r="F131" t="s">
        <v>6</v>
      </c>
      <c r="G131" t="s">
        <v>218</v>
      </c>
    </row>
    <row r="132" spans="1:7" x14ac:dyDescent="0.55000000000000004">
      <c r="A132">
        <v>29</v>
      </c>
      <c r="B132" t="s">
        <v>25</v>
      </c>
      <c r="C132">
        <v>0.7</v>
      </c>
      <c r="D132">
        <v>0.75</v>
      </c>
      <c r="F132" t="s">
        <v>6</v>
      </c>
      <c r="G132" t="s">
        <v>219</v>
      </c>
    </row>
    <row r="133" spans="1:7" x14ac:dyDescent="0.55000000000000004">
      <c r="A133">
        <v>29</v>
      </c>
      <c r="B133" t="s">
        <v>50</v>
      </c>
      <c r="C133">
        <v>0.72</v>
      </c>
      <c r="D133">
        <v>0.82</v>
      </c>
      <c r="F133" t="s">
        <v>6</v>
      </c>
      <c r="G133" t="s">
        <v>220</v>
      </c>
    </row>
    <row r="134" spans="1:7" x14ac:dyDescent="0.55000000000000004">
      <c r="A134">
        <v>29</v>
      </c>
      <c r="B134" t="s">
        <v>72</v>
      </c>
      <c r="C134">
        <v>0.8</v>
      </c>
      <c r="D134">
        <v>0.85</v>
      </c>
      <c r="F134" t="s">
        <v>6</v>
      </c>
      <c r="G134" t="s">
        <v>221</v>
      </c>
    </row>
    <row r="135" spans="1:7" x14ac:dyDescent="0.55000000000000004">
      <c r="A135">
        <v>29</v>
      </c>
      <c r="B135" t="s">
        <v>28</v>
      </c>
      <c r="C135">
        <v>0.74</v>
      </c>
      <c r="D135">
        <v>0.87</v>
      </c>
      <c r="F135" t="s">
        <v>6</v>
      </c>
      <c r="G135" t="s">
        <v>222</v>
      </c>
    </row>
    <row r="136" spans="1:7" x14ac:dyDescent="0.55000000000000004">
      <c r="A136">
        <v>30</v>
      </c>
      <c r="B136" t="s">
        <v>35</v>
      </c>
      <c r="C136">
        <v>0.68</v>
      </c>
      <c r="D136">
        <v>0.59</v>
      </c>
      <c r="E136">
        <f>AVERAGE(D136:D138)</f>
        <v>0.39666666666666667</v>
      </c>
      <c r="F136" t="s">
        <v>7</v>
      </c>
      <c r="G136" t="s">
        <v>223</v>
      </c>
    </row>
    <row r="137" spans="1:7" x14ac:dyDescent="0.55000000000000004">
      <c r="A137">
        <v>30</v>
      </c>
      <c r="B137" t="s">
        <v>64</v>
      </c>
      <c r="C137">
        <v>0.3</v>
      </c>
      <c r="D137">
        <v>0.22</v>
      </c>
      <c r="F137" t="s">
        <v>6</v>
      </c>
      <c r="G137" t="s">
        <v>224</v>
      </c>
    </row>
    <row r="138" spans="1:7" x14ac:dyDescent="0.55000000000000004">
      <c r="A138">
        <v>30</v>
      </c>
      <c r="B138" t="s">
        <v>58</v>
      </c>
      <c r="C138">
        <v>0.62</v>
      </c>
      <c r="D138">
        <v>0.38</v>
      </c>
      <c r="F138" t="s">
        <v>6</v>
      </c>
      <c r="G138" t="s">
        <v>225</v>
      </c>
    </row>
    <row r="139" spans="1:7" x14ac:dyDescent="0.55000000000000004">
      <c r="A139">
        <v>31</v>
      </c>
      <c r="B139" t="s">
        <v>73</v>
      </c>
      <c r="C139">
        <v>0.83</v>
      </c>
      <c r="D139">
        <v>0.88</v>
      </c>
      <c r="E139">
        <f>AVERAGE(D139:D143)</f>
        <v>0.72</v>
      </c>
      <c r="F139" t="s">
        <v>6</v>
      </c>
      <c r="G139" t="s">
        <v>226</v>
      </c>
    </row>
    <row r="140" spans="1:7" x14ac:dyDescent="0.55000000000000004">
      <c r="A140">
        <v>31</v>
      </c>
      <c r="B140" t="s">
        <v>58</v>
      </c>
      <c r="C140">
        <v>0.62</v>
      </c>
      <c r="D140">
        <v>0.78</v>
      </c>
      <c r="F140" t="s">
        <v>6</v>
      </c>
      <c r="G140" t="s">
        <v>227</v>
      </c>
    </row>
    <row r="141" spans="1:7" x14ac:dyDescent="0.55000000000000004">
      <c r="A141">
        <v>31</v>
      </c>
      <c r="B141" t="s">
        <v>64</v>
      </c>
      <c r="C141">
        <v>0.3</v>
      </c>
      <c r="D141">
        <v>0.25</v>
      </c>
      <c r="F141" t="s">
        <v>6</v>
      </c>
      <c r="G141" t="s">
        <v>228</v>
      </c>
    </row>
    <row r="142" spans="1:7" x14ac:dyDescent="0.55000000000000004">
      <c r="A142">
        <v>31</v>
      </c>
      <c r="B142" t="s">
        <v>26</v>
      </c>
      <c r="C142">
        <v>0.78</v>
      </c>
      <c r="D142">
        <v>0.87</v>
      </c>
      <c r="F142" t="s">
        <v>6</v>
      </c>
      <c r="G142" t="s">
        <v>229</v>
      </c>
    </row>
    <row r="143" spans="1:7" x14ac:dyDescent="0.55000000000000004">
      <c r="A143">
        <v>31</v>
      </c>
      <c r="B143" t="s">
        <v>21</v>
      </c>
      <c r="C143">
        <v>0.74</v>
      </c>
      <c r="D143">
        <v>0.82</v>
      </c>
      <c r="F143" t="s">
        <v>6</v>
      </c>
      <c r="G143" t="s">
        <v>230</v>
      </c>
    </row>
    <row r="144" spans="1:7" x14ac:dyDescent="0.55000000000000004">
      <c r="A144">
        <v>32</v>
      </c>
      <c r="B144" t="s">
        <v>44</v>
      </c>
      <c r="C144">
        <v>0.35</v>
      </c>
      <c r="D144">
        <v>0.3</v>
      </c>
      <c r="E144">
        <f t="shared" ref="E144" si="14">AVERAGE(D144:D148)</f>
        <v>0.70799999999999996</v>
      </c>
      <c r="F144" t="s">
        <v>7</v>
      </c>
      <c r="G144" t="s">
        <v>231</v>
      </c>
    </row>
    <row r="145" spans="1:7" x14ac:dyDescent="0.55000000000000004">
      <c r="A145">
        <v>32</v>
      </c>
      <c r="B145" t="s">
        <v>29</v>
      </c>
      <c r="C145">
        <v>0.82</v>
      </c>
      <c r="D145">
        <v>0.85</v>
      </c>
      <c r="F145" t="s">
        <v>6</v>
      </c>
      <c r="G145" t="s">
        <v>232</v>
      </c>
    </row>
    <row r="146" spans="1:7" x14ac:dyDescent="0.55000000000000004">
      <c r="A146">
        <v>32</v>
      </c>
      <c r="B146" t="s">
        <v>25</v>
      </c>
      <c r="C146">
        <v>0.7</v>
      </c>
      <c r="D146">
        <v>0.75</v>
      </c>
      <c r="F146" t="s">
        <v>6</v>
      </c>
      <c r="G146" t="s">
        <v>233</v>
      </c>
    </row>
    <row r="147" spans="1:7" x14ac:dyDescent="0.55000000000000004">
      <c r="A147">
        <v>32</v>
      </c>
      <c r="B147" t="s">
        <v>69</v>
      </c>
      <c r="C147">
        <v>0.8</v>
      </c>
      <c r="D147">
        <v>0.85</v>
      </c>
      <c r="F147" t="s">
        <v>6</v>
      </c>
      <c r="G147" t="s">
        <v>234</v>
      </c>
    </row>
    <row r="148" spans="1:7" x14ac:dyDescent="0.55000000000000004">
      <c r="A148">
        <v>32</v>
      </c>
      <c r="B148" t="s">
        <v>37</v>
      </c>
      <c r="C148">
        <v>0.75</v>
      </c>
      <c r="D148">
        <v>0.79</v>
      </c>
      <c r="F148" t="s">
        <v>6</v>
      </c>
      <c r="G148" t="s">
        <v>235</v>
      </c>
    </row>
    <row r="149" spans="1:7" x14ac:dyDescent="0.55000000000000004">
      <c r="A149">
        <v>33</v>
      </c>
      <c r="B149" t="s">
        <v>36</v>
      </c>
      <c r="C149">
        <v>0.75</v>
      </c>
      <c r="D149">
        <v>0.88</v>
      </c>
      <c r="E149">
        <f>AVERAGE(D149:D152)</f>
        <v>0.81</v>
      </c>
      <c r="F149" t="s">
        <v>6</v>
      </c>
      <c r="G149" t="s">
        <v>236</v>
      </c>
    </row>
    <row r="150" spans="1:7" x14ac:dyDescent="0.55000000000000004">
      <c r="A150">
        <v>33</v>
      </c>
      <c r="B150" t="s">
        <v>23</v>
      </c>
      <c r="C150">
        <v>0.7</v>
      </c>
      <c r="D150">
        <v>0.76</v>
      </c>
      <c r="F150" t="s">
        <v>6</v>
      </c>
      <c r="G150" t="s">
        <v>237</v>
      </c>
    </row>
    <row r="151" spans="1:7" x14ac:dyDescent="0.55000000000000004">
      <c r="A151">
        <v>33</v>
      </c>
      <c r="B151" t="s">
        <v>53</v>
      </c>
      <c r="C151">
        <v>0.78</v>
      </c>
      <c r="D151">
        <v>0.85</v>
      </c>
      <c r="F151" t="s">
        <v>6</v>
      </c>
      <c r="G151" t="s">
        <v>238</v>
      </c>
    </row>
    <row r="152" spans="1:7" x14ac:dyDescent="0.55000000000000004">
      <c r="A152">
        <v>33</v>
      </c>
      <c r="B152" t="s">
        <v>33</v>
      </c>
      <c r="C152">
        <v>0.72</v>
      </c>
      <c r="D152">
        <v>0.75</v>
      </c>
      <c r="F152" t="s">
        <v>7</v>
      </c>
      <c r="G152" t="s">
        <v>239</v>
      </c>
    </row>
    <row r="153" spans="1:7" x14ac:dyDescent="0.55000000000000004">
      <c r="A153">
        <v>34</v>
      </c>
      <c r="B153" t="s">
        <v>64</v>
      </c>
      <c r="C153">
        <v>0.3</v>
      </c>
      <c r="D153">
        <v>0.25</v>
      </c>
      <c r="E153">
        <f>D153</f>
        <v>0.25</v>
      </c>
      <c r="F153" t="s">
        <v>6</v>
      </c>
      <c r="G153" t="s">
        <v>240</v>
      </c>
    </row>
    <row r="154" spans="1:7" x14ac:dyDescent="0.55000000000000004">
      <c r="A154">
        <v>35</v>
      </c>
      <c r="B154" t="s">
        <v>25</v>
      </c>
      <c r="C154">
        <v>0.7</v>
      </c>
      <c r="D154">
        <v>0.78</v>
      </c>
      <c r="E154">
        <f>AVERAGE(D154:D158)</f>
        <v>0.79799999999999993</v>
      </c>
      <c r="F154" t="s">
        <v>6</v>
      </c>
      <c r="G154" t="s">
        <v>241</v>
      </c>
    </row>
    <row r="155" spans="1:7" x14ac:dyDescent="0.55000000000000004">
      <c r="A155">
        <v>35</v>
      </c>
      <c r="B155" t="s">
        <v>26</v>
      </c>
      <c r="C155">
        <v>0.78</v>
      </c>
      <c r="D155">
        <v>0.84</v>
      </c>
      <c r="F155" t="s">
        <v>6</v>
      </c>
      <c r="G155" t="s">
        <v>242</v>
      </c>
    </row>
    <row r="156" spans="1:7" x14ac:dyDescent="0.55000000000000004">
      <c r="A156">
        <v>35</v>
      </c>
      <c r="B156" t="s">
        <v>21</v>
      </c>
      <c r="C156">
        <v>0.74</v>
      </c>
      <c r="D156">
        <v>0.88</v>
      </c>
      <c r="F156" t="s">
        <v>6</v>
      </c>
      <c r="G156" t="s">
        <v>243</v>
      </c>
    </row>
    <row r="157" spans="1:7" x14ac:dyDescent="0.55000000000000004">
      <c r="A157">
        <v>35</v>
      </c>
      <c r="B157" t="s">
        <v>74</v>
      </c>
      <c r="C157">
        <v>0.65</v>
      </c>
      <c r="D157">
        <v>0.67</v>
      </c>
      <c r="F157" t="s">
        <v>7</v>
      </c>
      <c r="G157" t="s">
        <v>244</v>
      </c>
    </row>
    <row r="158" spans="1:7" x14ac:dyDescent="0.55000000000000004">
      <c r="A158">
        <v>35</v>
      </c>
      <c r="B158" t="s">
        <v>49</v>
      </c>
      <c r="C158">
        <v>0.78</v>
      </c>
      <c r="D158">
        <v>0.82</v>
      </c>
      <c r="F158" t="s">
        <v>6</v>
      </c>
      <c r="G158" t="s">
        <v>245</v>
      </c>
    </row>
    <row r="159" spans="1:7" x14ac:dyDescent="0.55000000000000004">
      <c r="A159">
        <v>36</v>
      </c>
      <c r="B159" t="s">
        <v>33</v>
      </c>
      <c r="C159">
        <v>0.72</v>
      </c>
      <c r="D159">
        <v>0.76</v>
      </c>
      <c r="E159">
        <f t="shared" ref="E159" si="15">AVERAGE(D159:D163)</f>
        <v>0.93200000000000005</v>
      </c>
      <c r="F159" t="s">
        <v>7</v>
      </c>
      <c r="G159" t="s">
        <v>246</v>
      </c>
    </row>
    <row r="160" spans="1:7" x14ac:dyDescent="0.55000000000000004">
      <c r="A160">
        <v>36</v>
      </c>
      <c r="B160" t="s">
        <v>21</v>
      </c>
      <c r="C160">
        <v>0.9</v>
      </c>
      <c r="D160">
        <v>1</v>
      </c>
      <c r="F160" t="s">
        <v>91</v>
      </c>
      <c r="G160" t="s">
        <v>247</v>
      </c>
    </row>
    <row r="161" spans="1:7" x14ac:dyDescent="0.55000000000000004">
      <c r="A161">
        <v>36</v>
      </c>
      <c r="B161" t="s">
        <v>23</v>
      </c>
      <c r="C161">
        <v>0.95</v>
      </c>
      <c r="D161">
        <v>1</v>
      </c>
      <c r="F161" t="s">
        <v>91</v>
      </c>
      <c r="G161" t="s">
        <v>248</v>
      </c>
    </row>
    <row r="162" spans="1:7" x14ac:dyDescent="0.55000000000000004">
      <c r="A162">
        <v>36</v>
      </c>
      <c r="B162" t="s">
        <v>24</v>
      </c>
      <c r="C162">
        <v>0.9</v>
      </c>
      <c r="D162">
        <v>0.95</v>
      </c>
      <c r="F162" t="s">
        <v>91</v>
      </c>
      <c r="G162" t="s">
        <v>249</v>
      </c>
    </row>
    <row r="163" spans="1:7" x14ac:dyDescent="0.55000000000000004">
      <c r="A163">
        <v>36</v>
      </c>
      <c r="B163" t="s">
        <v>46</v>
      </c>
      <c r="C163">
        <v>0.9</v>
      </c>
      <c r="D163">
        <v>0.95</v>
      </c>
      <c r="F163" t="s">
        <v>91</v>
      </c>
      <c r="G163" t="s">
        <v>250</v>
      </c>
    </row>
    <row r="164" spans="1:7" x14ac:dyDescent="0.55000000000000004">
      <c r="A164">
        <v>37</v>
      </c>
      <c r="B164" t="s">
        <v>25</v>
      </c>
      <c r="C164">
        <v>0.85</v>
      </c>
      <c r="D164">
        <v>0.9</v>
      </c>
      <c r="E164">
        <f>AVERAGE(D164:D165)</f>
        <v>0.875</v>
      </c>
      <c r="F164" t="s">
        <v>91</v>
      </c>
      <c r="G164" t="s">
        <v>251</v>
      </c>
    </row>
    <row r="165" spans="1:7" x14ac:dyDescent="0.55000000000000004">
      <c r="A165">
        <v>37</v>
      </c>
      <c r="B165" t="s">
        <v>36</v>
      </c>
      <c r="C165">
        <v>0.9</v>
      </c>
      <c r="D165">
        <v>0.85</v>
      </c>
      <c r="F165" t="s">
        <v>91</v>
      </c>
      <c r="G165" t="s">
        <v>252</v>
      </c>
    </row>
    <row r="166" spans="1:7" x14ac:dyDescent="0.55000000000000004">
      <c r="A166">
        <v>38</v>
      </c>
      <c r="B166" t="s">
        <v>52</v>
      </c>
      <c r="C166">
        <v>0.4</v>
      </c>
      <c r="D166">
        <v>0.2</v>
      </c>
      <c r="E166">
        <f>AVERAGE(D166:D170)</f>
        <v>0.43</v>
      </c>
      <c r="F166" t="s">
        <v>87</v>
      </c>
      <c r="G166" t="s">
        <v>253</v>
      </c>
    </row>
    <row r="167" spans="1:7" x14ac:dyDescent="0.55000000000000004">
      <c r="A167">
        <v>38</v>
      </c>
      <c r="B167" t="s">
        <v>44</v>
      </c>
      <c r="C167">
        <v>0.35</v>
      </c>
      <c r="D167">
        <v>0.15</v>
      </c>
      <c r="F167" t="s">
        <v>87</v>
      </c>
      <c r="G167" t="s">
        <v>254</v>
      </c>
    </row>
    <row r="168" spans="1:7" x14ac:dyDescent="0.55000000000000004">
      <c r="A168">
        <v>38</v>
      </c>
      <c r="B168" t="s">
        <v>50</v>
      </c>
      <c r="C168">
        <v>0.8</v>
      </c>
      <c r="D168">
        <v>0.9</v>
      </c>
      <c r="F168" t="s">
        <v>91</v>
      </c>
      <c r="G168" t="s">
        <v>255</v>
      </c>
    </row>
    <row r="169" spans="1:7" x14ac:dyDescent="0.55000000000000004">
      <c r="A169">
        <v>38</v>
      </c>
      <c r="B169" t="s">
        <v>58</v>
      </c>
      <c r="C169">
        <v>0.6</v>
      </c>
      <c r="D169">
        <v>0.8</v>
      </c>
      <c r="F169" t="s">
        <v>87</v>
      </c>
      <c r="G169" t="s">
        <v>256</v>
      </c>
    </row>
    <row r="170" spans="1:7" x14ac:dyDescent="0.55000000000000004">
      <c r="A170">
        <v>38</v>
      </c>
      <c r="B170" t="s">
        <v>64</v>
      </c>
      <c r="C170">
        <v>0.2</v>
      </c>
      <c r="D170">
        <v>0.1</v>
      </c>
      <c r="F170" t="s">
        <v>91</v>
      </c>
      <c r="G170" t="s">
        <v>257</v>
      </c>
    </row>
    <row r="171" spans="1:7" x14ac:dyDescent="0.55000000000000004">
      <c r="A171">
        <v>39</v>
      </c>
      <c r="B171" t="s">
        <v>29</v>
      </c>
      <c r="C171">
        <v>0.9</v>
      </c>
      <c r="D171">
        <v>0.95</v>
      </c>
      <c r="E171">
        <f t="shared" ref="E171" si="16">AVERAGE(D171:D175)</f>
        <v>0.93</v>
      </c>
      <c r="F171" t="s">
        <v>91</v>
      </c>
      <c r="G171" t="s">
        <v>258</v>
      </c>
    </row>
    <row r="172" spans="1:7" x14ac:dyDescent="0.55000000000000004">
      <c r="A172">
        <v>39</v>
      </c>
      <c r="B172" t="s">
        <v>24</v>
      </c>
      <c r="C172">
        <v>0.9</v>
      </c>
      <c r="D172">
        <v>0.95</v>
      </c>
      <c r="F172" t="s">
        <v>91</v>
      </c>
      <c r="G172" t="s">
        <v>259</v>
      </c>
    </row>
    <row r="173" spans="1:7" x14ac:dyDescent="0.55000000000000004">
      <c r="A173">
        <v>39</v>
      </c>
      <c r="B173" t="s">
        <v>26</v>
      </c>
      <c r="C173">
        <v>0.85</v>
      </c>
      <c r="D173">
        <v>0.9</v>
      </c>
      <c r="F173" t="s">
        <v>91</v>
      </c>
      <c r="G173" t="s">
        <v>260</v>
      </c>
    </row>
    <row r="174" spans="1:7" x14ac:dyDescent="0.55000000000000004">
      <c r="A174">
        <v>39</v>
      </c>
      <c r="B174" t="s">
        <v>37</v>
      </c>
      <c r="C174">
        <v>0.9</v>
      </c>
      <c r="D174">
        <v>0.95</v>
      </c>
      <c r="F174" t="s">
        <v>91</v>
      </c>
      <c r="G174" t="s">
        <v>261</v>
      </c>
    </row>
    <row r="175" spans="1:7" x14ac:dyDescent="0.55000000000000004">
      <c r="A175">
        <v>39</v>
      </c>
      <c r="B175" t="s">
        <v>75</v>
      </c>
      <c r="C175">
        <v>0.8</v>
      </c>
      <c r="D175">
        <v>0.9</v>
      </c>
      <c r="F175" t="s">
        <v>91</v>
      </c>
      <c r="G175" t="s">
        <v>262</v>
      </c>
    </row>
    <row r="176" spans="1:7" x14ac:dyDescent="0.55000000000000004">
      <c r="A176">
        <v>40</v>
      </c>
      <c r="B176" t="s">
        <v>58</v>
      </c>
      <c r="C176">
        <v>0.6</v>
      </c>
      <c r="D176">
        <v>0.7</v>
      </c>
      <c r="E176">
        <f t="shared" ref="E176" si="17">AVERAGE(D176:D180)</f>
        <v>0.39</v>
      </c>
      <c r="F176" t="s">
        <v>87</v>
      </c>
      <c r="G176" t="s">
        <v>263</v>
      </c>
    </row>
    <row r="177" spans="1:7" x14ac:dyDescent="0.55000000000000004">
      <c r="A177">
        <v>40</v>
      </c>
      <c r="B177" t="s">
        <v>31</v>
      </c>
      <c r="C177">
        <v>0.2</v>
      </c>
      <c r="D177">
        <v>0.15</v>
      </c>
      <c r="F177" t="s">
        <v>91</v>
      </c>
      <c r="G177" t="s">
        <v>264</v>
      </c>
    </row>
    <row r="178" spans="1:7" x14ac:dyDescent="0.55000000000000004">
      <c r="A178">
        <v>40</v>
      </c>
      <c r="B178" t="s">
        <v>27</v>
      </c>
      <c r="C178">
        <v>0.15</v>
      </c>
      <c r="D178">
        <v>0.1</v>
      </c>
      <c r="F178" t="s">
        <v>91</v>
      </c>
      <c r="G178" t="s">
        <v>265</v>
      </c>
    </row>
    <row r="179" spans="1:7" x14ac:dyDescent="0.55000000000000004">
      <c r="A179">
        <v>40</v>
      </c>
      <c r="B179" t="s">
        <v>25</v>
      </c>
      <c r="C179">
        <v>0.85</v>
      </c>
      <c r="D179">
        <v>0.9</v>
      </c>
      <c r="F179" t="s">
        <v>91</v>
      </c>
      <c r="G179" t="s">
        <v>266</v>
      </c>
    </row>
    <row r="180" spans="1:7" x14ac:dyDescent="0.55000000000000004">
      <c r="A180">
        <v>40</v>
      </c>
      <c r="B180" t="s">
        <v>76</v>
      </c>
      <c r="C180">
        <v>0.15</v>
      </c>
      <c r="D180">
        <v>0.1</v>
      </c>
      <c r="F180" t="s">
        <v>91</v>
      </c>
      <c r="G180" t="s">
        <v>267</v>
      </c>
    </row>
    <row r="181" spans="1:7" x14ac:dyDescent="0.55000000000000004">
      <c r="A181">
        <v>41</v>
      </c>
      <c r="B181" t="s">
        <v>29</v>
      </c>
      <c r="C181">
        <v>0.9</v>
      </c>
      <c r="D181">
        <v>0.95</v>
      </c>
      <c r="E181">
        <f t="shared" ref="E181" si="18">AVERAGE(D181:D185)</f>
        <v>0.93</v>
      </c>
      <c r="F181" t="s">
        <v>91</v>
      </c>
      <c r="G181" t="s">
        <v>268</v>
      </c>
    </row>
    <row r="182" spans="1:7" x14ac:dyDescent="0.55000000000000004">
      <c r="A182">
        <v>41</v>
      </c>
      <c r="B182" t="s">
        <v>69</v>
      </c>
      <c r="C182">
        <v>0.85</v>
      </c>
      <c r="D182">
        <v>0.9</v>
      </c>
      <c r="F182" t="s">
        <v>91</v>
      </c>
      <c r="G182" t="s">
        <v>269</v>
      </c>
    </row>
    <row r="183" spans="1:7" x14ac:dyDescent="0.55000000000000004">
      <c r="A183">
        <v>41</v>
      </c>
      <c r="B183" t="s">
        <v>37</v>
      </c>
      <c r="C183">
        <v>0.9</v>
      </c>
      <c r="D183">
        <v>0.95</v>
      </c>
      <c r="F183" t="s">
        <v>91</v>
      </c>
      <c r="G183" t="s">
        <v>270</v>
      </c>
    </row>
    <row r="184" spans="1:7" x14ac:dyDescent="0.55000000000000004">
      <c r="A184">
        <v>41</v>
      </c>
      <c r="B184" t="s">
        <v>53</v>
      </c>
      <c r="C184">
        <v>0.9</v>
      </c>
      <c r="D184">
        <v>0.95</v>
      </c>
      <c r="F184" t="s">
        <v>91</v>
      </c>
      <c r="G184" t="s">
        <v>271</v>
      </c>
    </row>
    <row r="185" spans="1:7" x14ac:dyDescent="0.55000000000000004">
      <c r="A185">
        <v>41</v>
      </c>
      <c r="B185" t="s">
        <v>50</v>
      </c>
      <c r="C185">
        <v>0.8</v>
      </c>
      <c r="D185">
        <v>0.9</v>
      </c>
      <c r="F185" t="s">
        <v>91</v>
      </c>
      <c r="G185" t="s">
        <v>272</v>
      </c>
    </row>
    <row r="186" spans="1:7" x14ac:dyDescent="0.55000000000000004">
      <c r="A186">
        <v>42</v>
      </c>
      <c r="B186" t="s">
        <v>28</v>
      </c>
      <c r="C186">
        <v>0.8</v>
      </c>
      <c r="D186">
        <v>0.9</v>
      </c>
      <c r="E186">
        <f t="shared" ref="E186" si="19">AVERAGE(D186:D190)</f>
        <v>0.75</v>
      </c>
      <c r="F186" t="s">
        <v>91</v>
      </c>
      <c r="G186" t="s">
        <v>273</v>
      </c>
    </row>
    <row r="187" spans="1:7" x14ac:dyDescent="0.55000000000000004">
      <c r="A187">
        <v>42</v>
      </c>
      <c r="B187" t="s">
        <v>71</v>
      </c>
      <c r="C187">
        <v>0.95</v>
      </c>
      <c r="D187">
        <v>0.85</v>
      </c>
      <c r="F187" t="s">
        <v>91</v>
      </c>
      <c r="G187" t="s">
        <v>274</v>
      </c>
    </row>
    <row r="188" spans="1:7" x14ac:dyDescent="0.55000000000000004">
      <c r="A188">
        <v>42</v>
      </c>
      <c r="B188" t="s">
        <v>77</v>
      </c>
      <c r="C188">
        <v>0.85</v>
      </c>
      <c r="D188">
        <v>0.9</v>
      </c>
      <c r="F188" t="s">
        <v>91</v>
      </c>
      <c r="G188" t="s">
        <v>275</v>
      </c>
    </row>
    <row r="189" spans="1:7" x14ac:dyDescent="0.55000000000000004">
      <c r="A189">
        <v>42</v>
      </c>
      <c r="B189" t="s">
        <v>23</v>
      </c>
      <c r="C189">
        <v>0.95</v>
      </c>
      <c r="D189">
        <v>1</v>
      </c>
      <c r="F189" t="s">
        <v>91</v>
      </c>
      <c r="G189" t="s">
        <v>276</v>
      </c>
    </row>
    <row r="190" spans="1:7" x14ac:dyDescent="0.55000000000000004">
      <c r="A190">
        <v>42</v>
      </c>
      <c r="B190" t="s">
        <v>78</v>
      </c>
      <c r="C190">
        <v>0.2</v>
      </c>
      <c r="D190">
        <v>0.1</v>
      </c>
      <c r="F190" t="s">
        <v>91</v>
      </c>
      <c r="G190" t="s">
        <v>277</v>
      </c>
    </row>
    <row r="191" spans="1:7" x14ac:dyDescent="0.55000000000000004">
      <c r="A191">
        <v>43</v>
      </c>
      <c r="B191" t="s">
        <v>79</v>
      </c>
      <c r="C191">
        <v>0.3</v>
      </c>
      <c r="D191">
        <v>0.2</v>
      </c>
      <c r="E191">
        <f t="shared" ref="E191" si="20">AVERAGE(D191:D195)</f>
        <v>0.24000000000000005</v>
      </c>
      <c r="F191" t="s">
        <v>87</v>
      </c>
      <c r="G191" t="s">
        <v>278</v>
      </c>
    </row>
    <row r="192" spans="1:7" x14ac:dyDescent="0.55000000000000004">
      <c r="A192">
        <v>43</v>
      </c>
      <c r="B192" t="s">
        <v>80</v>
      </c>
      <c r="C192">
        <v>0.2</v>
      </c>
      <c r="D192">
        <v>0.1</v>
      </c>
      <c r="F192" t="s">
        <v>91</v>
      </c>
      <c r="G192" t="s">
        <v>279</v>
      </c>
    </row>
    <row r="193" spans="1:7" x14ac:dyDescent="0.55000000000000004">
      <c r="A193">
        <v>43</v>
      </c>
      <c r="B193" t="s">
        <v>66</v>
      </c>
      <c r="C193">
        <v>0.1</v>
      </c>
      <c r="D193">
        <v>0.05</v>
      </c>
      <c r="F193" t="s">
        <v>91</v>
      </c>
      <c r="G193" t="s">
        <v>280</v>
      </c>
    </row>
    <row r="194" spans="1:7" x14ac:dyDescent="0.55000000000000004">
      <c r="A194">
        <v>43</v>
      </c>
      <c r="B194" t="s">
        <v>47</v>
      </c>
      <c r="C194">
        <v>0.1</v>
      </c>
      <c r="D194">
        <v>0.05</v>
      </c>
      <c r="F194" t="s">
        <v>91</v>
      </c>
      <c r="G194" t="s">
        <v>281</v>
      </c>
    </row>
    <row r="195" spans="1:7" x14ac:dyDescent="0.55000000000000004">
      <c r="A195">
        <v>43</v>
      </c>
      <c r="B195" t="s">
        <v>74</v>
      </c>
      <c r="C195">
        <v>0.8</v>
      </c>
      <c r="D195">
        <v>0.8</v>
      </c>
      <c r="F195" t="s">
        <v>91</v>
      </c>
      <c r="G195" t="s">
        <v>282</v>
      </c>
    </row>
    <row r="196" spans="1:7" x14ac:dyDescent="0.55000000000000004">
      <c r="A196">
        <v>44</v>
      </c>
      <c r="B196" t="s">
        <v>81</v>
      </c>
      <c r="C196">
        <v>0.3</v>
      </c>
      <c r="D196">
        <v>0.25</v>
      </c>
      <c r="E196">
        <f t="shared" ref="E196" si="21">AVERAGE(D196:D200)</f>
        <v>0.48999999999999994</v>
      </c>
      <c r="F196" t="s">
        <v>91</v>
      </c>
      <c r="G196" t="s">
        <v>283</v>
      </c>
    </row>
    <row r="197" spans="1:7" x14ac:dyDescent="0.55000000000000004">
      <c r="A197">
        <v>44</v>
      </c>
      <c r="B197" t="s">
        <v>52</v>
      </c>
      <c r="C197">
        <v>0.1</v>
      </c>
      <c r="D197">
        <v>0.05</v>
      </c>
      <c r="F197" t="s">
        <v>91</v>
      </c>
      <c r="G197" t="s">
        <v>284</v>
      </c>
    </row>
    <row r="198" spans="1:7" x14ac:dyDescent="0.55000000000000004">
      <c r="A198">
        <v>44</v>
      </c>
      <c r="B198" t="s">
        <v>73</v>
      </c>
      <c r="C198">
        <v>0.9</v>
      </c>
      <c r="D198">
        <v>0.9</v>
      </c>
      <c r="F198" t="s">
        <v>91</v>
      </c>
      <c r="G198" t="s">
        <v>285</v>
      </c>
    </row>
    <row r="199" spans="1:7" x14ac:dyDescent="0.55000000000000004">
      <c r="A199">
        <v>44</v>
      </c>
      <c r="B199" t="s">
        <v>50</v>
      </c>
      <c r="C199">
        <v>0.85</v>
      </c>
      <c r="D199">
        <v>0.85</v>
      </c>
      <c r="F199" t="s">
        <v>91</v>
      </c>
      <c r="G199" t="s">
        <v>286</v>
      </c>
    </row>
    <row r="200" spans="1:7" x14ac:dyDescent="0.55000000000000004">
      <c r="A200">
        <v>44</v>
      </c>
      <c r="B200" t="s">
        <v>58</v>
      </c>
      <c r="C200">
        <v>0.55000000000000004</v>
      </c>
      <c r="D200">
        <v>0.4</v>
      </c>
      <c r="F200" t="s">
        <v>87</v>
      </c>
      <c r="G200" t="s">
        <v>287</v>
      </c>
    </row>
    <row r="201" spans="1:7" x14ac:dyDescent="0.55000000000000004">
      <c r="A201">
        <v>45</v>
      </c>
      <c r="B201" t="s">
        <v>66</v>
      </c>
      <c r="C201">
        <v>0.1</v>
      </c>
      <c r="D201">
        <v>0.15</v>
      </c>
      <c r="E201">
        <f t="shared" ref="E201" si="22">AVERAGE(D201:D205)</f>
        <v>0.15</v>
      </c>
      <c r="F201" t="s">
        <v>87</v>
      </c>
      <c r="G201" t="s">
        <v>288</v>
      </c>
    </row>
    <row r="202" spans="1:7" x14ac:dyDescent="0.55000000000000004">
      <c r="A202">
        <v>45</v>
      </c>
      <c r="B202" t="s">
        <v>47</v>
      </c>
      <c r="C202">
        <v>0.1</v>
      </c>
      <c r="D202">
        <v>0.1</v>
      </c>
      <c r="F202" t="s">
        <v>91</v>
      </c>
      <c r="G202" t="s">
        <v>289</v>
      </c>
    </row>
    <row r="203" spans="1:7" x14ac:dyDescent="0.55000000000000004">
      <c r="A203">
        <v>45</v>
      </c>
      <c r="B203" t="s">
        <v>44</v>
      </c>
      <c r="C203">
        <v>0.15</v>
      </c>
      <c r="D203">
        <v>0.1</v>
      </c>
      <c r="F203" t="s">
        <v>91</v>
      </c>
      <c r="G203" t="s">
        <v>290</v>
      </c>
    </row>
    <row r="204" spans="1:7" x14ac:dyDescent="0.55000000000000004">
      <c r="A204">
        <v>45</v>
      </c>
      <c r="B204" t="s">
        <v>27</v>
      </c>
      <c r="C204">
        <v>0.2</v>
      </c>
      <c r="D204">
        <v>0.1</v>
      </c>
      <c r="F204" t="s">
        <v>91</v>
      </c>
      <c r="G204" t="s">
        <v>291</v>
      </c>
    </row>
    <row r="205" spans="1:7" x14ac:dyDescent="0.55000000000000004">
      <c r="A205">
        <v>45</v>
      </c>
      <c r="B205" t="s">
        <v>32</v>
      </c>
      <c r="C205">
        <v>0.2</v>
      </c>
      <c r="D205">
        <v>0.3</v>
      </c>
      <c r="F205" t="s">
        <v>87</v>
      </c>
      <c r="G205" t="s">
        <v>292</v>
      </c>
    </row>
    <row r="206" spans="1:7" x14ac:dyDescent="0.55000000000000004">
      <c r="A206">
        <v>46</v>
      </c>
      <c r="B206" t="s">
        <v>46</v>
      </c>
      <c r="C206">
        <v>0.85</v>
      </c>
      <c r="D206">
        <v>0.85</v>
      </c>
      <c r="E206">
        <f t="shared" ref="E206" si="23">AVERAGE(D206:D210)</f>
        <v>0.82999999999999985</v>
      </c>
      <c r="F206" t="s">
        <v>91</v>
      </c>
      <c r="G206" t="s">
        <v>293</v>
      </c>
    </row>
    <row r="207" spans="1:7" x14ac:dyDescent="0.55000000000000004">
      <c r="A207">
        <v>46</v>
      </c>
      <c r="B207" t="s">
        <v>23</v>
      </c>
      <c r="C207">
        <v>0.85</v>
      </c>
      <c r="D207">
        <v>0.85</v>
      </c>
      <c r="F207" t="s">
        <v>91</v>
      </c>
      <c r="G207" t="s">
        <v>294</v>
      </c>
    </row>
    <row r="208" spans="1:7" x14ac:dyDescent="0.55000000000000004">
      <c r="A208">
        <v>46</v>
      </c>
      <c r="B208" t="s">
        <v>28</v>
      </c>
      <c r="C208">
        <v>0.8</v>
      </c>
      <c r="D208">
        <v>0.9</v>
      </c>
      <c r="F208" t="s">
        <v>91</v>
      </c>
      <c r="G208" t="s">
        <v>295</v>
      </c>
    </row>
    <row r="209" spans="1:7" x14ac:dyDescent="0.55000000000000004">
      <c r="A209">
        <v>46</v>
      </c>
      <c r="B209" t="s">
        <v>21</v>
      </c>
      <c r="C209">
        <v>0.7</v>
      </c>
      <c r="D209">
        <v>0.7</v>
      </c>
      <c r="F209" t="s">
        <v>91</v>
      </c>
      <c r="G209" t="s">
        <v>296</v>
      </c>
    </row>
    <row r="210" spans="1:7" x14ac:dyDescent="0.55000000000000004">
      <c r="A210">
        <v>46</v>
      </c>
      <c r="B210" t="s">
        <v>22</v>
      </c>
      <c r="C210">
        <v>0.85</v>
      </c>
      <c r="D210">
        <v>0.85</v>
      </c>
      <c r="F210" t="s">
        <v>91</v>
      </c>
      <c r="G210" t="s">
        <v>297</v>
      </c>
    </row>
    <row r="211" spans="1:7" x14ac:dyDescent="0.55000000000000004">
      <c r="A211">
        <v>47</v>
      </c>
      <c r="B211" t="s">
        <v>76</v>
      </c>
      <c r="C211">
        <v>0.15</v>
      </c>
      <c r="D211">
        <v>0.1</v>
      </c>
      <c r="E211">
        <f t="shared" ref="E211" si="24">AVERAGE(D211:D215)</f>
        <v>0.36</v>
      </c>
      <c r="F211" t="s">
        <v>91</v>
      </c>
      <c r="G211" t="s">
        <v>298</v>
      </c>
    </row>
    <row r="212" spans="1:7" x14ac:dyDescent="0.55000000000000004">
      <c r="A212">
        <v>47</v>
      </c>
      <c r="B212" t="s">
        <v>27</v>
      </c>
      <c r="C212">
        <v>0.2</v>
      </c>
      <c r="D212">
        <v>0.15</v>
      </c>
      <c r="F212" t="s">
        <v>91</v>
      </c>
      <c r="G212" t="s">
        <v>299</v>
      </c>
    </row>
    <row r="213" spans="1:7" x14ac:dyDescent="0.55000000000000004">
      <c r="A213">
        <v>47</v>
      </c>
      <c r="B213" t="s">
        <v>33</v>
      </c>
      <c r="C213">
        <v>0.65</v>
      </c>
      <c r="D213">
        <v>0.65</v>
      </c>
      <c r="F213" t="s">
        <v>91</v>
      </c>
      <c r="G213" t="s">
        <v>300</v>
      </c>
    </row>
    <row r="214" spans="1:7" x14ac:dyDescent="0.55000000000000004">
      <c r="A214">
        <v>47</v>
      </c>
      <c r="B214" t="s">
        <v>66</v>
      </c>
      <c r="C214">
        <v>0.1</v>
      </c>
      <c r="D214">
        <v>0.05</v>
      </c>
      <c r="F214" t="s">
        <v>91</v>
      </c>
      <c r="G214" t="s">
        <v>301</v>
      </c>
    </row>
    <row r="215" spans="1:7" x14ac:dyDescent="0.55000000000000004">
      <c r="A215">
        <v>47</v>
      </c>
      <c r="B215" t="s">
        <v>69</v>
      </c>
      <c r="C215">
        <v>0.8</v>
      </c>
      <c r="D215">
        <v>0.85</v>
      </c>
      <c r="F215" t="s">
        <v>91</v>
      </c>
      <c r="G215" t="s">
        <v>302</v>
      </c>
    </row>
    <row r="216" spans="1:7" x14ac:dyDescent="0.55000000000000004">
      <c r="A216">
        <v>48</v>
      </c>
      <c r="B216" t="s">
        <v>26</v>
      </c>
      <c r="C216">
        <v>0.8</v>
      </c>
      <c r="D216">
        <v>0.85</v>
      </c>
      <c r="E216">
        <f t="shared" ref="E216" si="25">AVERAGE(D216:D220)</f>
        <v>0.7619999999999999</v>
      </c>
      <c r="F216" t="s">
        <v>91</v>
      </c>
      <c r="G216" t="s">
        <v>303</v>
      </c>
    </row>
    <row r="217" spans="1:7" x14ac:dyDescent="0.55000000000000004">
      <c r="A217">
        <v>48</v>
      </c>
      <c r="B217" t="s">
        <v>23</v>
      </c>
      <c r="C217">
        <v>0.85</v>
      </c>
      <c r="D217">
        <v>0.9</v>
      </c>
      <c r="F217" t="s">
        <v>91</v>
      </c>
      <c r="G217" t="s">
        <v>304</v>
      </c>
    </row>
    <row r="218" spans="1:7" x14ac:dyDescent="0.55000000000000004">
      <c r="A218">
        <v>48</v>
      </c>
      <c r="B218" t="s">
        <v>32</v>
      </c>
      <c r="C218">
        <v>0.2</v>
      </c>
      <c r="D218">
        <v>0.3</v>
      </c>
      <c r="F218" t="s">
        <v>87</v>
      </c>
      <c r="G218" t="s">
        <v>305</v>
      </c>
    </row>
    <row r="219" spans="1:7" x14ac:dyDescent="0.55000000000000004">
      <c r="A219">
        <v>48</v>
      </c>
      <c r="B219" t="s">
        <v>46</v>
      </c>
      <c r="C219">
        <v>0.85</v>
      </c>
      <c r="D219">
        <v>0.9</v>
      </c>
      <c r="F219" t="s">
        <v>91</v>
      </c>
      <c r="G219" t="s">
        <v>306</v>
      </c>
    </row>
    <row r="220" spans="1:7" x14ac:dyDescent="0.55000000000000004">
      <c r="A220">
        <v>48</v>
      </c>
      <c r="B220" t="s">
        <v>50</v>
      </c>
      <c r="C220">
        <v>0.8</v>
      </c>
      <c r="D220">
        <v>0.86</v>
      </c>
      <c r="F220" t="s">
        <v>6</v>
      </c>
      <c r="G220" t="s">
        <v>307</v>
      </c>
    </row>
    <row r="221" spans="1:7" x14ac:dyDescent="0.55000000000000004">
      <c r="A221">
        <v>49</v>
      </c>
      <c r="B221" t="s">
        <v>50</v>
      </c>
      <c r="C221">
        <v>0.74</v>
      </c>
      <c r="D221">
        <v>0.78</v>
      </c>
      <c r="E221">
        <f t="shared" ref="E221" si="26">AVERAGE(D221:D225)</f>
        <v>0.82</v>
      </c>
      <c r="F221" t="s">
        <v>6</v>
      </c>
      <c r="G221" t="s">
        <v>308</v>
      </c>
    </row>
    <row r="222" spans="1:7" x14ac:dyDescent="0.55000000000000004">
      <c r="A222">
        <v>49</v>
      </c>
      <c r="B222" t="s">
        <v>37</v>
      </c>
      <c r="C222">
        <v>0.76</v>
      </c>
      <c r="D222">
        <v>0.8</v>
      </c>
      <c r="F222" t="s">
        <v>6</v>
      </c>
      <c r="G222" t="s">
        <v>309</v>
      </c>
    </row>
    <row r="223" spans="1:7" x14ac:dyDescent="0.55000000000000004">
      <c r="A223">
        <v>49</v>
      </c>
      <c r="B223" t="s">
        <v>82</v>
      </c>
      <c r="C223">
        <v>0.82</v>
      </c>
      <c r="D223">
        <v>0.88</v>
      </c>
      <c r="F223" t="s">
        <v>6</v>
      </c>
      <c r="G223" t="s">
        <v>310</v>
      </c>
    </row>
    <row r="224" spans="1:7" x14ac:dyDescent="0.55000000000000004">
      <c r="A224">
        <v>49</v>
      </c>
      <c r="B224" t="s">
        <v>53</v>
      </c>
      <c r="C224">
        <v>0.84</v>
      </c>
      <c r="D224">
        <v>0.85</v>
      </c>
      <c r="F224" t="s">
        <v>7</v>
      </c>
      <c r="G224" t="s">
        <v>311</v>
      </c>
    </row>
    <row r="225" spans="1:7" x14ac:dyDescent="0.55000000000000004">
      <c r="A225">
        <v>49</v>
      </c>
      <c r="B225" t="s">
        <v>35</v>
      </c>
      <c r="C225">
        <v>0.75</v>
      </c>
      <c r="D225">
        <v>0.79</v>
      </c>
      <c r="F225" t="s">
        <v>6</v>
      </c>
      <c r="G225" t="s">
        <v>312</v>
      </c>
    </row>
    <row r="226" spans="1:7" x14ac:dyDescent="0.55000000000000004">
      <c r="A226">
        <v>50</v>
      </c>
      <c r="B226" t="s">
        <v>43</v>
      </c>
      <c r="C226">
        <v>0.86</v>
      </c>
      <c r="D226">
        <v>0.9</v>
      </c>
      <c r="E226">
        <f t="shared" ref="E226" si="27">AVERAGE(D226:D230)</f>
        <v>0.72399999999999998</v>
      </c>
      <c r="F226" t="s">
        <v>6</v>
      </c>
      <c r="G226" t="s">
        <v>313</v>
      </c>
    </row>
    <row r="227" spans="1:7" x14ac:dyDescent="0.55000000000000004">
      <c r="A227">
        <v>50</v>
      </c>
      <c r="B227" t="s">
        <v>83</v>
      </c>
      <c r="C227">
        <v>0.4</v>
      </c>
      <c r="D227">
        <v>0.35</v>
      </c>
      <c r="F227" t="s">
        <v>6</v>
      </c>
      <c r="G227" t="s">
        <v>314</v>
      </c>
    </row>
    <row r="228" spans="1:7" x14ac:dyDescent="0.55000000000000004">
      <c r="A228">
        <v>50</v>
      </c>
      <c r="B228" t="s">
        <v>37</v>
      </c>
      <c r="C228">
        <v>0.76</v>
      </c>
      <c r="D228">
        <v>0.82</v>
      </c>
      <c r="F228" t="s">
        <v>6</v>
      </c>
      <c r="G228" t="s">
        <v>315</v>
      </c>
    </row>
    <row r="229" spans="1:7" x14ac:dyDescent="0.55000000000000004">
      <c r="A229">
        <v>50</v>
      </c>
      <c r="B229" t="s">
        <v>35</v>
      </c>
      <c r="C229">
        <v>0.75</v>
      </c>
      <c r="D229">
        <v>0.81</v>
      </c>
      <c r="F229" t="s">
        <v>6</v>
      </c>
      <c r="G229" t="s">
        <v>316</v>
      </c>
    </row>
    <row r="230" spans="1:7" x14ac:dyDescent="0.55000000000000004">
      <c r="A230">
        <v>50</v>
      </c>
      <c r="B230" t="s">
        <v>24</v>
      </c>
      <c r="C230">
        <v>0.7</v>
      </c>
      <c r="D230">
        <v>0.74</v>
      </c>
      <c r="F230" t="s">
        <v>6</v>
      </c>
      <c r="G230" t="s">
        <v>317</v>
      </c>
    </row>
    <row r="231" spans="1:7" x14ac:dyDescent="0.55000000000000004">
      <c r="A231">
        <v>51</v>
      </c>
      <c r="B231" t="s">
        <v>60</v>
      </c>
      <c r="C231">
        <v>0.65</v>
      </c>
      <c r="D231">
        <v>0.7</v>
      </c>
      <c r="E231">
        <f t="shared" ref="E231" si="28">AVERAGE(D231:D235)</f>
        <v>0.85399999999999987</v>
      </c>
      <c r="F231" t="s">
        <v>6</v>
      </c>
      <c r="G231" t="s">
        <v>318</v>
      </c>
    </row>
    <row r="232" spans="1:7" x14ac:dyDescent="0.55000000000000004">
      <c r="A232">
        <v>51</v>
      </c>
      <c r="B232" t="s">
        <v>22</v>
      </c>
      <c r="C232">
        <v>0.88</v>
      </c>
      <c r="D232">
        <v>0.91</v>
      </c>
      <c r="F232" t="s">
        <v>6</v>
      </c>
      <c r="G232" t="s">
        <v>319</v>
      </c>
    </row>
    <row r="233" spans="1:7" x14ac:dyDescent="0.55000000000000004">
      <c r="A233">
        <v>51</v>
      </c>
      <c r="B233" t="s">
        <v>50</v>
      </c>
      <c r="C233">
        <v>0.8</v>
      </c>
      <c r="D233">
        <v>0.87</v>
      </c>
      <c r="F233" t="s">
        <v>6</v>
      </c>
      <c r="G233" t="s">
        <v>320</v>
      </c>
    </row>
    <row r="234" spans="1:7" x14ac:dyDescent="0.55000000000000004">
      <c r="A234">
        <v>51</v>
      </c>
      <c r="B234" t="s">
        <v>36</v>
      </c>
      <c r="C234">
        <v>0.82</v>
      </c>
      <c r="D234">
        <v>0.86</v>
      </c>
      <c r="F234" t="s">
        <v>6</v>
      </c>
      <c r="G234" t="s">
        <v>321</v>
      </c>
    </row>
    <row r="235" spans="1:7" x14ac:dyDescent="0.55000000000000004">
      <c r="A235">
        <v>51</v>
      </c>
      <c r="B235" t="s">
        <v>29</v>
      </c>
      <c r="C235">
        <v>0.9</v>
      </c>
      <c r="D235">
        <v>0.93</v>
      </c>
      <c r="F235" t="s">
        <v>6</v>
      </c>
      <c r="G235" t="s">
        <v>322</v>
      </c>
    </row>
    <row r="236" spans="1:7" x14ac:dyDescent="0.55000000000000004">
      <c r="A236">
        <v>52</v>
      </c>
      <c r="B236" t="s">
        <v>66</v>
      </c>
      <c r="C236">
        <v>0.2</v>
      </c>
      <c r="D236">
        <v>0.18</v>
      </c>
      <c r="E236">
        <f t="shared" ref="E236" si="29">AVERAGE(D236:D240)</f>
        <v>0.68799999999999994</v>
      </c>
      <c r="F236" t="s">
        <v>6</v>
      </c>
      <c r="G236" t="s">
        <v>323</v>
      </c>
    </row>
    <row r="237" spans="1:7" x14ac:dyDescent="0.55000000000000004">
      <c r="A237">
        <v>52</v>
      </c>
      <c r="B237" t="s">
        <v>84</v>
      </c>
      <c r="C237">
        <v>0.82</v>
      </c>
      <c r="D237">
        <v>0.86</v>
      </c>
      <c r="F237" t="s">
        <v>6</v>
      </c>
      <c r="G237" t="s">
        <v>324</v>
      </c>
    </row>
    <row r="238" spans="1:7" x14ac:dyDescent="0.55000000000000004">
      <c r="A238">
        <v>52</v>
      </c>
      <c r="B238" t="s">
        <v>26</v>
      </c>
      <c r="C238">
        <v>0.8</v>
      </c>
      <c r="D238">
        <v>0.84</v>
      </c>
      <c r="F238" t="s">
        <v>6</v>
      </c>
      <c r="G238" t="s">
        <v>325</v>
      </c>
    </row>
    <row r="239" spans="1:7" x14ac:dyDescent="0.55000000000000004">
      <c r="A239">
        <v>52</v>
      </c>
      <c r="B239" t="s">
        <v>37</v>
      </c>
      <c r="C239">
        <v>0.76</v>
      </c>
      <c r="D239">
        <v>0.8</v>
      </c>
      <c r="F239" t="s">
        <v>6</v>
      </c>
      <c r="G239" t="s">
        <v>326</v>
      </c>
    </row>
    <row r="240" spans="1:7" x14ac:dyDescent="0.55000000000000004">
      <c r="A240">
        <v>52</v>
      </c>
      <c r="B240" t="s">
        <v>58</v>
      </c>
      <c r="C240">
        <v>0.72</v>
      </c>
      <c r="D240">
        <v>0.76</v>
      </c>
      <c r="F240" t="s">
        <v>7</v>
      </c>
      <c r="G240" t="s">
        <v>327</v>
      </c>
    </row>
    <row r="241" spans="1:7" x14ac:dyDescent="0.55000000000000004">
      <c r="A241">
        <v>53</v>
      </c>
      <c r="B241" t="s">
        <v>47</v>
      </c>
      <c r="C241">
        <v>0.28000000000000003</v>
      </c>
      <c r="D241">
        <v>0.25</v>
      </c>
      <c r="E241">
        <f t="shared" ref="E241" si="30">AVERAGE(D241:D245)</f>
        <v>0.47799999999999992</v>
      </c>
      <c r="F241" t="s">
        <v>6</v>
      </c>
      <c r="G241" t="s">
        <v>328</v>
      </c>
    </row>
    <row r="242" spans="1:7" x14ac:dyDescent="0.55000000000000004">
      <c r="A242">
        <v>53</v>
      </c>
      <c r="B242" t="s">
        <v>26</v>
      </c>
      <c r="C242">
        <v>0.8</v>
      </c>
      <c r="D242">
        <v>0.82</v>
      </c>
      <c r="F242" t="s">
        <v>6</v>
      </c>
      <c r="G242" t="s">
        <v>329</v>
      </c>
    </row>
    <row r="243" spans="1:7" x14ac:dyDescent="0.55000000000000004">
      <c r="A243">
        <v>53</v>
      </c>
      <c r="B243" t="s">
        <v>23</v>
      </c>
      <c r="C243">
        <v>0.79</v>
      </c>
      <c r="D243">
        <v>0.82</v>
      </c>
      <c r="F243" t="s">
        <v>6</v>
      </c>
      <c r="G243" t="s">
        <v>330</v>
      </c>
    </row>
    <row r="244" spans="1:7" x14ac:dyDescent="0.55000000000000004">
      <c r="A244">
        <v>53</v>
      </c>
      <c r="B244" t="s">
        <v>59</v>
      </c>
      <c r="C244">
        <v>0.35</v>
      </c>
      <c r="D244">
        <v>0.31</v>
      </c>
      <c r="F244" t="s">
        <v>7</v>
      </c>
      <c r="G244" t="s">
        <v>331</v>
      </c>
    </row>
    <row r="245" spans="1:7" x14ac:dyDescent="0.55000000000000004">
      <c r="A245">
        <v>53</v>
      </c>
      <c r="B245" t="s">
        <v>27</v>
      </c>
      <c r="C245">
        <v>0.21</v>
      </c>
      <c r="D245">
        <v>0.19</v>
      </c>
      <c r="F245" t="s">
        <v>6</v>
      </c>
      <c r="G245" t="s">
        <v>332</v>
      </c>
    </row>
    <row r="246" spans="1:7" x14ac:dyDescent="0.55000000000000004">
      <c r="A246">
        <v>54</v>
      </c>
      <c r="B246" t="s">
        <v>58</v>
      </c>
      <c r="C246">
        <v>0.3</v>
      </c>
      <c r="D246">
        <v>0.6</v>
      </c>
      <c r="E246">
        <f t="shared" ref="E246" si="31">AVERAGE(D246:D250)</f>
        <v>0.67999999999999994</v>
      </c>
      <c r="F246" t="s">
        <v>6</v>
      </c>
      <c r="G246" t="s">
        <v>333</v>
      </c>
    </row>
    <row r="247" spans="1:7" x14ac:dyDescent="0.55000000000000004">
      <c r="A247">
        <v>54</v>
      </c>
      <c r="B247" t="s">
        <v>45</v>
      </c>
      <c r="C247">
        <v>0.8</v>
      </c>
      <c r="D247">
        <v>0.9</v>
      </c>
      <c r="F247" t="s">
        <v>6</v>
      </c>
      <c r="G247" t="s">
        <v>334</v>
      </c>
    </row>
    <row r="248" spans="1:7" x14ac:dyDescent="0.55000000000000004">
      <c r="A248">
        <v>54</v>
      </c>
      <c r="B248" t="s">
        <v>37</v>
      </c>
      <c r="C248">
        <v>0.7</v>
      </c>
      <c r="D248">
        <v>0.9</v>
      </c>
      <c r="F248" t="s">
        <v>6</v>
      </c>
      <c r="G248" t="s">
        <v>335</v>
      </c>
    </row>
    <row r="249" spans="1:7" x14ac:dyDescent="0.55000000000000004">
      <c r="A249">
        <v>54</v>
      </c>
      <c r="B249" t="s">
        <v>64</v>
      </c>
      <c r="C249">
        <v>0.2</v>
      </c>
      <c r="D249">
        <v>0.1</v>
      </c>
      <c r="F249" t="s">
        <v>6</v>
      </c>
      <c r="G249" t="s">
        <v>336</v>
      </c>
    </row>
    <row r="250" spans="1:7" x14ac:dyDescent="0.55000000000000004">
      <c r="A250">
        <v>54</v>
      </c>
      <c r="B250" t="s">
        <v>36</v>
      </c>
      <c r="C250">
        <v>0.8</v>
      </c>
      <c r="D250">
        <v>0.9</v>
      </c>
      <c r="F250" t="s">
        <v>6</v>
      </c>
      <c r="G250" t="s">
        <v>337</v>
      </c>
    </row>
    <row r="251" spans="1:7" x14ac:dyDescent="0.55000000000000004">
      <c r="A251">
        <v>55</v>
      </c>
      <c r="B251" t="s">
        <v>26</v>
      </c>
      <c r="C251">
        <v>0.7</v>
      </c>
      <c r="D251">
        <v>0.8</v>
      </c>
      <c r="E251">
        <f t="shared" ref="E251" si="32">AVERAGE(D251:D255)</f>
        <v>0.84000000000000008</v>
      </c>
      <c r="F251" t="s">
        <v>6</v>
      </c>
      <c r="G251" t="s">
        <v>338</v>
      </c>
    </row>
    <row r="252" spans="1:7" x14ac:dyDescent="0.55000000000000004">
      <c r="A252">
        <v>55</v>
      </c>
      <c r="B252" t="s">
        <v>45</v>
      </c>
      <c r="C252">
        <v>0.8</v>
      </c>
      <c r="D252">
        <v>0.9</v>
      </c>
      <c r="F252" t="s">
        <v>6</v>
      </c>
      <c r="G252" t="s">
        <v>339</v>
      </c>
    </row>
    <row r="253" spans="1:7" x14ac:dyDescent="0.55000000000000004">
      <c r="A253">
        <v>55</v>
      </c>
      <c r="B253" t="s">
        <v>20</v>
      </c>
      <c r="C253">
        <v>0.7</v>
      </c>
      <c r="D253">
        <v>0.9</v>
      </c>
      <c r="F253" t="s">
        <v>6</v>
      </c>
      <c r="G253" t="s">
        <v>340</v>
      </c>
    </row>
    <row r="254" spans="1:7" x14ac:dyDescent="0.55000000000000004">
      <c r="A254">
        <v>55</v>
      </c>
      <c r="B254" t="s">
        <v>37</v>
      </c>
      <c r="C254">
        <v>0.7</v>
      </c>
      <c r="D254">
        <v>0.8</v>
      </c>
      <c r="F254" t="s">
        <v>6</v>
      </c>
      <c r="G254" t="s">
        <v>341</v>
      </c>
    </row>
    <row r="255" spans="1:7" x14ac:dyDescent="0.55000000000000004">
      <c r="A255">
        <v>55</v>
      </c>
      <c r="B255" t="s">
        <v>33</v>
      </c>
      <c r="C255">
        <v>0.7</v>
      </c>
      <c r="D255">
        <v>0.8</v>
      </c>
      <c r="F255" t="s">
        <v>7</v>
      </c>
      <c r="G255" t="s">
        <v>342</v>
      </c>
    </row>
    <row r="256" spans="1:7" x14ac:dyDescent="0.55000000000000004">
      <c r="A256">
        <v>56</v>
      </c>
      <c r="B256" t="s">
        <v>37</v>
      </c>
      <c r="C256">
        <v>0.7</v>
      </c>
      <c r="D256">
        <v>0.8</v>
      </c>
      <c r="E256">
        <f t="shared" ref="E256" si="33">AVERAGE(D256:D260)</f>
        <v>0.6</v>
      </c>
      <c r="F256" t="s">
        <v>6</v>
      </c>
      <c r="G256" t="s">
        <v>343</v>
      </c>
    </row>
    <row r="257" spans="1:7" x14ac:dyDescent="0.55000000000000004">
      <c r="A257">
        <v>56</v>
      </c>
      <c r="B257" t="s">
        <v>59</v>
      </c>
      <c r="C257">
        <v>0.3</v>
      </c>
      <c r="D257">
        <v>0.2</v>
      </c>
      <c r="F257" t="s">
        <v>6</v>
      </c>
      <c r="G257" t="s">
        <v>344</v>
      </c>
    </row>
    <row r="258" spans="1:7" x14ac:dyDescent="0.55000000000000004">
      <c r="A258">
        <v>56</v>
      </c>
      <c r="B258" t="s">
        <v>34</v>
      </c>
      <c r="C258">
        <v>0.8</v>
      </c>
      <c r="D258">
        <v>0.9</v>
      </c>
      <c r="F258" t="s">
        <v>6</v>
      </c>
      <c r="G258" t="s">
        <v>345</v>
      </c>
    </row>
    <row r="259" spans="1:7" x14ac:dyDescent="0.55000000000000004">
      <c r="A259">
        <v>56</v>
      </c>
      <c r="B259" t="s">
        <v>85</v>
      </c>
      <c r="C259">
        <v>0.8</v>
      </c>
      <c r="D259">
        <v>0.9</v>
      </c>
      <c r="F259" t="s">
        <v>6</v>
      </c>
      <c r="G259" t="s">
        <v>346</v>
      </c>
    </row>
    <row r="260" spans="1:7" x14ac:dyDescent="0.55000000000000004">
      <c r="A260">
        <v>56</v>
      </c>
      <c r="B260" t="s">
        <v>30</v>
      </c>
      <c r="C260">
        <v>0.3</v>
      </c>
      <c r="D260">
        <v>0.2</v>
      </c>
      <c r="F260" t="s">
        <v>6</v>
      </c>
      <c r="G260" t="s">
        <v>347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02863-85B0-4374-830E-10FC406EDCFC}">
  <dimension ref="A1:G260"/>
  <sheetViews>
    <sheetView workbookViewId="0">
      <selection activeCell="H7" sqref="H7"/>
    </sheetView>
  </sheetViews>
  <sheetFormatPr defaultRowHeight="14.4" x14ac:dyDescent="0.55000000000000004"/>
  <sheetData>
    <row r="1" spans="1:7" x14ac:dyDescent="0.55000000000000004">
      <c r="A1" t="s">
        <v>0</v>
      </c>
      <c r="B1" t="s">
        <v>8</v>
      </c>
      <c r="C1" t="s">
        <v>1</v>
      </c>
      <c r="D1" t="s">
        <v>2</v>
      </c>
      <c r="E1" t="s">
        <v>18</v>
      </c>
      <c r="F1" t="s">
        <v>4</v>
      </c>
      <c r="G1" t="s">
        <v>5</v>
      </c>
    </row>
    <row r="2" spans="1:7" x14ac:dyDescent="0.55000000000000004">
      <c r="A2">
        <v>1</v>
      </c>
      <c r="B2" t="s">
        <v>19</v>
      </c>
      <c r="C2">
        <v>0.7</v>
      </c>
      <c r="D2">
        <v>0.65</v>
      </c>
      <c r="E2">
        <f>AVERAGE(D2:D6)</f>
        <v>0.67000000000000015</v>
      </c>
      <c r="F2" t="s">
        <v>7</v>
      </c>
      <c r="G2" t="s">
        <v>348</v>
      </c>
    </row>
    <row r="3" spans="1:7" x14ac:dyDescent="0.55000000000000004">
      <c r="A3">
        <v>1</v>
      </c>
      <c r="B3" t="s">
        <v>20</v>
      </c>
      <c r="C3">
        <v>0.8</v>
      </c>
      <c r="D3">
        <v>0.7</v>
      </c>
      <c r="F3" t="s">
        <v>7</v>
      </c>
      <c r="G3" t="s">
        <v>349</v>
      </c>
    </row>
    <row r="4" spans="1:7" x14ac:dyDescent="0.55000000000000004">
      <c r="A4">
        <v>1</v>
      </c>
      <c r="B4" t="s">
        <v>21</v>
      </c>
      <c r="C4">
        <v>0.7</v>
      </c>
      <c r="D4">
        <v>0.6</v>
      </c>
      <c r="F4" t="s">
        <v>7</v>
      </c>
      <c r="G4" t="s">
        <v>350</v>
      </c>
    </row>
    <row r="5" spans="1:7" x14ac:dyDescent="0.55000000000000004">
      <c r="A5">
        <v>1</v>
      </c>
      <c r="B5" t="s">
        <v>22</v>
      </c>
      <c r="C5">
        <v>0.8</v>
      </c>
      <c r="D5">
        <v>0.7</v>
      </c>
      <c r="F5" t="s">
        <v>6</v>
      </c>
      <c r="G5" t="s">
        <v>351</v>
      </c>
    </row>
    <row r="6" spans="1:7" x14ac:dyDescent="0.55000000000000004">
      <c r="A6">
        <v>1</v>
      </c>
      <c r="B6" t="s">
        <v>23</v>
      </c>
      <c r="C6">
        <v>0.8</v>
      </c>
      <c r="D6">
        <v>0.7</v>
      </c>
      <c r="F6" t="s">
        <v>6</v>
      </c>
      <c r="G6" t="s">
        <v>352</v>
      </c>
    </row>
    <row r="7" spans="1:7" x14ac:dyDescent="0.55000000000000004">
      <c r="A7">
        <v>2</v>
      </c>
      <c r="B7" t="s">
        <v>23</v>
      </c>
      <c r="C7">
        <v>0.8</v>
      </c>
      <c r="D7">
        <v>0.85</v>
      </c>
      <c r="E7">
        <f t="shared" ref="E7" si="0">AVERAGE(D7:D11)</f>
        <v>0.78999999999999992</v>
      </c>
      <c r="F7" t="s">
        <v>6</v>
      </c>
      <c r="G7" t="s">
        <v>353</v>
      </c>
    </row>
    <row r="8" spans="1:7" x14ac:dyDescent="0.55000000000000004">
      <c r="A8">
        <v>2</v>
      </c>
      <c r="B8" t="s">
        <v>24</v>
      </c>
      <c r="C8">
        <v>0.85</v>
      </c>
      <c r="D8">
        <v>0.9</v>
      </c>
      <c r="F8" t="s">
        <v>6</v>
      </c>
      <c r="G8" t="s">
        <v>354</v>
      </c>
    </row>
    <row r="9" spans="1:7" x14ac:dyDescent="0.55000000000000004">
      <c r="A9">
        <v>2</v>
      </c>
      <c r="B9" t="s">
        <v>25</v>
      </c>
      <c r="C9">
        <v>0.8</v>
      </c>
      <c r="D9">
        <v>0.85</v>
      </c>
      <c r="F9" t="s">
        <v>6</v>
      </c>
      <c r="G9" t="s">
        <v>355</v>
      </c>
    </row>
    <row r="10" spans="1:7" x14ac:dyDescent="0.55000000000000004">
      <c r="A10">
        <v>2</v>
      </c>
      <c r="B10" t="s">
        <v>26</v>
      </c>
      <c r="C10">
        <v>0.9</v>
      </c>
      <c r="D10">
        <v>0.95</v>
      </c>
      <c r="F10" t="s">
        <v>6</v>
      </c>
      <c r="G10" t="s">
        <v>356</v>
      </c>
    </row>
    <row r="11" spans="1:7" x14ac:dyDescent="0.55000000000000004">
      <c r="A11">
        <v>2</v>
      </c>
      <c r="B11" t="s">
        <v>27</v>
      </c>
      <c r="C11">
        <v>0.3</v>
      </c>
      <c r="D11">
        <v>0.4</v>
      </c>
      <c r="F11" t="s">
        <v>7</v>
      </c>
      <c r="G11" t="s">
        <v>357</v>
      </c>
    </row>
    <row r="12" spans="1:7" x14ac:dyDescent="0.55000000000000004">
      <c r="A12">
        <v>3</v>
      </c>
      <c r="B12" t="s">
        <v>28</v>
      </c>
      <c r="C12">
        <v>0.75</v>
      </c>
      <c r="D12">
        <v>0.8</v>
      </c>
      <c r="E12">
        <f t="shared" ref="E12" si="1">AVERAGE(D12:D16)</f>
        <v>0.4</v>
      </c>
      <c r="F12" t="s">
        <v>6</v>
      </c>
      <c r="G12" t="s">
        <v>358</v>
      </c>
    </row>
    <row r="13" spans="1:7" x14ac:dyDescent="0.55000000000000004">
      <c r="A13">
        <v>3</v>
      </c>
      <c r="B13" t="s">
        <v>29</v>
      </c>
      <c r="C13">
        <v>0.85</v>
      </c>
      <c r="D13">
        <v>0.9</v>
      </c>
      <c r="F13" t="s">
        <v>6</v>
      </c>
      <c r="G13" t="s">
        <v>359</v>
      </c>
    </row>
    <row r="14" spans="1:7" x14ac:dyDescent="0.55000000000000004">
      <c r="A14">
        <v>3</v>
      </c>
      <c r="B14" t="s">
        <v>30</v>
      </c>
      <c r="C14">
        <v>0.2</v>
      </c>
      <c r="D14">
        <v>0.15</v>
      </c>
      <c r="F14" t="s">
        <v>86</v>
      </c>
      <c r="G14" t="s">
        <v>360</v>
      </c>
    </row>
    <row r="15" spans="1:7" x14ac:dyDescent="0.55000000000000004">
      <c r="A15">
        <v>3</v>
      </c>
      <c r="B15" t="s">
        <v>31</v>
      </c>
      <c r="C15">
        <v>0.1</v>
      </c>
      <c r="D15">
        <v>0.05</v>
      </c>
      <c r="F15" t="s">
        <v>86</v>
      </c>
      <c r="G15" t="s">
        <v>361</v>
      </c>
    </row>
    <row r="16" spans="1:7" x14ac:dyDescent="0.55000000000000004">
      <c r="A16">
        <v>3</v>
      </c>
      <c r="B16" t="s">
        <v>32</v>
      </c>
      <c r="C16">
        <v>0.15</v>
      </c>
      <c r="D16">
        <v>0.1</v>
      </c>
      <c r="F16" t="s">
        <v>86</v>
      </c>
      <c r="G16" t="s">
        <v>362</v>
      </c>
    </row>
    <row r="17" spans="1:7" x14ac:dyDescent="0.55000000000000004">
      <c r="A17">
        <v>4</v>
      </c>
      <c r="B17" t="s">
        <v>33</v>
      </c>
      <c r="C17">
        <v>0.75</v>
      </c>
      <c r="D17">
        <v>0.8</v>
      </c>
      <c r="E17">
        <f t="shared" ref="E17" si="2">AVERAGE(D17:D21)</f>
        <v>0.78800000000000003</v>
      </c>
      <c r="F17" t="s">
        <v>6</v>
      </c>
      <c r="G17" t="s">
        <v>363</v>
      </c>
    </row>
    <row r="18" spans="1:7" x14ac:dyDescent="0.55000000000000004">
      <c r="A18">
        <v>4</v>
      </c>
      <c r="B18" t="s">
        <v>34</v>
      </c>
      <c r="C18">
        <v>0.8</v>
      </c>
      <c r="D18">
        <v>0.85</v>
      </c>
      <c r="F18" t="s">
        <v>6</v>
      </c>
      <c r="G18" t="s">
        <v>364</v>
      </c>
    </row>
    <row r="19" spans="1:7" x14ac:dyDescent="0.55000000000000004">
      <c r="A19">
        <v>4</v>
      </c>
      <c r="B19" t="s">
        <v>35</v>
      </c>
      <c r="C19">
        <v>0.7</v>
      </c>
      <c r="D19">
        <v>0.75</v>
      </c>
      <c r="F19" t="s">
        <v>6</v>
      </c>
      <c r="G19" t="s">
        <v>365</v>
      </c>
    </row>
    <row r="20" spans="1:7" x14ac:dyDescent="0.55000000000000004">
      <c r="A20">
        <v>4</v>
      </c>
      <c r="B20" t="s">
        <v>36</v>
      </c>
      <c r="C20">
        <v>0.75</v>
      </c>
      <c r="D20">
        <v>0.86</v>
      </c>
      <c r="F20" t="s">
        <v>6</v>
      </c>
      <c r="G20" t="s">
        <v>366</v>
      </c>
    </row>
    <row r="21" spans="1:7" x14ac:dyDescent="0.55000000000000004">
      <c r="A21">
        <v>4</v>
      </c>
      <c r="B21" t="s">
        <v>37</v>
      </c>
      <c r="C21">
        <v>0.75</v>
      </c>
      <c r="D21">
        <v>0.68</v>
      </c>
      <c r="F21" t="s">
        <v>7</v>
      </c>
      <c r="G21" t="s">
        <v>367</v>
      </c>
    </row>
    <row r="22" spans="1:7" x14ac:dyDescent="0.55000000000000004">
      <c r="A22">
        <v>5</v>
      </c>
      <c r="B22" t="s">
        <v>19</v>
      </c>
      <c r="C22">
        <v>0.78</v>
      </c>
      <c r="D22">
        <v>0.88</v>
      </c>
      <c r="E22">
        <f t="shared" ref="E22" si="3">AVERAGE(D22:D26)</f>
        <v>0.36799999999999999</v>
      </c>
      <c r="F22" t="s">
        <v>6</v>
      </c>
      <c r="G22" t="s">
        <v>368</v>
      </c>
    </row>
    <row r="23" spans="1:7" x14ac:dyDescent="0.55000000000000004">
      <c r="A23">
        <v>5</v>
      </c>
      <c r="B23" t="s">
        <v>38</v>
      </c>
      <c r="C23">
        <v>0.02</v>
      </c>
      <c r="D23">
        <v>0.01</v>
      </c>
      <c r="F23" t="s">
        <v>6</v>
      </c>
      <c r="G23" t="s">
        <v>369</v>
      </c>
    </row>
    <row r="24" spans="1:7" x14ac:dyDescent="0.55000000000000004">
      <c r="A24">
        <v>5</v>
      </c>
      <c r="B24" t="s">
        <v>39</v>
      </c>
      <c r="C24">
        <v>0.3</v>
      </c>
      <c r="D24">
        <v>0.1</v>
      </c>
      <c r="F24" t="s">
        <v>6</v>
      </c>
      <c r="G24" t="s">
        <v>370</v>
      </c>
    </row>
    <row r="25" spans="1:7" x14ac:dyDescent="0.55000000000000004">
      <c r="A25">
        <v>5</v>
      </c>
      <c r="B25" t="s">
        <v>40</v>
      </c>
      <c r="C25">
        <v>0.1</v>
      </c>
      <c r="D25">
        <v>0.05</v>
      </c>
      <c r="F25" t="s">
        <v>6</v>
      </c>
      <c r="G25" t="s">
        <v>371</v>
      </c>
    </row>
    <row r="26" spans="1:7" x14ac:dyDescent="0.55000000000000004">
      <c r="A26">
        <v>5</v>
      </c>
      <c r="B26" t="s">
        <v>33</v>
      </c>
      <c r="C26">
        <v>0.7</v>
      </c>
      <c r="D26">
        <v>0.8</v>
      </c>
      <c r="F26" t="s">
        <v>6</v>
      </c>
      <c r="G26" t="s">
        <v>372</v>
      </c>
    </row>
    <row r="27" spans="1:7" x14ac:dyDescent="0.55000000000000004">
      <c r="A27">
        <v>6</v>
      </c>
      <c r="B27" t="s">
        <v>19</v>
      </c>
      <c r="C27">
        <v>0.78</v>
      </c>
      <c r="D27">
        <v>0.8</v>
      </c>
      <c r="E27">
        <f t="shared" ref="E27" si="4">AVERAGE(D27:D31)</f>
        <v>0.8620000000000001</v>
      </c>
      <c r="F27" t="s">
        <v>7</v>
      </c>
      <c r="G27" t="s">
        <v>373</v>
      </c>
    </row>
    <row r="28" spans="1:7" x14ac:dyDescent="0.55000000000000004">
      <c r="A28">
        <v>6</v>
      </c>
      <c r="B28" t="s">
        <v>33</v>
      </c>
      <c r="C28">
        <v>0.7</v>
      </c>
      <c r="D28">
        <v>0.82</v>
      </c>
      <c r="F28" t="s">
        <v>6</v>
      </c>
      <c r="G28" t="s">
        <v>374</v>
      </c>
    </row>
    <row r="29" spans="1:7" x14ac:dyDescent="0.55000000000000004">
      <c r="A29">
        <v>6</v>
      </c>
      <c r="B29" t="s">
        <v>37</v>
      </c>
      <c r="C29">
        <v>0.75</v>
      </c>
      <c r="D29">
        <v>0.85</v>
      </c>
      <c r="F29" t="s">
        <v>6</v>
      </c>
      <c r="G29" t="s">
        <v>375</v>
      </c>
    </row>
    <row r="30" spans="1:7" x14ac:dyDescent="0.55000000000000004">
      <c r="A30">
        <v>6</v>
      </c>
      <c r="B30" t="s">
        <v>36</v>
      </c>
      <c r="C30">
        <v>0.75</v>
      </c>
      <c r="D30">
        <v>0.9</v>
      </c>
      <c r="F30" t="s">
        <v>6</v>
      </c>
      <c r="G30" t="s">
        <v>376</v>
      </c>
    </row>
    <row r="31" spans="1:7" x14ac:dyDescent="0.55000000000000004">
      <c r="A31">
        <v>6</v>
      </c>
      <c r="B31" t="s">
        <v>29</v>
      </c>
      <c r="C31">
        <v>0.88</v>
      </c>
      <c r="D31">
        <v>0.94</v>
      </c>
      <c r="F31" t="s">
        <v>6</v>
      </c>
      <c r="G31" t="s">
        <v>377</v>
      </c>
    </row>
    <row r="32" spans="1:7" x14ac:dyDescent="0.55000000000000004">
      <c r="A32">
        <v>7</v>
      </c>
      <c r="B32" t="s">
        <v>41</v>
      </c>
      <c r="C32">
        <v>0.75</v>
      </c>
      <c r="D32">
        <v>0.82</v>
      </c>
      <c r="E32">
        <f t="shared" ref="E32" si="5">AVERAGE(D32:D36)</f>
        <v>0.88800000000000012</v>
      </c>
      <c r="F32" t="s">
        <v>7</v>
      </c>
      <c r="G32" t="s">
        <v>378</v>
      </c>
    </row>
    <row r="33" spans="1:7" x14ac:dyDescent="0.55000000000000004">
      <c r="A33">
        <v>7</v>
      </c>
      <c r="B33" t="s">
        <v>28</v>
      </c>
      <c r="C33">
        <v>0.78</v>
      </c>
      <c r="D33">
        <v>0.92</v>
      </c>
      <c r="F33" t="s">
        <v>6</v>
      </c>
      <c r="G33" t="s">
        <v>379</v>
      </c>
    </row>
    <row r="34" spans="1:7" x14ac:dyDescent="0.55000000000000004">
      <c r="A34">
        <v>7</v>
      </c>
      <c r="B34" t="s">
        <v>37</v>
      </c>
      <c r="C34">
        <v>0.75</v>
      </c>
      <c r="D34">
        <v>0.92</v>
      </c>
      <c r="F34" t="s">
        <v>6</v>
      </c>
      <c r="G34" t="s">
        <v>380</v>
      </c>
    </row>
    <row r="35" spans="1:7" x14ac:dyDescent="0.55000000000000004">
      <c r="A35">
        <v>7</v>
      </c>
      <c r="B35" t="s">
        <v>42</v>
      </c>
      <c r="C35">
        <v>0.82</v>
      </c>
      <c r="D35">
        <v>0.88</v>
      </c>
      <c r="F35" t="s">
        <v>7</v>
      </c>
      <c r="G35" t="s">
        <v>381</v>
      </c>
    </row>
    <row r="36" spans="1:7" x14ac:dyDescent="0.55000000000000004">
      <c r="A36">
        <v>7</v>
      </c>
      <c r="B36" t="s">
        <v>43</v>
      </c>
      <c r="C36">
        <v>0.85</v>
      </c>
      <c r="D36">
        <v>0.9</v>
      </c>
      <c r="F36" t="s">
        <v>6</v>
      </c>
      <c r="G36" t="s">
        <v>382</v>
      </c>
    </row>
    <row r="37" spans="1:7" x14ac:dyDescent="0.55000000000000004">
      <c r="A37">
        <v>8</v>
      </c>
      <c r="B37" t="s">
        <v>37</v>
      </c>
      <c r="C37">
        <v>0.75</v>
      </c>
      <c r="D37">
        <v>0.8</v>
      </c>
      <c r="E37">
        <f t="shared" ref="E37" si="6">AVERAGE(D37:D41)</f>
        <v>0.33800000000000002</v>
      </c>
      <c r="F37" t="s">
        <v>6</v>
      </c>
      <c r="G37" t="s">
        <v>383</v>
      </c>
    </row>
    <row r="38" spans="1:7" x14ac:dyDescent="0.55000000000000004">
      <c r="A38">
        <v>8</v>
      </c>
      <c r="B38" t="s">
        <v>44</v>
      </c>
      <c r="C38">
        <v>0.1</v>
      </c>
      <c r="D38">
        <v>0.05</v>
      </c>
      <c r="F38" t="s">
        <v>7</v>
      </c>
      <c r="G38" t="s">
        <v>384</v>
      </c>
    </row>
    <row r="39" spans="1:7" x14ac:dyDescent="0.55000000000000004">
      <c r="A39">
        <v>8</v>
      </c>
      <c r="B39" t="s">
        <v>31</v>
      </c>
      <c r="C39">
        <v>0.1</v>
      </c>
      <c r="D39">
        <v>0.02</v>
      </c>
      <c r="F39" t="s">
        <v>6</v>
      </c>
      <c r="G39" t="s">
        <v>385</v>
      </c>
    </row>
    <row r="40" spans="1:7" x14ac:dyDescent="0.55000000000000004">
      <c r="A40">
        <v>8</v>
      </c>
      <c r="B40" t="s">
        <v>21</v>
      </c>
      <c r="C40">
        <v>0.7</v>
      </c>
      <c r="D40">
        <v>0.8</v>
      </c>
      <c r="F40" t="s">
        <v>6</v>
      </c>
      <c r="G40" t="s">
        <v>386</v>
      </c>
    </row>
    <row r="41" spans="1:7" x14ac:dyDescent="0.55000000000000004">
      <c r="A41">
        <v>8</v>
      </c>
      <c r="B41" t="s">
        <v>32</v>
      </c>
      <c r="C41">
        <v>0.1</v>
      </c>
      <c r="D41">
        <v>0.02</v>
      </c>
      <c r="F41" t="s">
        <v>7</v>
      </c>
      <c r="G41" t="s">
        <v>387</v>
      </c>
    </row>
    <row r="42" spans="1:7" x14ac:dyDescent="0.55000000000000004">
      <c r="A42">
        <v>9</v>
      </c>
      <c r="B42" t="s">
        <v>29</v>
      </c>
      <c r="C42">
        <v>0.88</v>
      </c>
      <c r="D42">
        <v>0.92</v>
      </c>
      <c r="E42">
        <f>D42</f>
        <v>0.92</v>
      </c>
      <c r="F42" t="s">
        <v>6</v>
      </c>
      <c r="G42" t="s">
        <v>388</v>
      </c>
    </row>
    <row r="43" spans="1:7" x14ac:dyDescent="0.55000000000000004">
      <c r="A43">
        <v>10</v>
      </c>
      <c r="B43" t="s">
        <v>34</v>
      </c>
      <c r="C43">
        <v>0.85</v>
      </c>
      <c r="D43">
        <v>0.92</v>
      </c>
      <c r="E43">
        <f>AVERAGE(D43:D47)</f>
        <v>0.80400000000000005</v>
      </c>
      <c r="F43" t="s">
        <v>6</v>
      </c>
      <c r="G43" t="s">
        <v>389</v>
      </c>
    </row>
    <row r="44" spans="1:7" x14ac:dyDescent="0.55000000000000004">
      <c r="A44">
        <v>10</v>
      </c>
      <c r="B44" t="s">
        <v>45</v>
      </c>
      <c r="C44">
        <v>0.7</v>
      </c>
      <c r="D44">
        <v>0.85</v>
      </c>
      <c r="F44" t="s">
        <v>91</v>
      </c>
      <c r="G44" t="s">
        <v>390</v>
      </c>
    </row>
    <row r="45" spans="1:7" x14ac:dyDescent="0.55000000000000004">
      <c r="A45">
        <v>10</v>
      </c>
      <c r="B45" t="s">
        <v>35</v>
      </c>
      <c r="C45">
        <v>0.7</v>
      </c>
      <c r="D45">
        <v>0.8</v>
      </c>
      <c r="F45" t="s">
        <v>91</v>
      </c>
      <c r="G45" t="s">
        <v>391</v>
      </c>
    </row>
    <row r="46" spans="1:7" x14ac:dyDescent="0.55000000000000004">
      <c r="A46">
        <v>10</v>
      </c>
      <c r="B46" t="s">
        <v>26</v>
      </c>
      <c r="C46">
        <v>0.75</v>
      </c>
      <c r="D46">
        <v>0.65</v>
      </c>
      <c r="F46" t="s">
        <v>87</v>
      </c>
      <c r="G46" t="s">
        <v>392</v>
      </c>
    </row>
    <row r="47" spans="1:7" x14ac:dyDescent="0.55000000000000004">
      <c r="A47">
        <v>10</v>
      </c>
      <c r="B47" t="s">
        <v>25</v>
      </c>
      <c r="C47">
        <v>0.7</v>
      </c>
      <c r="D47">
        <v>0.8</v>
      </c>
      <c r="F47" t="s">
        <v>91</v>
      </c>
      <c r="G47" t="s">
        <v>393</v>
      </c>
    </row>
    <row r="48" spans="1:7" x14ac:dyDescent="0.55000000000000004">
      <c r="A48">
        <v>11</v>
      </c>
      <c r="B48" t="s">
        <v>46</v>
      </c>
      <c r="C48">
        <v>0.75</v>
      </c>
      <c r="D48">
        <v>0.85</v>
      </c>
      <c r="E48">
        <f>AVERAGE(D48:D52)</f>
        <v>0.43</v>
      </c>
      <c r="F48" t="s">
        <v>91</v>
      </c>
      <c r="G48" t="s">
        <v>394</v>
      </c>
    </row>
    <row r="49" spans="1:7" x14ac:dyDescent="0.55000000000000004">
      <c r="A49">
        <v>11</v>
      </c>
      <c r="B49" t="s">
        <v>39</v>
      </c>
      <c r="C49">
        <v>0.4</v>
      </c>
      <c r="D49">
        <v>0.3</v>
      </c>
      <c r="F49" t="s">
        <v>87</v>
      </c>
      <c r="G49" t="s">
        <v>395</v>
      </c>
    </row>
    <row r="50" spans="1:7" x14ac:dyDescent="0.55000000000000004">
      <c r="A50">
        <v>11</v>
      </c>
      <c r="B50" t="s">
        <v>30</v>
      </c>
      <c r="C50">
        <v>0.3</v>
      </c>
      <c r="D50">
        <v>0.2</v>
      </c>
      <c r="F50" t="s">
        <v>91</v>
      </c>
      <c r="G50" t="s">
        <v>396</v>
      </c>
    </row>
    <row r="51" spans="1:7" x14ac:dyDescent="0.55000000000000004">
      <c r="A51">
        <v>11</v>
      </c>
      <c r="B51" t="s">
        <v>47</v>
      </c>
      <c r="C51">
        <v>0.2</v>
      </c>
      <c r="D51">
        <v>0.1</v>
      </c>
      <c r="F51" t="s">
        <v>91</v>
      </c>
      <c r="G51" t="s">
        <v>397</v>
      </c>
    </row>
    <row r="52" spans="1:7" x14ac:dyDescent="0.55000000000000004">
      <c r="A52">
        <v>11</v>
      </c>
      <c r="B52" t="s">
        <v>28</v>
      </c>
      <c r="C52">
        <v>0.7</v>
      </c>
      <c r="D52">
        <v>0.7</v>
      </c>
      <c r="F52" t="s">
        <v>91</v>
      </c>
      <c r="G52" t="s">
        <v>398</v>
      </c>
    </row>
    <row r="53" spans="1:7" x14ac:dyDescent="0.55000000000000004">
      <c r="A53">
        <v>12</v>
      </c>
      <c r="B53" t="s">
        <v>37</v>
      </c>
      <c r="C53">
        <v>0.8</v>
      </c>
      <c r="D53">
        <v>0.8</v>
      </c>
      <c r="E53">
        <f>AVERAGE(D53:D55)</f>
        <v>0.78333333333333333</v>
      </c>
      <c r="F53" t="s">
        <v>91</v>
      </c>
      <c r="G53" t="s">
        <v>399</v>
      </c>
    </row>
    <row r="54" spans="1:7" x14ac:dyDescent="0.55000000000000004">
      <c r="A54">
        <v>12</v>
      </c>
      <c r="B54" t="s">
        <v>21</v>
      </c>
      <c r="C54">
        <v>0.75</v>
      </c>
      <c r="D54">
        <v>0.75</v>
      </c>
      <c r="F54" t="s">
        <v>91</v>
      </c>
      <c r="G54" t="s">
        <v>400</v>
      </c>
    </row>
    <row r="55" spans="1:7" x14ac:dyDescent="0.55000000000000004">
      <c r="A55">
        <v>12</v>
      </c>
      <c r="B55" t="s">
        <v>48</v>
      </c>
      <c r="C55">
        <v>0.8</v>
      </c>
      <c r="D55">
        <v>0.8</v>
      </c>
      <c r="F55" t="s">
        <v>91</v>
      </c>
      <c r="G55" t="s">
        <v>401</v>
      </c>
    </row>
    <row r="56" spans="1:7" x14ac:dyDescent="0.55000000000000004">
      <c r="A56">
        <v>13</v>
      </c>
      <c r="B56" t="s">
        <v>49</v>
      </c>
      <c r="C56">
        <v>0.85</v>
      </c>
      <c r="D56">
        <v>0.85</v>
      </c>
      <c r="E56">
        <f>AVERAGE(D56:D60)</f>
        <v>0.84000000000000008</v>
      </c>
      <c r="F56" t="s">
        <v>91</v>
      </c>
      <c r="G56" t="s">
        <v>402</v>
      </c>
    </row>
    <row r="57" spans="1:7" x14ac:dyDescent="0.55000000000000004">
      <c r="A57">
        <v>13</v>
      </c>
      <c r="B57" t="s">
        <v>26</v>
      </c>
      <c r="C57">
        <v>0.75</v>
      </c>
      <c r="D57">
        <v>0.85</v>
      </c>
      <c r="F57" t="s">
        <v>91</v>
      </c>
      <c r="G57" t="s">
        <v>403</v>
      </c>
    </row>
    <row r="58" spans="1:7" x14ac:dyDescent="0.55000000000000004">
      <c r="A58">
        <v>13</v>
      </c>
      <c r="B58" t="s">
        <v>29</v>
      </c>
      <c r="C58">
        <v>0.85</v>
      </c>
      <c r="D58">
        <v>0.85</v>
      </c>
      <c r="F58" t="s">
        <v>91</v>
      </c>
      <c r="G58" t="s">
        <v>404</v>
      </c>
    </row>
    <row r="59" spans="1:7" x14ac:dyDescent="0.55000000000000004">
      <c r="A59">
        <v>13</v>
      </c>
      <c r="B59" t="s">
        <v>50</v>
      </c>
      <c r="C59">
        <v>0.75</v>
      </c>
      <c r="D59">
        <v>0.85</v>
      </c>
      <c r="F59" t="s">
        <v>91</v>
      </c>
      <c r="G59" t="s">
        <v>405</v>
      </c>
    </row>
    <row r="60" spans="1:7" x14ac:dyDescent="0.55000000000000004">
      <c r="A60">
        <v>13</v>
      </c>
      <c r="B60" t="s">
        <v>42</v>
      </c>
      <c r="C60">
        <v>0.8</v>
      </c>
      <c r="D60">
        <v>0.8</v>
      </c>
      <c r="F60" t="s">
        <v>91</v>
      </c>
      <c r="G60" t="s">
        <v>406</v>
      </c>
    </row>
    <row r="61" spans="1:7" x14ac:dyDescent="0.55000000000000004">
      <c r="A61">
        <v>14</v>
      </c>
      <c r="B61" t="s">
        <v>30</v>
      </c>
      <c r="C61">
        <v>0.3</v>
      </c>
      <c r="D61">
        <v>0.2</v>
      </c>
      <c r="E61">
        <f>AVERAGE(D61:D64)</f>
        <v>0.35</v>
      </c>
      <c r="F61" t="s">
        <v>87</v>
      </c>
      <c r="G61" t="s">
        <v>407</v>
      </c>
    </row>
    <row r="62" spans="1:7" x14ac:dyDescent="0.55000000000000004">
      <c r="A62">
        <v>14</v>
      </c>
      <c r="B62" t="s">
        <v>47</v>
      </c>
      <c r="C62">
        <v>0.2</v>
      </c>
      <c r="D62">
        <v>0.15</v>
      </c>
      <c r="F62" t="s">
        <v>91</v>
      </c>
      <c r="G62" t="s">
        <v>408</v>
      </c>
    </row>
    <row r="63" spans="1:7" x14ac:dyDescent="0.55000000000000004">
      <c r="A63">
        <v>14</v>
      </c>
      <c r="B63" t="s">
        <v>51</v>
      </c>
      <c r="C63">
        <v>0.75</v>
      </c>
      <c r="D63">
        <v>0.85</v>
      </c>
      <c r="F63" t="s">
        <v>91</v>
      </c>
      <c r="G63" t="s">
        <v>409</v>
      </c>
    </row>
    <row r="64" spans="1:7" x14ac:dyDescent="0.55000000000000004">
      <c r="A64">
        <v>14</v>
      </c>
      <c r="B64" t="s">
        <v>52</v>
      </c>
      <c r="C64">
        <v>0.3</v>
      </c>
      <c r="D64">
        <v>0.2</v>
      </c>
      <c r="F64" t="s">
        <v>87</v>
      </c>
      <c r="G64" t="s">
        <v>410</v>
      </c>
    </row>
    <row r="65" spans="1:7" x14ac:dyDescent="0.55000000000000004">
      <c r="A65">
        <v>15</v>
      </c>
      <c r="B65" t="s">
        <v>35</v>
      </c>
      <c r="C65">
        <v>0.7</v>
      </c>
      <c r="D65">
        <v>0.8</v>
      </c>
      <c r="E65">
        <f>AVERAGE(D65:D69)</f>
        <v>0.89200000000000002</v>
      </c>
      <c r="F65" t="s">
        <v>91</v>
      </c>
      <c r="G65" t="s">
        <v>411</v>
      </c>
    </row>
    <row r="66" spans="1:7" x14ac:dyDescent="0.55000000000000004">
      <c r="A66">
        <v>15</v>
      </c>
      <c r="B66" t="s">
        <v>53</v>
      </c>
      <c r="C66">
        <v>0.8</v>
      </c>
      <c r="D66">
        <v>0.9</v>
      </c>
      <c r="F66" t="s">
        <v>91</v>
      </c>
      <c r="G66" t="s">
        <v>412</v>
      </c>
    </row>
    <row r="67" spans="1:7" x14ac:dyDescent="0.55000000000000004">
      <c r="A67">
        <v>15</v>
      </c>
      <c r="B67" t="s">
        <v>29</v>
      </c>
      <c r="C67">
        <v>0.9</v>
      </c>
      <c r="D67">
        <v>0.96</v>
      </c>
      <c r="F67" t="s">
        <v>91</v>
      </c>
      <c r="G67" t="s">
        <v>413</v>
      </c>
    </row>
    <row r="68" spans="1:7" x14ac:dyDescent="0.55000000000000004">
      <c r="A68">
        <v>15</v>
      </c>
      <c r="B68" t="s">
        <v>21</v>
      </c>
      <c r="C68">
        <v>0.8</v>
      </c>
      <c r="D68">
        <v>0.86</v>
      </c>
      <c r="F68" t="s">
        <v>91</v>
      </c>
      <c r="G68" t="s">
        <v>414</v>
      </c>
    </row>
    <row r="69" spans="1:7" x14ac:dyDescent="0.55000000000000004">
      <c r="A69">
        <v>15</v>
      </c>
      <c r="B69" t="s">
        <v>22</v>
      </c>
      <c r="C69">
        <v>0.9</v>
      </c>
      <c r="D69">
        <v>0.94</v>
      </c>
      <c r="F69" t="s">
        <v>91</v>
      </c>
      <c r="G69" t="s">
        <v>415</v>
      </c>
    </row>
    <row r="70" spans="1:7" x14ac:dyDescent="0.55000000000000004">
      <c r="A70">
        <v>16</v>
      </c>
      <c r="B70" t="s">
        <v>25</v>
      </c>
      <c r="C70">
        <v>0.85</v>
      </c>
      <c r="D70">
        <v>0.89</v>
      </c>
      <c r="E70">
        <f t="shared" ref="E70" si="7">AVERAGE(D70:D74)</f>
        <v>0.87399999999999989</v>
      </c>
      <c r="F70" t="s">
        <v>91</v>
      </c>
      <c r="G70" t="s">
        <v>416</v>
      </c>
    </row>
    <row r="71" spans="1:7" x14ac:dyDescent="0.55000000000000004">
      <c r="A71">
        <v>16</v>
      </c>
      <c r="B71" t="s">
        <v>54</v>
      </c>
      <c r="C71">
        <v>0.7</v>
      </c>
      <c r="D71">
        <v>0.76</v>
      </c>
      <c r="F71" t="s">
        <v>87</v>
      </c>
      <c r="G71" t="s">
        <v>417</v>
      </c>
    </row>
    <row r="72" spans="1:7" x14ac:dyDescent="0.55000000000000004">
      <c r="A72">
        <v>16</v>
      </c>
      <c r="B72" t="s">
        <v>55</v>
      </c>
      <c r="C72">
        <v>0.95</v>
      </c>
      <c r="D72">
        <v>0.99</v>
      </c>
      <c r="F72" t="s">
        <v>91</v>
      </c>
      <c r="G72" t="s">
        <v>418</v>
      </c>
    </row>
    <row r="73" spans="1:7" x14ac:dyDescent="0.55000000000000004">
      <c r="A73">
        <v>16</v>
      </c>
      <c r="B73" t="s">
        <v>50</v>
      </c>
      <c r="C73">
        <v>0.8</v>
      </c>
      <c r="D73">
        <v>0.84</v>
      </c>
      <c r="F73" t="s">
        <v>91</v>
      </c>
      <c r="G73" t="s">
        <v>419</v>
      </c>
    </row>
    <row r="74" spans="1:7" x14ac:dyDescent="0.55000000000000004">
      <c r="A74">
        <v>16</v>
      </c>
      <c r="B74" t="s">
        <v>53</v>
      </c>
      <c r="C74">
        <v>0.85</v>
      </c>
      <c r="D74">
        <v>0.89</v>
      </c>
      <c r="F74" t="s">
        <v>91</v>
      </c>
      <c r="G74" t="s">
        <v>420</v>
      </c>
    </row>
    <row r="75" spans="1:7" x14ac:dyDescent="0.55000000000000004">
      <c r="A75">
        <v>17</v>
      </c>
      <c r="B75" t="s">
        <v>56</v>
      </c>
      <c r="C75">
        <v>0.8</v>
      </c>
      <c r="D75">
        <v>0.85</v>
      </c>
      <c r="E75">
        <f>AVERAGE(D75:D76)</f>
        <v>0.86499999999999999</v>
      </c>
      <c r="F75" t="s">
        <v>87</v>
      </c>
      <c r="G75" t="s">
        <v>421</v>
      </c>
    </row>
    <row r="76" spans="1:7" x14ac:dyDescent="0.55000000000000004">
      <c r="A76">
        <v>17</v>
      </c>
      <c r="B76" t="s">
        <v>42</v>
      </c>
      <c r="C76">
        <v>0.85</v>
      </c>
      <c r="D76">
        <v>0.88</v>
      </c>
      <c r="F76" t="s">
        <v>87</v>
      </c>
      <c r="G76" t="s">
        <v>422</v>
      </c>
    </row>
    <row r="77" spans="1:7" x14ac:dyDescent="0.55000000000000004">
      <c r="A77">
        <v>18</v>
      </c>
      <c r="B77" t="s">
        <v>57</v>
      </c>
      <c r="C77">
        <v>0.9</v>
      </c>
      <c r="D77">
        <v>0.94</v>
      </c>
      <c r="E77">
        <f>AVERAGE(D77:D81)</f>
        <v>0.49800000000000005</v>
      </c>
      <c r="F77" t="s">
        <v>91</v>
      </c>
      <c r="G77" t="s">
        <v>423</v>
      </c>
    </row>
    <row r="78" spans="1:7" x14ac:dyDescent="0.55000000000000004">
      <c r="A78">
        <v>18</v>
      </c>
      <c r="B78" t="s">
        <v>58</v>
      </c>
      <c r="C78">
        <v>0.75</v>
      </c>
      <c r="D78">
        <v>0.8</v>
      </c>
      <c r="F78" t="s">
        <v>91</v>
      </c>
      <c r="G78" t="s">
        <v>424</v>
      </c>
    </row>
    <row r="79" spans="1:7" x14ac:dyDescent="0.55000000000000004">
      <c r="A79">
        <v>18</v>
      </c>
      <c r="B79" t="s">
        <v>40</v>
      </c>
      <c r="C79">
        <v>0.35</v>
      </c>
      <c r="D79">
        <v>0.28000000000000003</v>
      </c>
      <c r="F79" t="s">
        <v>87</v>
      </c>
      <c r="G79" t="s">
        <v>425</v>
      </c>
    </row>
    <row r="80" spans="1:7" x14ac:dyDescent="0.55000000000000004">
      <c r="A80">
        <v>18</v>
      </c>
      <c r="B80" t="s">
        <v>27</v>
      </c>
      <c r="C80">
        <v>0.25</v>
      </c>
      <c r="D80">
        <v>0.19</v>
      </c>
      <c r="F80" t="s">
        <v>91</v>
      </c>
      <c r="G80" t="s">
        <v>426</v>
      </c>
    </row>
    <row r="81" spans="1:7" x14ac:dyDescent="0.55000000000000004">
      <c r="A81">
        <v>18</v>
      </c>
      <c r="B81" t="s">
        <v>59</v>
      </c>
      <c r="C81">
        <v>0.3</v>
      </c>
      <c r="D81">
        <v>0.28000000000000003</v>
      </c>
      <c r="F81" t="s">
        <v>87</v>
      </c>
      <c r="G81" t="s">
        <v>427</v>
      </c>
    </row>
    <row r="82" spans="1:7" x14ac:dyDescent="0.55000000000000004">
      <c r="A82">
        <v>19</v>
      </c>
      <c r="B82" t="s">
        <v>28</v>
      </c>
      <c r="C82">
        <v>0.85</v>
      </c>
      <c r="D82">
        <v>0.91</v>
      </c>
      <c r="E82">
        <f>AVERAGE(D82:D86)</f>
        <v>0.89599999999999991</v>
      </c>
      <c r="F82" t="s">
        <v>91</v>
      </c>
      <c r="G82" t="s">
        <v>428</v>
      </c>
    </row>
    <row r="83" spans="1:7" x14ac:dyDescent="0.55000000000000004">
      <c r="A83">
        <v>19</v>
      </c>
      <c r="B83" t="s">
        <v>60</v>
      </c>
      <c r="C83">
        <v>0.8</v>
      </c>
      <c r="D83">
        <v>0.87</v>
      </c>
      <c r="F83" t="s">
        <v>91</v>
      </c>
      <c r="G83" t="s">
        <v>429</v>
      </c>
    </row>
    <row r="84" spans="1:7" x14ac:dyDescent="0.55000000000000004">
      <c r="A84">
        <v>19</v>
      </c>
      <c r="B84" t="s">
        <v>19</v>
      </c>
      <c r="C84">
        <v>0.8</v>
      </c>
      <c r="D84">
        <v>0.86</v>
      </c>
      <c r="F84" t="s">
        <v>91</v>
      </c>
      <c r="G84" t="s">
        <v>430</v>
      </c>
    </row>
    <row r="85" spans="1:7" x14ac:dyDescent="0.55000000000000004">
      <c r="A85">
        <v>19</v>
      </c>
      <c r="B85" t="s">
        <v>23</v>
      </c>
      <c r="C85">
        <v>0.9</v>
      </c>
      <c r="D85">
        <v>0.95</v>
      </c>
      <c r="F85" t="s">
        <v>91</v>
      </c>
      <c r="G85" t="s">
        <v>431</v>
      </c>
    </row>
    <row r="86" spans="1:7" x14ac:dyDescent="0.55000000000000004">
      <c r="A86">
        <v>19</v>
      </c>
      <c r="B86" t="s">
        <v>36</v>
      </c>
      <c r="C86">
        <v>0.85</v>
      </c>
      <c r="D86">
        <v>0.89</v>
      </c>
      <c r="F86" t="s">
        <v>91</v>
      </c>
      <c r="G86" t="s">
        <v>432</v>
      </c>
    </row>
    <row r="87" spans="1:7" x14ac:dyDescent="0.55000000000000004">
      <c r="A87">
        <v>20</v>
      </c>
      <c r="B87" t="s">
        <v>58</v>
      </c>
      <c r="C87">
        <v>0.75</v>
      </c>
      <c r="D87">
        <v>0.8</v>
      </c>
      <c r="E87">
        <f>AVERAGE(D87:D91)</f>
        <v>0.69600000000000006</v>
      </c>
      <c r="F87" t="s">
        <v>91</v>
      </c>
      <c r="G87" t="s">
        <v>433</v>
      </c>
    </row>
    <row r="88" spans="1:7" x14ac:dyDescent="0.55000000000000004">
      <c r="A88">
        <v>20</v>
      </c>
      <c r="B88" t="s">
        <v>46</v>
      </c>
      <c r="C88">
        <v>0.9</v>
      </c>
      <c r="D88">
        <v>0.94</v>
      </c>
      <c r="F88" t="s">
        <v>91</v>
      </c>
      <c r="G88" t="s">
        <v>434</v>
      </c>
    </row>
    <row r="89" spans="1:7" x14ac:dyDescent="0.55000000000000004">
      <c r="A89">
        <v>20</v>
      </c>
      <c r="B89" t="s">
        <v>32</v>
      </c>
      <c r="C89">
        <v>0.25</v>
      </c>
      <c r="D89">
        <v>0.2</v>
      </c>
      <c r="F89" t="s">
        <v>435</v>
      </c>
      <c r="G89" t="s">
        <v>436</v>
      </c>
    </row>
    <row r="90" spans="1:7" x14ac:dyDescent="0.55000000000000004">
      <c r="A90">
        <v>20</v>
      </c>
      <c r="B90" t="s">
        <v>33</v>
      </c>
      <c r="C90">
        <v>0.75</v>
      </c>
      <c r="D90">
        <v>0.8</v>
      </c>
      <c r="F90" t="s">
        <v>87</v>
      </c>
      <c r="G90" t="s">
        <v>437</v>
      </c>
    </row>
    <row r="91" spans="1:7" x14ac:dyDescent="0.55000000000000004">
      <c r="A91">
        <v>20</v>
      </c>
      <c r="B91" t="s">
        <v>61</v>
      </c>
      <c r="C91">
        <v>0.7</v>
      </c>
      <c r="D91">
        <v>0.74</v>
      </c>
      <c r="F91" t="s">
        <v>87</v>
      </c>
      <c r="G91" t="s">
        <v>438</v>
      </c>
    </row>
    <row r="92" spans="1:7" x14ac:dyDescent="0.55000000000000004">
      <c r="A92">
        <v>21</v>
      </c>
      <c r="B92" t="s">
        <v>62</v>
      </c>
      <c r="C92">
        <v>0.3</v>
      </c>
      <c r="D92">
        <v>0.26</v>
      </c>
      <c r="E92">
        <f>AVERAGE(D92:D96)</f>
        <v>0.52400000000000002</v>
      </c>
      <c r="F92" t="s">
        <v>87</v>
      </c>
      <c r="G92" t="s">
        <v>439</v>
      </c>
    </row>
    <row r="93" spans="1:7" x14ac:dyDescent="0.55000000000000004">
      <c r="A93">
        <v>21</v>
      </c>
      <c r="B93" t="s">
        <v>25</v>
      </c>
      <c r="C93">
        <v>0.85</v>
      </c>
      <c r="D93">
        <v>0.9</v>
      </c>
      <c r="F93" t="s">
        <v>91</v>
      </c>
      <c r="G93" t="s">
        <v>440</v>
      </c>
    </row>
    <row r="94" spans="1:7" x14ac:dyDescent="0.55000000000000004">
      <c r="A94">
        <v>21</v>
      </c>
      <c r="B94" t="s">
        <v>63</v>
      </c>
      <c r="C94">
        <v>0.2</v>
      </c>
      <c r="D94">
        <v>0.16</v>
      </c>
      <c r="F94" t="s">
        <v>91</v>
      </c>
      <c r="G94" t="s">
        <v>441</v>
      </c>
    </row>
    <row r="95" spans="1:7" x14ac:dyDescent="0.55000000000000004">
      <c r="A95">
        <v>21</v>
      </c>
      <c r="B95" t="s">
        <v>22</v>
      </c>
      <c r="C95">
        <v>0.9</v>
      </c>
      <c r="D95">
        <v>1</v>
      </c>
      <c r="F95" t="s">
        <v>91</v>
      </c>
      <c r="G95" t="s">
        <v>442</v>
      </c>
    </row>
    <row r="96" spans="1:7" x14ac:dyDescent="0.55000000000000004">
      <c r="A96">
        <v>21</v>
      </c>
      <c r="B96" t="s">
        <v>40</v>
      </c>
      <c r="C96">
        <v>0.4</v>
      </c>
      <c r="D96">
        <v>0.3</v>
      </c>
      <c r="F96" t="s">
        <v>87</v>
      </c>
      <c r="G96" t="s">
        <v>443</v>
      </c>
    </row>
    <row r="97" spans="1:7" x14ac:dyDescent="0.55000000000000004">
      <c r="A97">
        <v>22</v>
      </c>
      <c r="B97" t="s">
        <v>64</v>
      </c>
      <c r="C97">
        <v>0.2</v>
      </c>
      <c r="D97">
        <v>0.1</v>
      </c>
      <c r="E97">
        <f>AVERAGE(D97:D100)</f>
        <v>0.1</v>
      </c>
      <c r="F97" t="s">
        <v>91</v>
      </c>
      <c r="G97" t="s">
        <v>444</v>
      </c>
    </row>
    <row r="98" spans="1:7" x14ac:dyDescent="0.55000000000000004">
      <c r="A98">
        <v>22</v>
      </c>
      <c r="B98" t="s">
        <v>65</v>
      </c>
      <c r="C98">
        <v>0.15</v>
      </c>
      <c r="D98">
        <v>0.05</v>
      </c>
      <c r="F98" t="s">
        <v>91</v>
      </c>
      <c r="G98" t="s">
        <v>445</v>
      </c>
    </row>
    <row r="99" spans="1:7" x14ac:dyDescent="0.55000000000000004">
      <c r="A99">
        <v>22</v>
      </c>
      <c r="B99" t="s">
        <v>66</v>
      </c>
      <c r="C99">
        <v>0.1</v>
      </c>
      <c r="D99">
        <v>0.05</v>
      </c>
      <c r="F99" t="s">
        <v>91</v>
      </c>
      <c r="G99" t="s">
        <v>446</v>
      </c>
    </row>
    <row r="100" spans="1:7" x14ac:dyDescent="0.55000000000000004">
      <c r="A100">
        <v>22</v>
      </c>
      <c r="B100" t="s">
        <v>47</v>
      </c>
      <c r="C100">
        <v>0.3</v>
      </c>
      <c r="D100">
        <v>0.2</v>
      </c>
      <c r="F100" t="s">
        <v>87</v>
      </c>
      <c r="G100" t="s">
        <v>447</v>
      </c>
    </row>
    <row r="101" spans="1:7" x14ac:dyDescent="0.55000000000000004">
      <c r="A101">
        <v>23</v>
      </c>
      <c r="B101" t="s">
        <v>67</v>
      </c>
      <c r="C101">
        <v>0.85</v>
      </c>
      <c r="D101">
        <v>0.95</v>
      </c>
      <c r="E101">
        <f>AVERAGE(D101:D105)</f>
        <v>0.75</v>
      </c>
      <c r="F101" t="s">
        <v>91</v>
      </c>
      <c r="G101" t="s">
        <v>448</v>
      </c>
    </row>
    <row r="102" spans="1:7" x14ac:dyDescent="0.55000000000000004">
      <c r="A102">
        <v>23</v>
      </c>
      <c r="B102" t="s">
        <v>52</v>
      </c>
      <c r="C102">
        <v>0.2</v>
      </c>
      <c r="D102">
        <v>0.1</v>
      </c>
      <c r="F102" t="s">
        <v>91</v>
      </c>
      <c r="G102" t="s">
        <v>449</v>
      </c>
    </row>
    <row r="103" spans="1:7" x14ac:dyDescent="0.55000000000000004">
      <c r="A103">
        <v>23</v>
      </c>
      <c r="B103" t="s">
        <v>68</v>
      </c>
      <c r="C103">
        <v>0.9</v>
      </c>
      <c r="D103">
        <v>0.85</v>
      </c>
      <c r="F103" t="s">
        <v>91</v>
      </c>
      <c r="G103" t="s">
        <v>450</v>
      </c>
    </row>
    <row r="104" spans="1:7" x14ac:dyDescent="0.55000000000000004">
      <c r="A104">
        <v>23</v>
      </c>
      <c r="B104" t="s">
        <v>42</v>
      </c>
      <c r="C104">
        <v>0.8</v>
      </c>
      <c r="D104">
        <v>0.9</v>
      </c>
      <c r="F104" t="s">
        <v>91</v>
      </c>
      <c r="G104" t="s">
        <v>451</v>
      </c>
    </row>
    <row r="105" spans="1:7" x14ac:dyDescent="0.55000000000000004">
      <c r="A105">
        <v>23</v>
      </c>
      <c r="B105" t="s">
        <v>19</v>
      </c>
      <c r="C105">
        <v>0.85</v>
      </c>
      <c r="D105">
        <v>0.95</v>
      </c>
      <c r="F105" t="s">
        <v>91</v>
      </c>
      <c r="G105" t="s">
        <v>452</v>
      </c>
    </row>
    <row r="106" spans="1:7" x14ac:dyDescent="0.55000000000000004">
      <c r="A106">
        <v>24</v>
      </c>
      <c r="B106" t="s">
        <v>48</v>
      </c>
      <c r="C106">
        <v>0.9</v>
      </c>
      <c r="D106">
        <v>0.85</v>
      </c>
      <c r="E106">
        <f t="shared" ref="E106" si="8">AVERAGE(D106:D110)</f>
        <v>0.8600000000000001</v>
      </c>
      <c r="F106" t="s">
        <v>87</v>
      </c>
      <c r="G106" t="s">
        <v>453</v>
      </c>
    </row>
    <row r="107" spans="1:7" x14ac:dyDescent="0.55000000000000004">
      <c r="A107">
        <v>24</v>
      </c>
      <c r="B107" t="s">
        <v>28</v>
      </c>
      <c r="C107">
        <v>0.8</v>
      </c>
      <c r="D107">
        <v>0.9</v>
      </c>
      <c r="F107" t="s">
        <v>91</v>
      </c>
      <c r="G107" t="s">
        <v>454</v>
      </c>
    </row>
    <row r="108" spans="1:7" x14ac:dyDescent="0.55000000000000004">
      <c r="A108">
        <v>24</v>
      </c>
      <c r="B108" t="s">
        <v>69</v>
      </c>
      <c r="C108">
        <v>0.85</v>
      </c>
      <c r="D108">
        <v>0.7</v>
      </c>
      <c r="F108" t="s">
        <v>87</v>
      </c>
      <c r="G108" t="s">
        <v>455</v>
      </c>
    </row>
    <row r="109" spans="1:7" x14ac:dyDescent="0.55000000000000004">
      <c r="A109">
        <v>24</v>
      </c>
      <c r="B109" t="s">
        <v>70</v>
      </c>
      <c r="C109">
        <v>0.85</v>
      </c>
      <c r="D109">
        <v>0.95</v>
      </c>
      <c r="F109" t="s">
        <v>91</v>
      </c>
      <c r="G109" t="s">
        <v>456</v>
      </c>
    </row>
    <row r="110" spans="1:7" x14ac:dyDescent="0.55000000000000004">
      <c r="A110">
        <v>24</v>
      </c>
      <c r="B110" t="s">
        <v>26</v>
      </c>
      <c r="C110">
        <v>0.8</v>
      </c>
      <c r="D110">
        <v>0.9</v>
      </c>
      <c r="F110" t="s">
        <v>91</v>
      </c>
      <c r="G110" t="s">
        <v>457</v>
      </c>
    </row>
    <row r="111" spans="1:7" x14ac:dyDescent="0.55000000000000004">
      <c r="A111">
        <v>25</v>
      </c>
      <c r="B111" t="s">
        <v>25</v>
      </c>
      <c r="C111">
        <v>0.8</v>
      </c>
      <c r="D111">
        <v>1</v>
      </c>
      <c r="E111">
        <f t="shared" ref="E111" si="9">AVERAGE(D111:D115)</f>
        <v>0.97000000000000008</v>
      </c>
      <c r="F111" t="s">
        <v>91</v>
      </c>
      <c r="G111" t="s">
        <v>458</v>
      </c>
    </row>
    <row r="112" spans="1:7" x14ac:dyDescent="0.55000000000000004">
      <c r="A112">
        <v>25</v>
      </c>
      <c r="B112" t="s">
        <v>53</v>
      </c>
      <c r="C112">
        <v>0.85</v>
      </c>
      <c r="D112">
        <v>1</v>
      </c>
      <c r="F112" t="s">
        <v>91</v>
      </c>
      <c r="G112" t="s">
        <v>459</v>
      </c>
    </row>
    <row r="113" spans="1:7" x14ac:dyDescent="0.55000000000000004">
      <c r="A113">
        <v>25</v>
      </c>
      <c r="B113" t="s">
        <v>24</v>
      </c>
      <c r="C113">
        <v>0.9</v>
      </c>
      <c r="D113">
        <v>1</v>
      </c>
      <c r="F113" t="s">
        <v>91</v>
      </c>
      <c r="G113" t="s">
        <v>460</v>
      </c>
    </row>
    <row r="114" spans="1:7" x14ac:dyDescent="0.55000000000000004">
      <c r="A114">
        <v>25</v>
      </c>
      <c r="B114" t="s">
        <v>35</v>
      </c>
      <c r="C114">
        <v>0.85</v>
      </c>
      <c r="D114">
        <v>0.95</v>
      </c>
      <c r="F114" t="s">
        <v>91</v>
      </c>
      <c r="G114" t="s">
        <v>461</v>
      </c>
    </row>
    <row r="115" spans="1:7" x14ac:dyDescent="0.55000000000000004">
      <c r="A115">
        <v>25</v>
      </c>
      <c r="B115" t="s">
        <v>37</v>
      </c>
      <c r="C115">
        <v>0.8</v>
      </c>
      <c r="D115">
        <v>0.9</v>
      </c>
      <c r="F115" t="s">
        <v>87</v>
      </c>
      <c r="G115" t="s">
        <v>462</v>
      </c>
    </row>
    <row r="116" spans="1:7" x14ac:dyDescent="0.55000000000000004">
      <c r="A116">
        <v>26</v>
      </c>
      <c r="B116" t="s">
        <v>25</v>
      </c>
      <c r="C116">
        <v>0.8</v>
      </c>
      <c r="D116">
        <v>0.85</v>
      </c>
      <c r="E116">
        <f t="shared" ref="E116" si="10">AVERAGE(D116:D120)</f>
        <v>0.83000000000000007</v>
      </c>
      <c r="F116" t="s">
        <v>6</v>
      </c>
      <c r="G116" t="s">
        <v>463</v>
      </c>
    </row>
    <row r="117" spans="1:7" x14ac:dyDescent="0.55000000000000004">
      <c r="A117">
        <v>26</v>
      </c>
      <c r="B117" t="s">
        <v>53</v>
      </c>
      <c r="C117">
        <v>0.8</v>
      </c>
      <c r="D117">
        <v>0.85</v>
      </c>
      <c r="F117" t="s">
        <v>6</v>
      </c>
      <c r="G117" t="s">
        <v>464</v>
      </c>
    </row>
    <row r="118" spans="1:7" x14ac:dyDescent="0.55000000000000004">
      <c r="A118">
        <v>26</v>
      </c>
      <c r="B118" t="s">
        <v>24</v>
      </c>
      <c r="C118">
        <v>0.75</v>
      </c>
      <c r="D118">
        <v>0.8</v>
      </c>
      <c r="F118" t="s">
        <v>6</v>
      </c>
      <c r="G118" t="s">
        <v>465</v>
      </c>
    </row>
    <row r="119" spans="1:7" x14ac:dyDescent="0.55000000000000004">
      <c r="A119">
        <v>26</v>
      </c>
      <c r="B119" t="s">
        <v>35</v>
      </c>
      <c r="C119">
        <v>0.8</v>
      </c>
      <c r="D119">
        <v>0.85</v>
      </c>
      <c r="F119" t="s">
        <v>6</v>
      </c>
      <c r="G119" t="s">
        <v>466</v>
      </c>
    </row>
    <row r="120" spans="1:7" x14ac:dyDescent="0.55000000000000004">
      <c r="A120">
        <v>26</v>
      </c>
      <c r="B120" t="s">
        <v>37</v>
      </c>
      <c r="C120">
        <v>0.75</v>
      </c>
      <c r="D120">
        <v>0.8</v>
      </c>
      <c r="F120" t="s">
        <v>6</v>
      </c>
      <c r="G120" t="s">
        <v>467</v>
      </c>
    </row>
    <row r="121" spans="1:7" x14ac:dyDescent="0.55000000000000004">
      <c r="A121">
        <v>27</v>
      </c>
      <c r="B121" t="s">
        <v>31</v>
      </c>
      <c r="C121">
        <v>0.2</v>
      </c>
      <c r="D121">
        <v>0.1</v>
      </c>
      <c r="E121">
        <f t="shared" ref="E121" si="11">AVERAGE(D121:D125)</f>
        <v>0.26000000000000006</v>
      </c>
      <c r="F121" t="s">
        <v>87</v>
      </c>
      <c r="G121" t="s">
        <v>468</v>
      </c>
    </row>
    <row r="122" spans="1:7" x14ac:dyDescent="0.55000000000000004">
      <c r="A122">
        <v>27</v>
      </c>
      <c r="B122" t="s">
        <v>64</v>
      </c>
      <c r="C122">
        <v>0.2</v>
      </c>
      <c r="D122">
        <v>0.15</v>
      </c>
      <c r="F122" t="s">
        <v>91</v>
      </c>
      <c r="G122" t="s">
        <v>469</v>
      </c>
    </row>
    <row r="123" spans="1:7" x14ac:dyDescent="0.55000000000000004">
      <c r="A123">
        <v>27</v>
      </c>
      <c r="B123" t="s">
        <v>44</v>
      </c>
      <c r="C123">
        <v>0.25</v>
      </c>
      <c r="D123">
        <v>0.15</v>
      </c>
      <c r="F123" t="s">
        <v>91</v>
      </c>
      <c r="G123" t="s">
        <v>470</v>
      </c>
    </row>
    <row r="124" spans="1:7" x14ac:dyDescent="0.55000000000000004">
      <c r="A124">
        <v>27</v>
      </c>
      <c r="B124" t="s">
        <v>58</v>
      </c>
      <c r="C124">
        <v>0.7</v>
      </c>
      <c r="D124">
        <v>0.8</v>
      </c>
      <c r="F124" t="s">
        <v>87</v>
      </c>
      <c r="G124" t="s">
        <v>471</v>
      </c>
    </row>
    <row r="125" spans="1:7" x14ac:dyDescent="0.55000000000000004">
      <c r="A125">
        <v>27</v>
      </c>
      <c r="B125" t="s">
        <v>52</v>
      </c>
      <c r="C125">
        <v>0.2</v>
      </c>
      <c r="D125">
        <v>0.1</v>
      </c>
      <c r="F125" t="s">
        <v>91</v>
      </c>
      <c r="G125" t="s">
        <v>472</v>
      </c>
    </row>
    <row r="126" spans="1:7" x14ac:dyDescent="0.55000000000000004">
      <c r="A126">
        <v>28</v>
      </c>
      <c r="B126" t="s">
        <v>25</v>
      </c>
      <c r="C126">
        <v>0.8</v>
      </c>
      <c r="D126">
        <v>0.85</v>
      </c>
      <c r="E126">
        <f t="shared" ref="E126" si="12">AVERAGE(D126:D130)</f>
        <v>0.73000000000000009</v>
      </c>
      <c r="F126" t="s">
        <v>91</v>
      </c>
      <c r="G126" t="s">
        <v>473</v>
      </c>
    </row>
    <row r="127" spans="1:7" x14ac:dyDescent="0.55000000000000004">
      <c r="A127">
        <v>28</v>
      </c>
      <c r="B127" t="s">
        <v>71</v>
      </c>
      <c r="C127">
        <v>0.9</v>
      </c>
      <c r="D127">
        <v>0.85</v>
      </c>
      <c r="F127" t="s">
        <v>91</v>
      </c>
      <c r="G127" t="s">
        <v>474</v>
      </c>
    </row>
    <row r="128" spans="1:7" x14ac:dyDescent="0.55000000000000004">
      <c r="A128">
        <v>28</v>
      </c>
      <c r="B128" t="s">
        <v>30</v>
      </c>
      <c r="C128">
        <v>0.15</v>
      </c>
      <c r="D128">
        <v>0.1</v>
      </c>
      <c r="F128" t="s">
        <v>87</v>
      </c>
      <c r="G128" t="s">
        <v>475</v>
      </c>
    </row>
    <row r="129" spans="1:7" x14ac:dyDescent="0.55000000000000004">
      <c r="A129">
        <v>28</v>
      </c>
      <c r="B129" t="s">
        <v>49</v>
      </c>
      <c r="C129">
        <v>0.95</v>
      </c>
      <c r="D129">
        <v>0.9</v>
      </c>
      <c r="F129" t="s">
        <v>91</v>
      </c>
      <c r="G129" t="s">
        <v>476</v>
      </c>
    </row>
    <row r="130" spans="1:7" x14ac:dyDescent="0.55000000000000004">
      <c r="A130">
        <v>28</v>
      </c>
      <c r="B130" t="s">
        <v>22</v>
      </c>
      <c r="C130">
        <v>0.9</v>
      </c>
      <c r="D130">
        <v>0.95</v>
      </c>
      <c r="F130" t="s">
        <v>91</v>
      </c>
      <c r="G130" t="s">
        <v>477</v>
      </c>
    </row>
    <row r="131" spans="1:7" x14ac:dyDescent="0.55000000000000004">
      <c r="A131">
        <v>29</v>
      </c>
      <c r="B131" t="s">
        <v>36</v>
      </c>
      <c r="C131">
        <v>0.75</v>
      </c>
      <c r="D131">
        <v>0.9</v>
      </c>
      <c r="E131">
        <f t="shared" ref="E131" si="13">AVERAGE(D131:D135)</f>
        <v>0.82999999999999985</v>
      </c>
      <c r="F131" t="s">
        <v>6</v>
      </c>
      <c r="G131" t="s">
        <v>478</v>
      </c>
    </row>
    <row r="132" spans="1:7" x14ac:dyDescent="0.55000000000000004">
      <c r="A132">
        <v>29</v>
      </c>
      <c r="B132" t="s">
        <v>25</v>
      </c>
      <c r="C132">
        <v>0.65</v>
      </c>
      <c r="D132">
        <v>0.75</v>
      </c>
      <c r="F132" t="s">
        <v>7</v>
      </c>
      <c r="G132" t="s">
        <v>479</v>
      </c>
    </row>
    <row r="133" spans="1:7" x14ac:dyDescent="0.55000000000000004">
      <c r="A133">
        <v>29</v>
      </c>
      <c r="B133" t="s">
        <v>50</v>
      </c>
      <c r="C133">
        <v>0.8</v>
      </c>
      <c r="D133">
        <v>0.9</v>
      </c>
      <c r="F133" t="s">
        <v>6</v>
      </c>
      <c r="G133" t="s">
        <v>480</v>
      </c>
    </row>
    <row r="134" spans="1:7" x14ac:dyDescent="0.55000000000000004">
      <c r="A134">
        <v>29</v>
      </c>
      <c r="B134" t="s">
        <v>72</v>
      </c>
      <c r="C134">
        <v>0.7</v>
      </c>
      <c r="D134">
        <v>0.75</v>
      </c>
      <c r="F134" t="s">
        <v>7</v>
      </c>
      <c r="G134" t="s">
        <v>481</v>
      </c>
    </row>
    <row r="135" spans="1:7" x14ac:dyDescent="0.55000000000000004">
      <c r="A135">
        <v>29</v>
      </c>
      <c r="B135" t="s">
        <v>28</v>
      </c>
      <c r="C135">
        <v>0.75</v>
      </c>
      <c r="D135">
        <v>0.85</v>
      </c>
      <c r="F135" t="s">
        <v>7</v>
      </c>
      <c r="G135" t="s">
        <v>482</v>
      </c>
    </row>
    <row r="136" spans="1:7" x14ac:dyDescent="0.55000000000000004">
      <c r="A136">
        <v>30</v>
      </c>
      <c r="B136" t="s">
        <v>35</v>
      </c>
      <c r="C136">
        <v>0.65</v>
      </c>
      <c r="D136">
        <v>0.45</v>
      </c>
      <c r="E136">
        <f>AVERAGE(D136:D138)</f>
        <v>0.26666666666666666</v>
      </c>
      <c r="F136" t="s">
        <v>7</v>
      </c>
      <c r="G136" t="s">
        <v>483</v>
      </c>
    </row>
    <row r="137" spans="1:7" x14ac:dyDescent="0.55000000000000004">
      <c r="A137">
        <v>30</v>
      </c>
      <c r="B137" t="s">
        <v>64</v>
      </c>
      <c r="C137">
        <v>0.35</v>
      </c>
      <c r="D137">
        <v>0.2</v>
      </c>
      <c r="F137" t="s">
        <v>7</v>
      </c>
      <c r="G137" t="s">
        <v>484</v>
      </c>
    </row>
    <row r="138" spans="1:7" x14ac:dyDescent="0.55000000000000004">
      <c r="A138">
        <v>30</v>
      </c>
      <c r="B138" t="s">
        <v>58</v>
      </c>
      <c r="C138">
        <v>0.55000000000000004</v>
      </c>
      <c r="D138">
        <v>0.15</v>
      </c>
      <c r="F138" t="s">
        <v>86</v>
      </c>
      <c r="G138" t="s">
        <v>485</v>
      </c>
    </row>
    <row r="139" spans="1:7" x14ac:dyDescent="0.55000000000000004">
      <c r="A139">
        <v>31</v>
      </c>
      <c r="B139" t="s">
        <v>73</v>
      </c>
      <c r="C139">
        <v>0.85</v>
      </c>
      <c r="D139">
        <v>0.95</v>
      </c>
      <c r="E139">
        <f>AVERAGE(D139:D143)</f>
        <v>0.75</v>
      </c>
      <c r="F139" t="s">
        <v>6</v>
      </c>
      <c r="G139" t="s">
        <v>486</v>
      </c>
    </row>
    <row r="140" spans="1:7" x14ac:dyDescent="0.55000000000000004">
      <c r="A140">
        <v>31</v>
      </c>
      <c r="B140" t="s">
        <v>58</v>
      </c>
      <c r="C140">
        <v>0.55000000000000004</v>
      </c>
      <c r="D140">
        <v>0.8</v>
      </c>
      <c r="F140" t="s">
        <v>7</v>
      </c>
      <c r="G140" t="s">
        <v>487</v>
      </c>
    </row>
    <row r="141" spans="1:7" x14ac:dyDescent="0.55000000000000004">
      <c r="A141">
        <v>31</v>
      </c>
      <c r="B141" t="s">
        <v>64</v>
      </c>
      <c r="C141">
        <v>0.35</v>
      </c>
      <c r="D141">
        <v>0.25</v>
      </c>
      <c r="F141" t="s">
        <v>86</v>
      </c>
      <c r="G141" t="s">
        <v>488</v>
      </c>
    </row>
    <row r="142" spans="1:7" x14ac:dyDescent="0.55000000000000004">
      <c r="A142">
        <v>31</v>
      </c>
      <c r="B142" t="s">
        <v>26</v>
      </c>
      <c r="C142">
        <v>0.75</v>
      </c>
      <c r="D142">
        <v>0.9</v>
      </c>
      <c r="F142" t="s">
        <v>6</v>
      </c>
      <c r="G142" t="s">
        <v>489</v>
      </c>
    </row>
    <row r="143" spans="1:7" x14ac:dyDescent="0.55000000000000004">
      <c r="A143">
        <v>31</v>
      </c>
      <c r="B143" t="s">
        <v>21</v>
      </c>
      <c r="C143">
        <v>0.65</v>
      </c>
      <c r="D143">
        <v>0.85</v>
      </c>
      <c r="F143" t="s">
        <v>7</v>
      </c>
      <c r="G143" t="s">
        <v>490</v>
      </c>
    </row>
    <row r="144" spans="1:7" x14ac:dyDescent="0.55000000000000004">
      <c r="A144">
        <v>32</v>
      </c>
      <c r="B144" t="s">
        <v>44</v>
      </c>
      <c r="C144">
        <v>0.4</v>
      </c>
      <c r="D144">
        <v>0.3</v>
      </c>
      <c r="E144">
        <f t="shared" ref="E144" si="14">AVERAGE(D144:D148)</f>
        <v>0.74</v>
      </c>
      <c r="F144" t="s">
        <v>86</v>
      </c>
      <c r="G144" t="s">
        <v>491</v>
      </c>
    </row>
    <row r="145" spans="1:7" x14ac:dyDescent="0.55000000000000004">
      <c r="A145">
        <v>32</v>
      </c>
      <c r="B145" t="s">
        <v>29</v>
      </c>
      <c r="C145">
        <v>0.85</v>
      </c>
      <c r="D145">
        <v>0.9</v>
      </c>
      <c r="F145" t="s">
        <v>6</v>
      </c>
      <c r="G145" t="s">
        <v>492</v>
      </c>
    </row>
    <row r="146" spans="1:7" x14ac:dyDescent="0.55000000000000004">
      <c r="A146">
        <v>32</v>
      </c>
      <c r="B146" t="s">
        <v>25</v>
      </c>
      <c r="C146">
        <v>0.65</v>
      </c>
      <c r="D146">
        <v>0.75</v>
      </c>
      <c r="F146" t="s">
        <v>7</v>
      </c>
      <c r="G146" t="s">
        <v>493</v>
      </c>
    </row>
    <row r="147" spans="1:7" x14ac:dyDescent="0.55000000000000004">
      <c r="A147">
        <v>32</v>
      </c>
      <c r="B147" t="s">
        <v>69</v>
      </c>
      <c r="C147">
        <v>0.8</v>
      </c>
      <c r="D147">
        <v>0.9</v>
      </c>
      <c r="F147" t="s">
        <v>6</v>
      </c>
      <c r="G147" t="s">
        <v>494</v>
      </c>
    </row>
    <row r="148" spans="1:7" x14ac:dyDescent="0.55000000000000004">
      <c r="A148">
        <v>32</v>
      </c>
      <c r="B148" t="s">
        <v>37</v>
      </c>
      <c r="C148">
        <v>0.8</v>
      </c>
      <c r="D148">
        <v>0.85</v>
      </c>
      <c r="F148" t="s">
        <v>6</v>
      </c>
      <c r="G148" t="s">
        <v>495</v>
      </c>
    </row>
    <row r="149" spans="1:7" x14ac:dyDescent="0.55000000000000004">
      <c r="A149">
        <v>33</v>
      </c>
      <c r="B149" t="s">
        <v>36</v>
      </c>
      <c r="C149">
        <v>0.75</v>
      </c>
      <c r="D149">
        <v>0.9</v>
      </c>
      <c r="E149">
        <f>AVERAGE(D149:D152)</f>
        <v>0.82499999999999996</v>
      </c>
      <c r="F149" t="s">
        <v>6</v>
      </c>
      <c r="G149" t="s">
        <v>496</v>
      </c>
    </row>
    <row r="150" spans="1:7" x14ac:dyDescent="0.55000000000000004">
      <c r="A150">
        <v>33</v>
      </c>
      <c r="B150" t="s">
        <v>23</v>
      </c>
      <c r="C150">
        <v>0.7</v>
      </c>
      <c r="D150">
        <v>0.8</v>
      </c>
      <c r="F150" t="s">
        <v>7</v>
      </c>
      <c r="G150" t="s">
        <v>497</v>
      </c>
    </row>
    <row r="151" spans="1:7" x14ac:dyDescent="0.55000000000000004">
      <c r="A151">
        <v>33</v>
      </c>
      <c r="B151" t="s">
        <v>53</v>
      </c>
      <c r="C151">
        <v>0.8</v>
      </c>
      <c r="D151">
        <v>0.9</v>
      </c>
      <c r="F151" t="s">
        <v>6</v>
      </c>
      <c r="G151" t="s">
        <v>498</v>
      </c>
    </row>
    <row r="152" spans="1:7" x14ac:dyDescent="0.55000000000000004">
      <c r="A152">
        <v>33</v>
      </c>
      <c r="B152" t="s">
        <v>33</v>
      </c>
      <c r="C152">
        <v>0.6</v>
      </c>
      <c r="D152">
        <v>0.7</v>
      </c>
      <c r="F152" t="s">
        <v>7</v>
      </c>
      <c r="G152" t="s">
        <v>499</v>
      </c>
    </row>
    <row r="153" spans="1:7" x14ac:dyDescent="0.55000000000000004">
      <c r="A153">
        <v>34</v>
      </c>
      <c r="B153" t="s">
        <v>64</v>
      </c>
      <c r="C153">
        <v>0.35</v>
      </c>
      <c r="D153">
        <v>0.25</v>
      </c>
      <c r="E153">
        <f>D153</f>
        <v>0.25</v>
      </c>
      <c r="F153" t="s">
        <v>86</v>
      </c>
      <c r="G153" t="s">
        <v>500</v>
      </c>
    </row>
    <row r="154" spans="1:7" x14ac:dyDescent="0.55000000000000004">
      <c r="A154">
        <v>35</v>
      </c>
      <c r="B154" t="s">
        <v>25</v>
      </c>
      <c r="C154">
        <v>0.65</v>
      </c>
      <c r="D154">
        <v>0.75</v>
      </c>
      <c r="E154">
        <f>AVERAGE(D154:D158)</f>
        <v>0.81000000000000016</v>
      </c>
      <c r="F154" t="s">
        <v>7</v>
      </c>
      <c r="G154" t="s">
        <v>501</v>
      </c>
    </row>
    <row r="155" spans="1:7" x14ac:dyDescent="0.55000000000000004">
      <c r="A155">
        <v>35</v>
      </c>
      <c r="B155" t="s">
        <v>26</v>
      </c>
      <c r="C155">
        <v>0.75</v>
      </c>
      <c r="D155">
        <v>0.85</v>
      </c>
      <c r="F155" t="s">
        <v>6</v>
      </c>
      <c r="G155" t="s">
        <v>502</v>
      </c>
    </row>
    <row r="156" spans="1:7" x14ac:dyDescent="0.55000000000000004">
      <c r="A156">
        <v>35</v>
      </c>
      <c r="B156" t="s">
        <v>21</v>
      </c>
      <c r="C156">
        <v>0.65</v>
      </c>
      <c r="D156">
        <v>0.85</v>
      </c>
      <c r="F156" t="s">
        <v>6</v>
      </c>
      <c r="G156" t="s">
        <v>503</v>
      </c>
    </row>
    <row r="157" spans="1:7" x14ac:dyDescent="0.55000000000000004">
      <c r="A157">
        <v>35</v>
      </c>
      <c r="B157" t="s">
        <v>74</v>
      </c>
      <c r="C157">
        <v>0.65</v>
      </c>
      <c r="D157">
        <v>0.7</v>
      </c>
      <c r="F157" t="s">
        <v>7</v>
      </c>
      <c r="G157" t="s">
        <v>504</v>
      </c>
    </row>
    <row r="158" spans="1:7" x14ac:dyDescent="0.55000000000000004">
      <c r="A158">
        <v>35</v>
      </c>
      <c r="B158" t="s">
        <v>49</v>
      </c>
      <c r="C158">
        <v>0.85</v>
      </c>
      <c r="D158">
        <v>0.9</v>
      </c>
      <c r="F158" t="s">
        <v>6</v>
      </c>
      <c r="G158" t="s">
        <v>505</v>
      </c>
    </row>
    <row r="159" spans="1:7" x14ac:dyDescent="0.55000000000000004">
      <c r="A159">
        <v>36</v>
      </c>
      <c r="B159" t="s">
        <v>33</v>
      </c>
      <c r="C159">
        <v>0.6</v>
      </c>
      <c r="D159">
        <v>0.7</v>
      </c>
      <c r="E159">
        <f t="shared" ref="E159" si="15">AVERAGE(D159:D163)</f>
        <v>0.86799999999999999</v>
      </c>
      <c r="F159" t="s">
        <v>7</v>
      </c>
      <c r="G159" t="s">
        <v>506</v>
      </c>
    </row>
    <row r="160" spans="1:7" x14ac:dyDescent="0.55000000000000004">
      <c r="A160">
        <v>36</v>
      </c>
      <c r="B160" t="s">
        <v>21</v>
      </c>
      <c r="C160">
        <v>0.82</v>
      </c>
      <c r="D160">
        <v>0.89</v>
      </c>
      <c r="F160" t="s">
        <v>91</v>
      </c>
      <c r="G160" t="s">
        <v>507</v>
      </c>
    </row>
    <row r="161" spans="1:7" x14ac:dyDescent="0.55000000000000004">
      <c r="A161">
        <v>36</v>
      </c>
      <c r="B161" t="s">
        <v>23</v>
      </c>
      <c r="C161">
        <v>0.85</v>
      </c>
      <c r="D161">
        <v>0.9</v>
      </c>
      <c r="F161" t="s">
        <v>91</v>
      </c>
      <c r="G161" t="s">
        <v>508</v>
      </c>
    </row>
    <row r="162" spans="1:7" x14ac:dyDescent="0.55000000000000004">
      <c r="A162">
        <v>36</v>
      </c>
      <c r="B162" t="s">
        <v>24</v>
      </c>
      <c r="C162">
        <v>0.9</v>
      </c>
      <c r="D162">
        <v>0.93</v>
      </c>
      <c r="F162" t="s">
        <v>91</v>
      </c>
      <c r="G162" t="s">
        <v>509</v>
      </c>
    </row>
    <row r="163" spans="1:7" x14ac:dyDescent="0.55000000000000004">
      <c r="A163">
        <v>36</v>
      </c>
      <c r="B163" t="s">
        <v>46</v>
      </c>
      <c r="C163">
        <v>0.88</v>
      </c>
      <c r="D163">
        <v>0.92</v>
      </c>
      <c r="F163" t="s">
        <v>91</v>
      </c>
      <c r="G163" t="s">
        <v>510</v>
      </c>
    </row>
    <row r="164" spans="1:7" x14ac:dyDescent="0.55000000000000004">
      <c r="A164">
        <v>37</v>
      </c>
      <c r="B164" t="s">
        <v>25</v>
      </c>
      <c r="C164">
        <v>0.75</v>
      </c>
      <c r="D164">
        <v>0.81</v>
      </c>
      <c r="E164">
        <f>AVERAGE(D164:D165)</f>
        <v>0.81499999999999995</v>
      </c>
      <c r="F164" t="s">
        <v>87</v>
      </c>
      <c r="G164" t="s">
        <v>511</v>
      </c>
    </row>
    <row r="165" spans="1:7" x14ac:dyDescent="0.55000000000000004">
      <c r="A165">
        <v>37</v>
      </c>
      <c r="B165" t="s">
        <v>36</v>
      </c>
      <c r="C165">
        <v>0.78</v>
      </c>
      <c r="D165">
        <v>0.82</v>
      </c>
      <c r="F165" t="s">
        <v>91</v>
      </c>
      <c r="G165" t="s">
        <v>512</v>
      </c>
    </row>
    <row r="166" spans="1:7" x14ac:dyDescent="0.55000000000000004">
      <c r="A166">
        <v>38</v>
      </c>
      <c r="B166" t="s">
        <v>52</v>
      </c>
      <c r="C166">
        <v>0.3</v>
      </c>
      <c r="D166">
        <v>0.25</v>
      </c>
      <c r="E166">
        <f>AVERAGE(D166:D170)</f>
        <v>0.43600000000000005</v>
      </c>
      <c r="F166" t="s">
        <v>87</v>
      </c>
      <c r="G166" t="s">
        <v>513</v>
      </c>
    </row>
    <row r="167" spans="1:7" x14ac:dyDescent="0.55000000000000004">
      <c r="A167">
        <v>38</v>
      </c>
      <c r="B167" t="s">
        <v>44</v>
      </c>
      <c r="C167">
        <v>0.25</v>
      </c>
      <c r="D167">
        <v>0.2</v>
      </c>
      <c r="F167" t="s">
        <v>87</v>
      </c>
      <c r="G167" t="s">
        <v>514</v>
      </c>
    </row>
    <row r="168" spans="1:7" x14ac:dyDescent="0.55000000000000004">
      <c r="A168">
        <v>38</v>
      </c>
      <c r="B168" t="s">
        <v>50</v>
      </c>
      <c r="C168">
        <v>0.83</v>
      </c>
      <c r="D168">
        <v>0.88</v>
      </c>
      <c r="F168" t="s">
        <v>91</v>
      </c>
      <c r="G168" t="s">
        <v>515</v>
      </c>
    </row>
    <row r="169" spans="1:7" x14ac:dyDescent="0.55000000000000004">
      <c r="A169">
        <v>38</v>
      </c>
      <c r="B169" t="s">
        <v>58</v>
      </c>
      <c r="C169">
        <v>0.62</v>
      </c>
      <c r="D169">
        <v>0.67</v>
      </c>
      <c r="F169" t="s">
        <v>87</v>
      </c>
      <c r="G169" t="s">
        <v>516</v>
      </c>
    </row>
    <row r="170" spans="1:7" x14ac:dyDescent="0.55000000000000004">
      <c r="A170">
        <v>38</v>
      </c>
      <c r="B170" t="s">
        <v>64</v>
      </c>
      <c r="C170">
        <v>0.22</v>
      </c>
      <c r="D170">
        <v>0.18</v>
      </c>
      <c r="F170" t="s">
        <v>91</v>
      </c>
      <c r="G170" t="s">
        <v>517</v>
      </c>
    </row>
    <row r="171" spans="1:7" x14ac:dyDescent="0.55000000000000004">
      <c r="A171">
        <v>39</v>
      </c>
      <c r="B171" t="s">
        <v>29</v>
      </c>
      <c r="C171">
        <v>0.9</v>
      </c>
      <c r="D171">
        <v>0.95</v>
      </c>
      <c r="E171">
        <f t="shared" ref="E171" si="16">AVERAGE(D171:D175)</f>
        <v>0.90600000000000003</v>
      </c>
      <c r="F171" t="s">
        <v>91</v>
      </c>
      <c r="G171" t="s">
        <v>518</v>
      </c>
    </row>
    <row r="172" spans="1:7" x14ac:dyDescent="0.55000000000000004">
      <c r="A172">
        <v>39</v>
      </c>
      <c r="B172" t="s">
        <v>24</v>
      </c>
      <c r="C172">
        <v>0.9</v>
      </c>
      <c r="D172">
        <v>0.94</v>
      </c>
      <c r="F172" t="s">
        <v>91</v>
      </c>
      <c r="G172" t="s">
        <v>519</v>
      </c>
    </row>
    <row r="173" spans="1:7" x14ac:dyDescent="0.55000000000000004">
      <c r="A173">
        <v>39</v>
      </c>
      <c r="B173" t="s">
        <v>26</v>
      </c>
      <c r="C173">
        <v>0.85</v>
      </c>
      <c r="D173">
        <v>0.92</v>
      </c>
      <c r="F173" t="s">
        <v>91</v>
      </c>
      <c r="G173" t="s">
        <v>520</v>
      </c>
    </row>
    <row r="174" spans="1:7" x14ac:dyDescent="0.55000000000000004">
      <c r="A174">
        <v>39</v>
      </c>
      <c r="B174" t="s">
        <v>37</v>
      </c>
      <c r="C174">
        <v>0.81</v>
      </c>
      <c r="D174">
        <v>0.85</v>
      </c>
      <c r="F174" t="s">
        <v>91</v>
      </c>
      <c r="G174" t="s">
        <v>521</v>
      </c>
    </row>
    <row r="175" spans="1:7" x14ac:dyDescent="0.55000000000000004">
      <c r="A175">
        <v>39</v>
      </c>
      <c r="B175" t="s">
        <v>75</v>
      </c>
      <c r="C175">
        <v>0.82</v>
      </c>
      <c r="D175">
        <v>0.87</v>
      </c>
      <c r="F175" t="s">
        <v>91</v>
      </c>
      <c r="G175" t="s">
        <v>522</v>
      </c>
    </row>
    <row r="176" spans="1:7" x14ac:dyDescent="0.55000000000000004">
      <c r="A176">
        <v>40</v>
      </c>
      <c r="B176" t="s">
        <v>58</v>
      </c>
      <c r="C176">
        <v>0.6</v>
      </c>
      <c r="D176">
        <v>0.55000000000000004</v>
      </c>
      <c r="E176">
        <f t="shared" ref="E176" si="17">AVERAGE(D176:D180)</f>
        <v>0.34599999999999997</v>
      </c>
      <c r="F176" t="s">
        <v>7</v>
      </c>
      <c r="G176" t="s">
        <v>523</v>
      </c>
    </row>
    <row r="177" spans="1:7" x14ac:dyDescent="0.55000000000000004">
      <c r="A177">
        <v>40</v>
      </c>
      <c r="B177" t="s">
        <v>31</v>
      </c>
      <c r="C177">
        <v>0.2</v>
      </c>
      <c r="D177">
        <v>0.15</v>
      </c>
      <c r="F177" t="s">
        <v>91</v>
      </c>
      <c r="G177" t="s">
        <v>524</v>
      </c>
    </row>
    <row r="178" spans="1:7" x14ac:dyDescent="0.55000000000000004">
      <c r="A178">
        <v>40</v>
      </c>
      <c r="B178" t="s">
        <v>27</v>
      </c>
      <c r="C178">
        <v>0.15</v>
      </c>
      <c r="D178">
        <v>0.1</v>
      </c>
      <c r="F178" t="s">
        <v>91</v>
      </c>
      <c r="G178" t="s">
        <v>525</v>
      </c>
    </row>
    <row r="179" spans="1:7" x14ac:dyDescent="0.55000000000000004">
      <c r="A179">
        <v>40</v>
      </c>
      <c r="B179" t="s">
        <v>25</v>
      </c>
      <c r="C179">
        <v>0.8</v>
      </c>
      <c r="D179">
        <v>0.85</v>
      </c>
      <c r="F179" t="s">
        <v>6</v>
      </c>
      <c r="G179" t="s">
        <v>526</v>
      </c>
    </row>
    <row r="180" spans="1:7" x14ac:dyDescent="0.55000000000000004">
      <c r="A180">
        <v>40</v>
      </c>
      <c r="B180" t="s">
        <v>76</v>
      </c>
      <c r="C180">
        <v>0.12</v>
      </c>
      <c r="D180">
        <v>0.08</v>
      </c>
      <c r="F180" t="s">
        <v>91</v>
      </c>
      <c r="G180" t="s">
        <v>527</v>
      </c>
    </row>
    <row r="181" spans="1:7" x14ac:dyDescent="0.55000000000000004">
      <c r="A181">
        <v>41</v>
      </c>
      <c r="B181" t="s">
        <v>29</v>
      </c>
      <c r="C181">
        <v>0.8</v>
      </c>
      <c r="D181">
        <v>0.85</v>
      </c>
      <c r="E181">
        <f t="shared" ref="E181" si="18">AVERAGE(D181:D185)</f>
        <v>0.85399999999999987</v>
      </c>
      <c r="F181" t="s">
        <v>6</v>
      </c>
      <c r="G181" t="s">
        <v>528</v>
      </c>
    </row>
    <row r="182" spans="1:7" x14ac:dyDescent="0.55000000000000004">
      <c r="A182">
        <v>41</v>
      </c>
      <c r="B182" t="s">
        <v>69</v>
      </c>
      <c r="C182">
        <v>0.85</v>
      </c>
      <c r="D182">
        <v>0.9</v>
      </c>
      <c r="F182" t="s">
        <v>91</v>
      </c>
      <c r="G182" t="s">
        <v>529</v>
      </c>
    </row>
    <row r="183" spans="1:7" x14ac:dyDescent="0.55000000000000004">
      <c r="A183">
        <v>41</v>
      </c>
      <c r="B183" t="s">
        <v>37</v>
      </c>
      <c r="C183">
        <v>0.75</v>
      </c>
      <c r="D183">
        <v>0.8</v>
      </c>
      <c r="F183" t="s">
        <v>6</v>
      </c>
      <c r="G183" t="s">
        <v>530</v>
      </c>
    </row>
    <row r="184" spans="1:7" x14ac:dyDescent="0.55000000000000004">
      <c r="A184">
        <v>41</v>
      </c>
      <c r="B184" t="s">
        <v>53</v>
      </c>
      <c r="C184">
        <v>0.88</v>
      </c>
      <c r="D184">
        <v>0.92</v>
      </c>
      <c r="F184" t="s">
        <v>91</v>
      </c>
      <c r="G184" t="s">
        <v>531</v>
      </c>
    </row>
    <row r="185" spans="1:7" x14ac:dyDescent="0.55000000000000004">
      <c r="A185">
        <v>41</v>
      </c>
      <c r="B185" t="s">
        <v>50</v>
      </c>
      <c r="C185">
        <v>0.75</v>
      </c>
      <c r="D185">
        <v>0.8</v>
      </c>
      <c r="F185" t="s">
        <v>6</v>
      </c>
      <c r="G185" t="s">
        <v>532</v>
      </c>
    </row>
    <row r="186" spans="1:7" x14ac:dyDescent="0.55000000000000004">
      <c r="A186">
        <v>42</v>
      </c>
      <c r="B186" t="s">
        <v>28</v>
      </c>
      <c r="C186">
        <v>0.7</v>
      </c>
      <c r="D186">
        <v>0.75</v>
      </c>
      <c r="E186">
        <f t="shared" ref="E186" si="19">AVERAGE(D186:D190)</f>
        <v>0.57399999999999995</v>
      </c>
      <c r="F186" t="s">
        <v>7</v>
      </c>
      <c r="G186" t="s">
        <v>533</v>
      </c>
    </row>
    <row r="187" spans="1:7" x14ac:dyDescent="0.55000000000000004">
      <c r="A187">
        <v>42</v>
      </c>
      <c r="B187" t="s">
        <v>71</v>
      </c>
      <c r="C187">
        <v>0.88</v>
      </c>
      <c r="D187">
        <v>0.94</v>
      </c>
      <c r="F187" t="s">
        <v>91</v>
      </c>
      <c r="G187" t="s">
        <v>534</v>
      </c>
    </row>
    <row r="188" spans="1:7" x14ac:dyDescent="0.55000000000000004">
      <c r="A188">
        <v>42</v>
      </c>
      <c r="B188" t="s">
        <v>77</v>
      </c>
      <c r="C188">
        <v>0.88</v>
      </c>
      <c r="D188">
        <v>0.92</v>
      </c>
      <c r="F188" t="s">
        <v>91</v>
      </c>
      <c r="G188" t="s">
        <v>535</v>
      </c>
    </row>
    <row r="189" spans="1:7" x14ac:dyDescent="0.55000000000000004">
      <c r="A189">
        <v>42</v>
      </c>
      <c r="B189" t="s">
        <v>78</v>
      </c>
      <c r="C189">
        <v>0.15</v>
      </c>
      <c r="D189">
        <v>0.11</v>
      </c>
      <c r="F189" t="s">
        <v>91</v>
      </c>
      <c r="G189" t="s">
        <v>536</v>
      </c>
    </row>
    <row r="190" spans="1:7" x14ac:dyDescent="0.55000000000000004">
      <c r="A190">
        <v>42</v>
      </c>
      <c r="B190" t="s">
        <v>78</v>
      </c>
      <c r="C190">
        <v>0.2</v>
      </c>
      <c r="D190">
        <v>0.15</v>
      </c>
      <c r="F190" t="s">
        <v>6</v>
      </c>
      <c r="G190" t="s">
        <v>537</v>
      </c>
    </row>
    <row r="191" spans="1:7" x14ac:dyDescent="0.55000000000000004">
      <c r="A191">
        <v>43</v>
      </c>
      <c r="B191" t="s">
        <v>79</v>
      </c>
      <c r="C191">
        <v>0.3</v>
      </c>
      <c r="D191">
        <v>0.25</v>
      </c>
      <c r="E191">
        <f t="shared" ref="E191" si="20">AVERAGE(D191:D195)</f>
        <v>0.30999999999999994</v>
      </c>
      <c r="F191" t="s">
        <v>91</v>
      </c>
      <c r="G191" t="s">
        <v>538</v>
      </c>
    </row>
    <row r="192" spans="1:7" x14ac:dyDescent="0.55000000000000004">
      <c r="A192">
        <v>43</v>
      </c>
      <c r="B192" t="s">
        <v>80</v>
      </c>
      <c r="C192">
        <v>0.2</v>
      </c>
      <c r="D192">
        <v>0.15</v>
      </c>
      <c r="F192" t="s">
        <v>91</v>
      </c>
      <c r="G192" t="s">
        <v>539</v>
      </c>
    </row>
    <row r="193" spans="1:7" x14ac:dyDescent="0.55000000000000004">
      <c r="A193">
        <v>43</v>
      </c>
      <c r="B193" t="s">
        <v>66</v>
      </c>
      <c r="C193">
        <v>0.15</v>
      </c>
      <c r="D193">
        <v>0.05</v>
      </c>
      <c r="F193" t="s">
        <v>91</v>
      </c>
      <c r="G193" t="s">
        <v>540</v>
      </c>
    </row>
    <row r="194" spans="1:7" x14ac:dyDescent="0.55000000000000004">
      <c r="A194">
        <v>43</v>
      </c>
      <c r="B194" t="s">
        <v>47</v>
      </c>
      <c r="C194">
        <v>0.25</v>
      </c>
      <c r="D194">
        <v>0.15</v>
      </c>
      <c r="F194" t="s">
        <v>91</v>
      </c>
      <c r="G194" t="s">
        <v>541</v>
      </c>
    </row>
    <row r="195" spans="1:7" x14ac:dyDescent="0.55000000000000004">
      <c r="A195">
        <v>43</v>
      </c>
      <c r="B195" t="s">
        <v>74</v>
      </c>
      <c r="C195">
        <v>0.8</v>
      </c>
      <c r="D195">
        <v>0.95</v>
      </c>
      <c r="F195" t="s">
        <v>87</v>
      </c>
      <c r="G195" t="s">
        <v>542</v>
      </c>
    </row>
    <row r="196" spans="1:7" x14ac:dyDescent="0.55000000000000004">
      <c r="A196">
        <v>44</v>
      </c>
      <c r="B196" t="s">
        <v>81</v>
      </c>
      <c r="C196">
        <v>0.5</v>
      </c>
      <c r="D196">
        <v>0.4</v>
      </c>
      <c r="E196">
        <f t="shared" ref="E196" si="21">AVERAGE(D196:D200)</f>
        <v>0.57000000000000006</v>
      </c>
      <c r="F196" t="s">
        <v>87</v>
      </c>
      <c r="G196" t="s">
        <v>543</v>
      </c>
    </row>
    <row r="197" spans="1:7" x14ac:dyDescent="0.55000000000000004">
      <c r="A197">
        <v>44</v>
      </c>
      <c r="B197" t="s">
        <v>52</v>
      </c>
      <c r="C197">
        <v>0.2</v>
      </c>
      <c r="D197">
        <v>0.1</v>
      </c>
      <c r="F197" t="s">
        <v>91</v>
      </c>
      <c r="G197" t="s">
        <v>544</v>
      </c>
    </row>
    <row r="198" spans="1:7" x14ac:dyDescent="0.55000000000000004">
      <c r="A198">
        <v>44</v>
      </c>
      <c r="B198" t="s">
        <v>73</v>
      </c>
      <c r="C198">
        <v>0.85</v>
      </c>
      <c r="D198">
        <v>0.95</v>
      </c>
      <c r="F198" t="s">
        <v>91</v>
      </c>
      <c r="G198" t="s">
        <v>545</v>
      </c>
    </row>
    <row r="199" spans="1:7" x14ac:dyDescent="0.55000000000000004">
      <c r="A199">
        <v>44</v>
      </c>
      <c r="B199" t="s">
        <v>50</v>
      </c>
      <c r="C199">
        <v>0.8</v>
      </c>
      <c r="D199">
        <v>0.95</v>
      </c>
      <c r="F199" t="s">
        <v>91</v>
      </c>
      <c r="G199" t="s">
        <v>546</v>
      </c>
    </row>
    <row r="200" spans="1:7" x14ac:dyDescent="0.55000000000000004">
      <c r="A200">
        <v>44</v>
      </c>
      <c r="B200" t="s">
        <v>58</v>
      </c>
      <c r="C200">
        <v>0.6</v>
      </c>
      <c r="D200">
        <v>0.45</v>
      </c>
      <c r="F200" t="s">
        <v>87</v>
      </c>
      <c r="G200" t="s">
        <v>547</v>
      </c>
    </row>
    <row r="201" spans="1:7" x14ac:dyDescent="0.55000000000000004">
      <c r="A201">
        <v>45</v>
      </c>
      <c r="B201" t="s">
        <v>66</v>
      </c>
      <c r="C201">
        <v>0.15</v>
      </c>
      <c r="D201">
        <v>0.25</v>
      </c>
      <c r="E201">
        <f t="shared" ref="E201" si="22">AVERAGE(D201:D205)</f>
        <v>0.2</v>
      </c>
      <c r="F201" t="s">
        <v>91</v>
      </c>
      <c r="G201" t="s">
        <v>548</v>
      </c>
    </row>
    <row r="202" spans="1:7" x14ac:dyDescent="0.55000000000000004">
      <c r="A202">
        <v>45</v>
      </c>
      <c r="B202" t="s">
        <v>47</v>
      </c>
      <c r="C202">
        <v>0.25</v>
      </c>
      <c r="D202">
        <v>0.3</v>
      </c>
      <c r="F202" t="s">
        <v>435</v>
      </c>
      <c r="G202" t="s">
        <v>549</v>
      </c>
    </row>
    <row r="203" spans="1:7" x14ac:dyDescent="0.55000000000000004">
      <c r="A203">
        <v>45</v>
      </c>
      <c r="B203" t="s">
        <v>44</v>
      </c>
      <c r="C203">
        <v>0.2</v>
      </c>
      <c r="D203">
        <v>0.1</v>
      </c>
      <c r="F203" t="s">
        <v>91</v>
      </c>
      <c r="G203" t="s">
        <v>550</v>
      </c>
    </row>
    <row r="204" spans="1:7" x14ac:dyDescent="0.55000000000000004">
      <c r="A204">
        <v>45</v>
      </c>
      <c r="B204" t="s">
        <v>27</v>
      </c>
      <c r="C204">
        <v>0.1</v>
      </c>
      <c r="D204">
        <v>0.15</v>
      </c>
      <c r="F204" t="s">
        <v>87</v>
      </c>
      <c r="G204" t="s">
        <v>551</v>
      </c>
    </row>
    <row r="205" spans="1:7" x14ac:dyDescent="0.55000000000000004">
      <c r="A205">
        <v>45</v>
      </c>
      <c r="B205" t="s">
        <v>32</v>
      </c>
      <c r="C205">
        <v>0.25</v>
      </c>
      <c r="D205">
        <v>0.2</v>
      </c>
      <c r="F205" t="s">
        <v>91</v>
      </c>
      <c r="G205" t="s">
        <v>552</v>
      </c>
    </row>
    <row r="206" spans="1:7" x14ac:dyDescent="0.55000000000000004">
      <c r="A206">
        <v>46</v>
      </c>
      <c r="B206" t="s">
        <v>46</v>
      </c>
      <c r="C206">
        <v>0.85</v>
      </c>
      <c r="D206">
        <v>0.95</v>
      </c>
      <c r="E206">
        <f t="shared" ref="E206" si="23">AVERAGE(D206:D210)</f>
        <v>0.94000000000000006</v>
      </c>
      <c r="F206" t="s">
        <v>91</v>
      </c>
      <c r="G206" t="s">
        <v>553</v>
      </c>
    </row>
    <row r="207" spans="1:7" x14ac:dyDescent="0.55000000000000004">
      <c r="A207">
        <v>46</v>
      </c>
      <c r="B207" t="s">
        <v>23</v>
      </c>
      <c r="C207">
        <v>0.85</v>
      </c>
      <c r="D207">
        <v>1</v>
      </c>
      <c r="F207" t="s">
        <v>91</v>
      </c>
      <c r="G207" t="s">
        <v>554</v>
      </c>
    </row>
    <row r="208" spans="1:7" x14ac:dyDescent="0.55000000000000004">
      <c r="A208">
        <v>46</v>
      </c>
      <c r="B208" t="s">
        <v>28</v>
      </c>
      <c r="C208">
        <v>0.85</v>
      </c>
      <c r="D208">
        <v>0.95</v>
      </c>
      <c r="F208" t="s">
        <v>91</v>
      </c>
      <c r="G208" t="s">
        <v>555</v>
      </c>
    </row>
    <row r="209" spans="1:7" x14ac:dyDescent="0.55000000000000004">
      <c r="A209">
        <v>46</v>
      </c>
      <c r="B209" t="s">
        <v>21</v>
      </c>
      <c r="C209">
        <v>0.75</v>
      </c>
      <c r="D209">
        <v>0.85</v>
      </c>
      <c r="F209" t="s">
        <v>91</v>
      </c>
      <c r="G209" t="s">
        <v>556</v>
      </c>
    </row>
    <row r="210" spans="1:7" x14ac:dyDescent="0.55000000000000004">
      <c r="A210">
        <v>46</v>
      </c>
      <c r="B210" t="s">
        <v>22</v>
      </c>
      <c r="C210">
        <v>0.9</v>
      </c>
      <c r="D210">
        <v>0.95</v>
      </c>
      <c r="F210" t="s">
        <v>91</v>
      </c>
      <c r="G210" t="s">
        <v>557</v>
      </c>
    </row>
    <row r="211" spans="1:7" x14ac:dyDescent="0.55000000000000004">
      <c r="A211">
        <v>47</v>
      </c>
      <c r="B211" t="s">
        <v>76</v>
      </c>
      <c r="C211">
        <v>0.1</v>
      </c>
      <c r="D211">
        <v>0.05</v>
      </c>
      <c r="E211">
        <f t="shared" ref="E211" si="24">AVERAGE(D211:D215)</f>
        <v>0.42000000000000004</v>
      </c>
      <c r="F211" t="s">
        <v>91</v>
      </c>
      <c r="G211" t="s">
        <v>558</v>
      </c>
    </row>
    <row r="212" spans="1:7" x14ac:dyDescent="0.55000000000000004">
      <c r="A212">
        <v>47</v>
      </c>
      <c r="B212" t="s">
        <v>27</v>
      </c>
      <c r="C212">
        <v>0.1</v>
      </c>
      <c r="D212">
        <v>0.2</v>
      </c>
      <c r="F212" t="s">
        <v>87</v>
      </c>
      <c r="G212" t="s">
        <v>559</v>
      </c>
    </row>
    <row r="213" spans="1:7" x14ac:dyDescent="0.55000000000000004">
      <c r="A213">
        <v>47</v>
      </c>
      <c r="B213" t="s">
        <v>33</v>
      </c>
      <c r="C213">
        <v>0.75</v>
      </c>
      <c r="D213">
        <v>0.8</v>
      </c>
      <c r="F213" t="s">
        <v>87</v>
      </c>
      <c r="G213" t="s">
        <v>560</v>
      </c>
    </row>
    <row r="214" spans="1:7" x14ac:dyDescent="0.55000000000000004">
      <c r="A214">
        <v>47</v>
      </c>
      <c r="B214" t="s">
        <v>66</v>
      </c>
      <c r="C214">
        <v>0.15</v>
      </c>
      <c r="D214">
        <v>0.1</v>
      </c>
      <c r="F214" t="s">
        <v>91</v>
      </c>
      <c r="G214" t="s">
        <v>561</v>
      </c>
    </row>
    <row r="215" spans="1:7" x14ac:dyDescent="0.55000000000000004">
      <c r="A215">
        <v>47</v>
      </c>
      <c r="B215" t="s">
        <v>69</v>
      </c>
      <c r="C215">
        <v>0.9</v>
      </c>
      <c r="D215">
        <v>0.95</v>
      </c>
      <c r="F215" t="s">
        <v>91</v>
      </c>
      <c r="G215" t="s">
        <v>562</v>
      </c>
    </row>
    <row r="216" spans="1:7" x14ac:dyDescent="0.55000000000000004">
      <c r="A216">
        <v>48</v>
      </c>
      <c r="B216" t="s">
        <v>26</v>
      </c>
      <c r="C216">
        <v>0.9</v>
      </c>
      <c r="D216">
        <v>1</v>
      </c>
      <c r="E216">
        <f t="shared" ref="E216" si="25">AVERAGE(D216:D220)</f>
        <v>0.82000000000000006</v>
      </c>
      <c r="F216" t="s">
        <v>91</v>
      </c>
      <c r="G216" t="s">
        <v>563</v>
      </c>
    </row>
    <row r="217" spans="1:7" x14ac:dyDescent="0.55000000000000004">
      <c r="A217">
        <v>48</v>
      </c>
      <c r="B217" t="s">
        <v>23</v>
      </c>
      <c r="C217">
        <v>0.85</v>
      </c>
      <c r="D217">
        <v>0.95</v>
      </c>
      <c r="F217" t="s">
        <v>91</v>
      </c>
      <c r="G217" t="s">
        <v>564</v>
      </c>
    </row>
    <row r="218" spans="1:7" x14ac:dyDescent="0.55000000000000004">
      <c r="A218">
        <v>48</v>
      </c>
      <c r="B218" t="s">
        <v>32</v>
      </c>
      <c r="C218">
        <v>0.25</v>
      </c>
      <c r="D218">
        <v>0.3</v>
      </c>
      <c r="F218" t="s">
        <v>87</v>
      </c>
      <c r="G218" t="s">
        <v>565</v>
      </c>
    </row>
    <row r="219" spans="1:7" x14ac:dyDescent="0.55000000000000004">
      <c r="A219">
        <v>48</v>
      </c>
      <c r="B219" t="s">
        <v>46</v>
      </c>
      <c r="C219">
        <v>0.85</v>
      </c>
      <c r="D219">
        <v>0.95</v>
      </c>
      <c r="F219" t="s">
        <v>91</v>
      </c>
      <c r="G219" t="s">
        <v>566</v>
      </c>
    </row>
    <row r="220" spans="1:7" x14ac:dyDescent="0.55000000000000004">
      <c r="A220">
        <v>48</v>
      </c>
      <c r="B220" t="s">
        <v>50</v>
      </c>
      <c r="C220">
        <v>0.8</v>
      </c>
      <c r="D220">
        <v>0.9</v>
      </c>
      <c r="F220" t="s">
        <v>6</v>
      </c>
      <c r="G220" t="s">
        <v>567</v>
      </c>
    </row>
    <row r="221" spans="1:7" x14ac:dyDescent="0.55000000000000004">
      <c r="A221">
        <v>49</v>
      </c>
      <c r="B221" t="s">
        <v>50</v>
      </c>
      <c r="C221">
        <v>0.75</v>
      </c>
      <c r="D221">
        <v>0.85</v>
      </c>
      <c r="E221">
        <f t="shared" ref="E221" si="26">AVERAGE(D221:D225)</f>
        <v>0.876</v>
      </c>
      <c r="F221" t="s">
        <v>7</v>
      </c>
      <c r="G221" t="s">
        <v>568</v>
      </c>
    </row>
    <row r="222" spans="1:7" x14ac:dyDescent="0.55000000000000004">
      <c r="A222">
        <v>49</v>
      </c>
      <c r="B222" t="s">
        <v>37</v>
      </c>
      <c r="C222">
        <v>0.75</v>
      </c>
      <c r="D222">
        <v>0.85</v>
      </c>
      <c r="F222" t="s">
        <v>7</v>
      </c>
      <c r="G222" t="s">
        <v>569</v>
      </c>
    </row>
    <row r="223" spans="1:7" x14ac:dyDescent="0.55000000000000004">
      <c r="A223">
        <v>49</v>
      </c>
      <c r="B223" t="s">
        <v>82</v>
      </c>
      <c r="C223">
        <v>0.9</v>
      </c>
      <c r="D223">
        <v>0.95</v>
      </c>
      <c r="F223" t="s">
        <v>6</v>
      </c>
      <c r="G223" t="s">
        <v>570</v>
      </c>
    </row>
    <row r="224" spans="1:7" x14ac:dyDescent="0.55000000000000004">
      <c r="A224">
        <v>49</v>
      </c>
      <c r="B224" t="s">
        <v>53</v>
      </c>
      <c r="C224">
        <v>0.85</v>
      </c>
      <c r="D224">
        <v>0.9</v>
      </c>
      <c r="F224" t="s">
        <v>6</v>
      </c>
      <c r="G224" t="s">
        <v>571</v>
      </c>
    </row>
    <row r="225" spans="1:7" x14ac:dyDescent="0.55000000000000004">
      <c r="A225">
        <v>49</v>
      </c>
      <c r="B225" t="s">
        <v>35</v>
      </c>
      <c r="C225">
        <v>0.75</v>
      </c>
      <c r="D225">
        <v>0.83</v>
      </c>
      <c r="F225" t="s">
        <v>7</v>
      </c>
      <c r="G225" t="s">
        <v>572</v>
      </c>
    </row>
    <row r="226" spans="1:7" x14ac:dyDescent="0.55000000000000004">
      <c r="A226">
        <v>50</v>
      </c>
      <c r="B226" t="s">
        <v>43</v>
      </c>
      <c r="C226">
        <v>0.85</v>
      </c>
      <c r="D226">
        <v>0.92</v>
      </c>
      <c r="E226">
        <f t="shared" ref="E226" si="27">AVERAGE(D226:D230)</f>
        <v>0.72799999999999998</v>
      </c>
      <c r="F226" t="s">
        <v>7</v>
      </c>
      <c r="G226" t="s">
        <v>573</v>
      </c>
    </row>
    <row r="227" spans="1:7" x14ac:dyDescent="0.55000000000000004">
      <c r="A227">
        <v>50</v>
      </c>
      <c r="B227" t="s">
        <v>83</v>
      </c>
      <c r="C227">
        <v>0.2</v>
      </c>
      <c r="D227">
        <v>0.15</v>
      </c>
      <c r="F227" t="s">
        <v>6</v>
      </c>
      <c r="G227" t="s">
        <v>574</v>
      </c>
    </row>
    <row r="228" spans="1:7" x14ac:dyDescent="0.55000000000000004">
      <c r="A228">
        <v>50</v>
      </c>
      <c r="B228" t="s">
        <v>37</v>
      </c>
      <c r="C228">
        <v>0.75</v>
      </c>
      <c r="D228">
        <v>0.82</v>
      </c>
      <c r="F228" t="s">
        <v>7</v>
      </c>
      <c r="G228" t="s">
        <v>575</v>
      </c>
    </row>
    <row r="229" spans="1:7" x14ac:dyDescent="0.55000000000000004">
      <c r="A229">
        <v>50</v>
      </c>
      <c r="B229" t="s">
        <v>35</v>
      </c>
      <c r="C229">
        <v>0.75</v>
      </c>
      <c r="D229">
        <v>0.85</v>
      </c>
      <c r="F229" t="s">
        <v>7</v>
      </c>
      <c r="G229" t="s">
        <v>576</v>
      </c>
    </row>
    <row r="230" spans="1:7" x14ac:dyDescent="0.55000000000000004">
      <c r="A230">
        <v>50</v>
      </c>
      <c r="B230" t="s">
        <v>24</v>
      </c>
      <c r="C230">
        <v>0.85</v>
      </c>
      <c r="D230">
        <v>0.9</v>
      </c>
      <c r="F230" t="s">
        <v>7</v>
      </c>
      <c r="G230" t="s">
        <v>577</v>
      </c>
    </row>
    <row r="231" spans="1:7" x14ac:dyDescent="0.55000000000000004">
      <c r="A231">
        <v>51</v>
      </c>
      <c r="B231" t="s">
        <v>60</v>
      </c>
      <c r="C231">
        <v>0.8</v>
      </c>
      <c r="D231">
        <v>0.86</v>
      </c>
      <c r="E231">
        <f t="shared" ref="E231" si="28">AVERAGE(D231:D235)</f>
        <v>0.90800000000000003</v>
      </c>
      <c r="F231" t="s">
        <v>7</v>
      </c>
      <c r="G231" t="s">
        <v>578</v>
      </c>
    </row>
    <row r="232" spans="1:7" x14ac:dyDescent="0.55000000000000004">
      <c r="A232">
        <v>51</v>
      </c>
      <c r="B232" t="s">
        <v>22</v>
      </c>
      <c r="C232">
        <v>0.9</v>
      </c>
      <c r="D232">
        <v>0.93</v>
      </c>
      <c r="F232" t="s">
        <v>6</v>
      </c>
      <c r="G232" t="s">
        <v>579</v>
      </c>
    </row>
    <row r="233" spans="1:7" x14ac:dyDescent="0.55000000000000004">
      <c r="A233">
        <v>51</v>
      </c>
      <c r="B233" t="s">
        <v>50</v>
      </c>
      <c r="C233">
        <v>0.8</v>
      </c>
      <c r="D233">
        <v>0.87</v>
      </c>
      <c r="F233" t="s">
        <v>7</v>
      </c>
      <c r="G233" t="s">
        <v>580</v>
      </c>
    </row>
    <row r="234" spans="1:7" x14ac:dyDescent="0.55000000000000004">
      <c r="A234">
        <v>51</v>
      </c>
      <c r="B234" t="s">
        <v>36</v>
      </c>
      <c r="C234">
        <v>0.85</v>
      </c>
      <c r="D234">
        <v>0.9</v>
      </c>
      <c r="F234" t="s">
        <v>6</v>
      </c>
      <c r="G234" t="s">
        <v>581</v>
      </c>
    </row>
    <row r="235" spans="1:7" x14ac:dyDescent="0.55000000000000004">
      <c r="A235">
        <v>51</v>
      </c>
      <c r="B235" t="s">
        <v>29</v>
      </c>
      <c r="C235">
        <v>0.95</v>
      </c>
      <c r="D235">
        <v>0.98</v>
      </c>
      <c r="F235" t="s">
        <v>6</v>
      </c>
      <c r="G235" t="s">
        <v>582</v>
      </c>
    </row>
    <row r="236" spans="1:7" x14ac:dyDescent="0.55000000000000004">
      <c r="A236">
        <v>52</v>
      </c>
      <c r="B236" t="s">
        <v>66</v>
      </c>
      <c r="C236">
        <v>0.15</v>
      </c>
      <c r="D236">
        <v>0.12</v>
      </c>
      <c r="E236">
        <f t="shared" ref="E236" si="29">AVERAGE(D236:D240)</f>
        <v>0.72</v>
      </c>
      <c r="F236" t="s">
        <v>6</v>
      </c>
      <c r="G236" t="s">
        <v>583</v>
      </c>
    </row>
    <row r="237" spans="1:7" x14ac:dyDescent="0.55000000000000004">
      <c r="A237">
        <v>52</v>
      </c>
      <c r="B237" t="s">
        <v>84</v>
      </c>
      <c r="C237">
        <v>0.85</v>
      </c>
      <c r="D237">
        <v>0.9</v>
      </c>
      <c r="F237" t="s">
        <v>6</v>
      </c>
      <c r="G237" t="s">
        <v>584</v>
      </c>
    </row>
    <row r="238" spans="1:7" x14ac:dyDescent="0.55000000000000004">
      <c r="A238">
        <v>52</v>
      </c>
      <c r="B238" t="s">
        <v>26</v>
      </c>
      <c r="C238">
        <v>0.9</v>
      </c>
      <c r="D238">
        <v>0.93</v>
      </c>
      <c r="F238" t="s">
        <v>6</v>
      </c>
      <c r="G238" t="s">
        <v>585</v>
      </c>
    </row>
    <row r="239" spans="1:7" x14ac:dyDescent="0.55000000000000004">
      <c r="A239">
        <v>52</v>
      </c>
      <c r="B239" t="s">
        <v>37</v>
      </c>
      <c r="C239">
        <v>0.75</v>
      </c>
      <c r="D239">
        <v>0.82</v>
      </c>
      <c r="F239" t="s">
        <v>7</v>
      </c>
      <c r="G239" t="s">
        <v>586</v>
      </c>
    </row>
    <row r="240" spans="1:7" x14ac:dyDescent="0.55000000000000004">
      <c r="A240">
        <v>52</v>
      </c>
      <c r="B240" t="s">
        <v>58</v>
      </c>
      <c r="C240">
        <v>0.75</v>
      </c>
      <c r="D240">
        <v>0.83</v>
      </c>
      <c r="F240" t="s">
        <v>7</v>
      </c>
      <c r="G240" t="s">
        <v>587</v>
      </c>
    </row>
    <row r="241" spans="1:7" x14ac:dyDescent="0.55000000000000004">
      <c r="A241">
        <v>53</v>
      </c>
      <c r="B241" t="s">
        <v>47</v>
      </c>
      <c r="C241">
        <v>0.2</v>
      </c>
      <c r="D241">
        <v>0.17</v>
      </c>
      <c r="E241">
        <f t="shared" ref="E241" si="30">AVERAGE(D241:D245)</f>
        <v>0.48000000000000009</v>
      </c>
      <c r="F241" t="s">
        <v>6</v>
      </c>
      <c r="G241" t="s">
        <v>588</v>
      </c>
    </row>
    <row r="242" spans="1:7" x14ac:dyDescent="0.55000000000000004">
      <c r="A242">
        <v>53</v>
      </c>
      <c r="B242" t="s">
        <v>26</v>
      </c>
      <c r="C242">
        <v>0.9</v>
      </c>
      <c r="D242">
        <v>0.93</v>
      </c>
      <c r="F242" t="s">
        <v>6</v>
      </c>
      <c r="G242" t="s">
        <v>589</v>
      </c>
    </row>
    <row r="243" spans="1:7" x14ac:dyDescent="0.55000000000000004">
      <c r="A243">
        <v>53</v>
      </c>
      <c r="B243" t="s">
        <v>23</v>
      </c>
      <c r="C243">
        <v>0.85</v>
      </c>
      <c r="D243">
        <v>0.9</v>
      </c>
      <c r="F243" t="s">
        <v>6</v>
      </c>
      <c r="G243" t="s">
        <v>590</v>
      </c>
    </row>
    <row r="244" spans="1:7" x14ac:dyDescent="0.55000000000000004">
      <c r="A244">
        <v>53</v>
      </c>
      <c r="B244" t="s">
        <v>59</v>
      </c>
      <c r="C244">
        <v>0.2</v>
      </c>
      <c r="D244">
        <v>0.22</v>
      </c>
      <c r="F244" t="s">
        <v>7</v>
      </c>
      <c r="G244" t="s">
        <v>591</v>
      </c>
    </row>
    <row r="245" spans="1:7" x14ac:dyDescent="0.55000000000000004">
      <c r="A245">
        <v>53</v>
      </c>
      <c r="B245" t="s">
        <v>27</v>
      </c>
      <c r="C245">
        <v>0.15</v>
      </c>
      <c r="D245">
        <v>0.18</v>
      </c>
      <c r="F245" t="s">
        <v>7</v>
      </c>
      <c r="G245" t="s">
        <v>592</v>
      </c>
    </row>
    <row r="246" spans="1:7" x14ac:dyDescent="0.55000000000000004">
      <c r="A246">
        <v>54</v>
      </c>
      <c r="B246" t="s">
        <v>58</v>
      </c>
      <c r="C246">
        <v>0.3</v>
      </c>
      <c r="D246">
        <v>0.6</v>
      </c>
      <c r="E246">
        <f t="shared" ref="E246" si="31">AVERAGE(D246:D250)</f>
        <v>0.7</v>
      </c>
      <c r="F246" t="s">
        <v>7</v>
      </c>
      <c r="G246" t="s">
        <v>593</v>
      </c>
    </row>
    <row r="247" spans="1:7" x14ac:dyDescent="0.55000000000000004">
      <c r="A247">
        <v>54</v>
      </c>
      <c r="B247" t="s">
        <v>45</v>
      </c>
      <c r="C247">
        <v>0.7</v>
      </c>
      <c r="D247">
        <v>0.9</v>
      </c>
      <c r="F247" t="s">
        <v>6</v>
      </c>
      <c r="G247" t="s">
        <v>594</v>
      </c>
    </row>
    <row r="248" spans="1:7" x14ac:dyDescent="0.55000000000000004">
      <c r="A248">
        <v>54</v>
      </c>
      <c r="B248" t="s">
        <v>37</v>
      </c>
      <c r="C248">
        <v>0.75</v>
      </c>
      <c r="D248">
        <v>0.9</v>
      </c>
      <c r="F248" t="s">
        <v>6</v>
      </c>
      <c r="G248" t="s">
        <v>595</v>
      </c>
    </row>
    <row r="249" spans="1:7" x14ac:dyDescent="0.55000000000000004">
      <c r="A249">
        <v>54</v>
      </c>
      <c r="B249" t="s">
        <v>64</v>
      </c>
      <c r="C249">
        <v>0.2</v>
      </c>
      <c r="D249">
        <v>0.15</v>
      </c>
      <c r="F249" t="s">
        <v>6</v>
      </c>
      <c r="G249" t="s">
        <v>596</v>
      </c>
    </row>
    <row r="250" spans="1:7" x14ac:dyDescent="0.55000000000000004">
      <c r="A250">
        <v>54</v>
      </c>
      <c r="B250" t="s">
        <v>36</v>
      </c>
      <c r="C250">
        <v>0.8</v>
      </c>
      <c r="D250">
        <v>0.95</v>
      </c>
      <c r="F250" t="s">
        <v>6</v>
      </c>
      <c r="G250" t="s">
        <v>597</v>
      </c>
    </row>
    <row r="251" spans="1:7" x14ac:dyDescent="0.55000000000000004">
      <c r="A251">
        <v>55</v>
      </c>
      <c r="B251" t="s">
        <v>26</v>
      </c>
      <c r="C251">
        <v>0.8</v>
      </c>
      <c r="D251">
        <v>0.85</v>
      </c>
      <c r="E251">
        <f t="shared" ref="E251" si="32">AVERAGE(D251:D255)</f>
        <v>0.85</v>
      </c>
      <c r="F251" t="s">
        <v>7</v>
      </c>
      <c r="G251" t="s">
        <v>598</v>
      </c>
    </row>
    <row r="252" spans="1:7" x14ac:dyDescent="0.55000000000000004">
      <c r="A252">
        <v>55</v>
      </c>
      <c r="B252" t="s">
        <v>45</v>
      </c>
      <c r="C252">
        <v>0.7</v>
      </c>
      <c r="D252">
        <v>0.9</v>
      </c>
      <c r="F252" t="s">
        <v>6</v>
      </c>
      <c r="G252" t="s">
        <v>599</v>
      </c>
    </row>
    <row r="253" spans="1:7" x14ac:dyDescent="0.55000000000000004">
      <c r="A253">
        <v>55</v>
      </c>
      <c r="B253" t="s">
        <v>20</v>
      </c>
      <c r="C253">
        <v>0.85</v>
      </c>
      <c r="D253">
        <v>0.95</v>
      </c>
      <c r="F253" t="s">
        <v>6</v>
      </c>
      <c r="G253" t="s">
        <v>600</v>
      </c>
    </row>
    <row r="254" spans="1:7" x14ac:dyDescent="0.55000000000000004">
      <c r="A254">
        <v>55</v>
      </c>
      <c r="B254" t="s">
        <v>37</v>
      </c>
      <c r="C254">
        <v>0.75</v>
      </c>
      <c r="D254">
        <v>0.8</v>
      </c>
      <c r="F254" t="s">
        <v>7</v>
      </c>
      <c r="G254" t="s">
        <v>601</v>
      </c>
    </row>
    <row r="255" spans="1:7" x14ac:dyDescent="0.55000000000000004">
      <c r="A255">
        <v>55</v>
      </c>
      <c r="B255" t="s">
        <v>33</v>
      </c>
      <c r="C255">
        <v>0.65</v>
      </c>
      <c r="D255">
        <v>0.75</v>
      </c>
      <c r="F255" t="s">
        <v>7</v>
      </c>
      <c r="G255" t="s">
        <v>602</v>
      </c>
    </row>
    <row r="256" spans="1:7" x14ac:dyDescent="0.55000000000000004">
      <c r="A256">
        <v>56</v>
      </c>
      <c r="B256" t="s">
        <v>37</v>
      </c>
      <c r="C256">
        <v>0.75</v>
      </c>
      <c r="D256">
        <v>0.85</v>
      </c>
      <c r="E256">
        <f t="shared" ref="E256" si="33">AVERAGE(D256:D260)</f>
        <v>0.6</v>
      </c>
      <c r="F256" t="s">
        <v>6</v>
      </c>
      <c r="G256" t="s">
        <v>603</v>
      </c>
    </row>
    <row r="257" spans="1:7" x14ac:dyDescent="0.55000000000000004">
      <c r="A257">
        <v>56</v>
      </c>
      <c r="B257" t="s">
        <v>59</v>
      </c>
      <c r="C257">
        <v>0.35</v>
      </c>
      <c r="D257">
        <v>0.3</v>
      </c>
      <c r="F257" t="s">
        <v>6</v>
      </c>
      <c r="G257" t="s">
        <v>604</v>
      </c>
    </row>
    <row r="258" spans="1:7" x14ac:dyDescent="0.55000000000000004">
      <c r="A258">
        <v>56</v>
      </c>
      <c r="B258" t="s">
        <v>34</v>
      </c>
      <c r="C258">
        <v>0.8</v>
      </c>
      <c r="D258">
        <v>0.85</v>
      </c>
      <c r="F258" t="s">
        <v>7</v>
      </c>
      <c r="G258" t="s">
        <v>605</v>
      </c>
    </row>
    <row r="259" spans="1:7" x14ac:dyDescent="0.55000000000000004">
      <c r="A259">
        <v>56</v>
      </c>
      <c r="B259" t="s">
        <v>85</v>
      </c>
      <c r="C259">
        <v>0.85</v>
      </c>
      <c r="D259">
        <v>0.9</v>
      </c>
      <c r="F259" t="s">
        <v>6</v>
      </c>
      <c r="G259" t="s">
        <v>606</v>
      </c>
    </row>
    <row r="260" spans="1:7" x14ac:dyDescent="0.55000000000000004">
      <c r="A260">
        <v>56</v>
      </c>
      <c r="B260" t="s">
        <v>30</v>
      </c>
      <c r="C260">
        <v>0.15</v>
      </c>
      <c r="D260">
        <v>0.1</v>
      </c>
      <c r="F260" t="s">
        <v>7</v>
      </c>
      <c r="G260" t="s">
        <v>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67945-7689-4A99-88C4-890F09CD847D}">
  <dimension ref="A1:G260"/>
  <sheetViews>
    <sheetView workbookViewId="0">
      <selection activeCell="H6" sqref="H6"/>
    </sheetView>
  </sheetViews>
  <sheetFormatPr defaultRowHeight="14.4" x14ac:dyDescent="0.55000000000000004"/>
  <sheetData>
    <row r="1" spans="1:7" x14ac:dyDescent="0.55000000000000004">
      <c r="A1" t="s">
        <v>0</v>
      </c>
      <c r="B1" t="s">
        <v>8</v>
      </c>
      <c r="C1" t="s">
        <v>1</v>
      </c>
      <c r="D1" t="s">
        <v>2</v>
      </c>
      <c r="E1" t="s">
        <v>18</v>
      </c>
      <c r="F1" t="s">
        <v>4</v>
      </c>
      <c r="G1" t="s">
        <v>5</v>
      </c>
    </row>
    <row r="2" spans="1:7" x14ac:dyDescent="0.55000000000000004">
      <c r="A2">
        <v>1</v>
      </c>
      <c r="B2" t="s">
        <v>19</v>
      </c>
      <c r="C2">
        <v>0.75</v>
      </c>
      <c r="D2">
        <v>0.68</v>
      </c>
      <c r="E2">
        <f>AVERAGE(D2:D6)</f>
        <v>0.73599999999999999</v>
      </c>
      <c r="F2" t="s">
        <v>7</v>
      </c>
      <c r="G2" t="s">
        <v>608</v>
      </c>
    </row>
    <row r="3" spans="1:7" x14ac:dyDescent="0.55000000000000004">
      <c r="A3">
        <v>1</v>
      </c>
      <c r="B3" t="s">
        <v>20</v>
      </c>
      <c r="C3">
        <v>0.8</v>
      </c>
      <c r="D3">
        <v>0.72</v>
      </c>
      <c r="F3" t="s">
        <v>7</v>
      </c>
      <c r="G3" t="s">
        <v>609</v>
      </c>
    </row>
    <row r="4" spans="1:7" x14ac:dyDescent="0.55000000000000004">
      <c r="A4">
        <v>1</v>
      </c>
      <c r="B4" t="s">
        <v>21</v>
      </c>
      <c r="C4">
        <v>0.77</v>
      </c>
      <c r="D4">
        <v>0.7</v>
      </c>
      <c r="F4" t="s">
        <v>7</v>
      </c>
      <c r="G4" t="s">
        <v>610</v>
      </c>
    </row>
    <row r="5" spans="1:7" x14ac:dyDescent="0.55000000000000004">
      <c r="A5">
        <v>1</v>
      </c>
      <c r="B5" t="s">
        <v>22</v>
      </c>
      <c r="C5">
        <v>0.85</v>
      </c>
      <c r="D5">
        <v>0.78</v>
      </c>
      <c r="F5" t="s">
        <v>7</v>
      </c>
      <c r="G5" t="s">
        <v>611</v>
      </c>
    </row>
    <row r="6" spans="1:7" x14ac:dyDescent="0.55000000000000004">
      <c r="A6">
        <v>1</v>
      </c>
      <c r="B6" t="s">
        <v>23</v>
      </c>
      <c r="C6">
        <v>0.87</v>
      </c>
      <c r="D6">
        <v>0.8</v>
      </c>
      <c r="F6" t="s">
        <v>6</v>
      </c>
      <c r="G6" t="s">
        <v>612</v>
      </c>
    </row>
    <row r="7" spans="1:7" x14ac:dyDescent="0.55000000000000004">
      <c r="A7">
        <v>2</v>
      </c>
      <c r="B7" t="s">
        <v>23</v>
      </c>
      <c r="C7">
        <v>0.87</v>
      </c>
      <c r="D7">
        <v>0.9</v>
      </c>
      <c r="E7">
        <f t="shared" ref="E7" si="0">AVERAGE(D7:D11)</f>
        <v>0.79200000000000004</v>
      </c>
      <c r="F7" t="s">
        <v>6</v>
      </c>
      <c r="G7" t="s">
        <v>613</v>
      </c>
    </row>
    <row r="8" spans="1:7" x14ac:dyDescent="0.55000000000000004">
      <c r="A8">
        <v>2</v>
      </c>
      <c r="B8" t="s">
        <v>24</v>
      </c>
      <c r="C8">
        <v>0.85</v>
      </c>
      <c r="D8">
        <v>0.88</v>
      </c>
      <c r="F8" t="s">
        <v>6</v>
      </c>
      <c r="G8" t="s">
        <v>614</v>
      </c>
    </row>
    <row r="9" spans="1:7" x14ac:dyDescent="0.55000000000000004">
      <c r="A9">
        <v>2</v>
      </c>
      <c r="B9" t="s">
        <v>25</v>
      </c>
      <c r="C9">
        <v>0.8</v>
      </c>
      <c r="D9">
        <v>0.85</v>
      </c>
      <c r="F9" t="s">
        <v>6</v>
      </c>
      <c r="G9" t="s">
        <v>615</v>
      </c>
    </row>
    <row r="10" spans="1:7" x14ac:dyDescent="0.55000000000000004">
      <c r="A10">
        <v>2</v>
      </c>
      <c r="B10" t="s">
        <v>26</v>
      </c>
      <c r="C10">
        <v>0.9</v>
      </c>
      <c r="D10">
        <v>0.92</v>
      </c>
      <c r="F10" t="s">
        <v>6</v>
      </c>
      <c r="G10" t="s">
        <v>616</v>
      </c>
    </row>
    <row r="11" spans="1:7" x14ac:dyDescent="0.55000000000000004">
      <c r="A11">
        <v>2</v>
      </c>
      <c r="B11" t="s">
        <v>27</v>
      </c>
      <c r="C11">
        <v>0.35</v>
      </c>
      <c r="D11">
        <v>0.41</v>
      </c>
      <c r="F11" t="s">
        <v>86</v>
      </c>
      <c r="G11" t="s">
        <v>617</v>
      </c>
    </row>
    <row r="12" spans="1:7" x14ac:dyDescent="0.55000000000000004">
      <c r="A12">
        <v>3</v>
      </c>
      <c r="B12" t="s">
        <v>28</v>
      </c>
      <c r="C12">
        <v>0.83</v>
      </c>
      <c r="D12">
        <v>0.85</v>
      </c>
      <c r="E12">
        <f t="shared" ref="E12" si="1">AVERAGE(D12:D16)</f>
        <v>0.48600000000000004</v>
      </c>
      <c r="F12" t="s">
        <v>6</v>
      </c>
      <c r="G12" t="s">
        <v>618</v>
      </c>
    </row>
    <row r="13" spans="1:7" x14ac:dyDescent="0.55000000000000004">
      <c r="A13">
        <v>3</v>
      </c>
      <c r="B13" t="s">
        <v>29</v>
      </c>
      <c r="C13">
        <v>0.89</v>
      </c>
      <c r="D13">
        <v>0.89</v>
      </c>
      <c r="F13" t="s">
        <v>6</v>
      </c>
      <c r="G13" t="s">
        <v>619</v>
      </c>
    </row>
    <row r="14" spans="1:7" x14ac:dyDescent="0.55000000000000004">
      <c r="A14">
        <v>3</v>
      </c>
      <c r="B14" t="s">
        <v>30</v>
      </c>
      <c r="C14">
        <v>0.35</v>
      </c>
      <c r="D14">
        <v>0.31</v>
      </c>
      <c r="F14" t="s">
        <v>7</v>
      </c>
      <c r="G14" t="s">
        <v>620</v>
      </c>
    </row>
    <row r="15" spans="1:7" x14ac:dyDescent="0.55000000000000004">
      <c r="A15">
        <v>3</v>
      </c>
      <c r="B15" t="s">
        <v>31</v>
      </c>
      <c r="C15">
        <v>0.2</v>
      </c>
      <c r="D15">
        <v>0.18</v>
      </c>
      <c r="F15" t="s">
        <v>86</v>
      </c>
      <c r="G15" t="s">
        <v>621</v>
      </c>
    </row>
    <row r="16" spans="1:7" x14ac:dyDescent="0.55000000000000004">
      <c r="A16">
        <v>3</v>
      </c>
      <c r="B16" t="s">
        <v>32</v>
      </c>
      <c r="C16">
        <v>0.22</v>
      </c>
      <c r="D16">
        <v>0.2</v>
      </c>
      <c r="F16" t="s">
        <v>86</v>
      </c>
      <c r="G16" t="s">
        <v>622</v>
      </c>
    </row>
    <row r="17" spans="1:7" x14ac:dyDescent="0.55000000000000004">
      <c r="A17">
        <v>4</v>
      </c>
      <c r="B17" t="s">
        <v>33</v>
      </c>
      <c r="C17">
        <v>0.75</v>
      </c>
      <c r="D17">
        <v>0.78</v>
      </c>
      <c r="E17">
        <f t="shared" ref="E17" si="2">AVERAGE(D17:D21)</f>
        <v>0.84400000000000008</v>
      </c>
      <c r="F17" t="s">
        <v>7</v>
      </c>
      <c r="G17" t="s">
        <v>623</v>
      </c>
    </row>
    <row r="18" spans="1:7" x14ac:dyDescent="0.55000000000000004">
      <c r="A18">
        <v>4</v>
      </c>
      <c r="B18" t="s">
        <v>34</v>
      </c>
      <c r="C18">
        <v>0.9</v>
      </c>
      <c r="D18">
        <v>0.92</v>
      </c>
      <c r="F18" t="s">
        <v>6</v>
      </c>
      <c r="G18" t="s">
        <v>624</v>
      </c>
    </row>
    <row r="19" spans="1:7" x14ac:dyDescent="0.55000000000000004">
      <c r="A19">
        <v>4</v>
      </c>
      <c r="B19" t="s">
        <v>35</v>
      </c>
      <c r="C19">
        <v>0.85</v>
      </c>
      <c r="D19">
        <v>0.87</v>
      </c>
      <c r="F19" t="s">
        <v>6</v>
      </c>
      <c r="G19" t="s">
        <v>625</v>
      </c>
    </row>
    <row r="20" spans="1:7" x14ac:dyDescent="0.55000000000000004">
      <c r="A20">
        <v>4</v>
      </c>
      <c r="B20" t="s">
        <v>36</v>
      </c>
      <c r="C20">
        <v>0.85</v>
      </c>
      <c r="D20">
        <v>0.95</v>
      </c>
      <c r="E20" s="2"/>
      <c r="F20" t="s">
        <v>91</v>
      </c>
      <c r="G20" t="s">
        <v>626</v>
      </c>
    </row>
    <row r="21" spans="1:7" x14ac:dyDescent="0.55000000000000004">
      <c r="A21">
        <v>4</v>
      </c>
      <c r="B21" t="s">
        <v>37</v>
      </c>
      <c r="C21">
        <v>0.8</v>
      </c>
      <c r="D21">
        <v>0.7</v>
      </c>
      <c r="E21" s="2"/>
      <c r="F21" t="s">
        <v>87</v>
      </c>
      <c r="G21" t="s">
        <v>627</v>
      </c>
    </row>
    <row r="22" spans="1:7" x14ac:dyDescent="0.55000000000000004">
      <c r="A22">
        <v>5</v>
      </c>
      <c r="B22" t="s">
        <v>19</v>
      </c>
      <c r="C22">
        <v>0.8</v>
      </c>
      <c r="D22">
        <v>0.9</v>
      </c>
      <c r="E22" s="2">
        <f t="shared" ref="E22" si="3">AVERAGE(D22:D26)</f>
        <v>0.39</v>
      </c>
      <c r="F22" t="s">
        <v>91</v>
      </c>
      <c r="G22" t="s">
        <v>628</v>
      </c>
    </row>
    <row r="23" spans="1:7" x14ac:dyDescent="0.55000000000000004">
      <c r="A23">
        <v>5</v>
      </c>
      <c r="B23" t="s">
        <v>38</v>
      </c>
      <c r="C23">
        <v>0.1</v>
      </c>
      <c r="D23">
        <v>0.05</v>
      </c>
      <c r="E23" s="2"/>
      <c r="F23" t="s">
        <v>91</v>
      </c>
      <c r="G23" t="s">
        <v>629</v>
      </c>
    </row>
    <row r="24" spans="1:7" x14ac:dyDescent="0.55000000000000004">
      <c r="A24">
        <v>5</v>
      </c>
      <c r="B24" t="s">
        <v>39</v>
      </c>
      <c r="C24">
        <v>0.15</v>
      </c>
      <c r="D24">
        <v>0.05</v>
      </c>
      <c r="E24" s="2"/>
      <c r="F24" t="s">
        <v>87</v>
      </c>
      <c r="G24" t="s">
        <v>630</v>
      </c>
    </row>
    <row r="25" spans="1:7" x14ac:dyDescent="0.55000000000000004">
      <c r="A25">
        <v>5</v>
      </c>
      <c r="B25" t="s">
        <v>40</v>
      </c>
      <c r="C25">
        <v>0.2</v>
      </c>
      <c r="D25">
        <v>0.1</v>
      </c>
      <c r="E25" s="2"/>
      <c r="F25" t="s">
        <v>87</v>
      </c>
      <c r="G25" t="s">
        <v>631</v>
      </c>
    </row>
    <row r="26" spans="1:7" x14ac:dyDescent="0.55000000000000004">
      <c r="A26">
        <v>5</v>
      </c>
      <c r="B26" t="s">
        <v>33</v>
      </c>
      <c r="C26">
        <v>0.7</v>
      </c>
      <c r="D26">
        <v>0.85</v>
      </c>
      <c r="E26" s="2"/>
      <c r="F26" t="s">
        <v>91</v>
      </c>
      <c r="G26" t="s">
        <v>632</v>
      </c>
    </row>
    <row r="27" spans="1:7" x14ac:dyDescent="0.55000000000000004">
      <c r="A27">
        <v>6</v>
      </c>
      <c r="B27" t="s">
        <v>19</v>
      </c>
      <c r="C27">
        <v>0.8</v>
      </c>
      <c r="D27">
        <v>0.9</v>
      </c>
      <c r="E27" s="2">
        <f t="shared" ref="E27" si="4">AVERAGE(D27:D31)</f>
        <v>0.90999999999999992</v>
      </c>
      <c r="F27" t="s">
        <v>87</v>
      </c>
      <c r="G27" t="s">
        <v>633</v>
      </c>
    </row>
    <row r="28" spans="1:7" x14ac:dyDescent="0.55000000000000004">
      <c r="A28">
        <v>6</v>
      </c>
      <c r="B28" t="s">
        <v>33</v>
      </c>
      <c r="C28">
        <v>0.7</v>
      </c>
      <c r="D28">
        <v>0.85</v>
      </c>
      <c r="E28" s="2"/>
      <c r="F28" t="s">
        <v>91</v>
      </c>
      <c r="G28" t="s">
        <v>634</v>
      </c>
    </row>
    <row r="29" spans="1:7" x14ac:dyDescent="0.55000000000000004">
      <c r="A29">
        <v>6</v>
      </c>
      <c r="B29" t="s">
        <v>37</v>
      </c>
      <c r="C29">
        <v>0.8</v>
      </c>
      <c r="D29">
        <v>0.9</v>
      </c>
      <c r="E29" s="2"/>
      <c r="F29" t="s">
        <v>91</v>
      </c>
      <c r="G29" t="s">
        <v>635</v>
      </c>
    </row>
    <row r="30" spans="1:7" x14ac:dyDescent="0.55000000000000004">
      <c r="A30">
        <v>6</v>
      </c>
      <c r="B30" t="s">
        <v>36</v>
      </c>
      <c r="C30">
        <v>0.85</v>
      </c>
      <c r="D30">
        <v>0.95</v>
      </c>
      <c r="E30" s="2"/>
      <c r="F30" t="s">
        <v>91</v>
      </c>
      <c r="G30" t="s">
        <v>636</v>
      </c>
    </row>
    <row r="31" spans="1:7" x14ac:dyDescent="0.55000000000000004">
      <c r="A31">
        <v>6</v>
      </c>
      <c r="B31" t="s">
        <v>29</v>
      </c>
      <c r="C31">
        <v>0.9</v>
      </c>
      <c r="D31">
        <v>0.95</v>
      </c>
      <c r="E31" s="2"/>
      <c r="F31" t="s">
        <v>91</v>
      </c>
      <c r="G31" t="s">
        <v>637</v>
      </c>
    </row>
    <row r="32" spans="1:7" x14ac:dyDescent="0.55000000000000004">
      <c r="A32">
        <v>7</v>
      </c>
      <c r="B32" t="s">
        <v>41</v>
      </c>
      <c r="C32">
        <v>0.75</v>
      </c>
      <c r="D32">
        <v>0.85</v>
      </c>
      <c r="E32" s="2">
        <f t="shared" ref="E32" si="5">AVERAGE(D32:D36)</f>
        <v>0.90199999999999991</v>
      </c>
      <c r="F32" t="s">
        <v>91</v>
      </c>
      <c r="G32" t="s">
        <v>638</v>
      </c>
    </row>
    <row r="33" spans="1:7" x14ac:dyDescent="0.55000000000000004">
      <c r="A33">
        <v>7</v>
      </c>
      <c r="B33" t="s">
        <v>28</v>
      </c>
      <c r="C33">
        <v>0.75</v>
      </c>
      <c r="D33">
        <v>0.85</v>
      </c>
      <c r="E33" s="2"/>
      <c r="F33" t="s">
        <v>91</v>
      </c>
      <c r="G33" t="s">
        <v>639</v>
      </c>
    </row>
    <row r="34" spans="1:7" x14ac:dyDescent="0.55000000000000004">
      <c r="A34">
        <v>7</v>
      </c>
      <c r="B34" t="s">
        <v>37</v>
      </c>
      <c r="C34">
        <v>0.8</v>
      </c>
      <c r="D34">
        <v>0.95</v>
      </c>
      <c r="E34" s="2"/>
      <c r="F34" t="s">
        <v>91</v>
      </c>
      <c r="G34" t="s">
        <v>640</v>
      </c>
    </row>
    <row r="35" spans="1:7" x14ac:dyDescent="0.55000000000000004">
      <c r="A35">
        <v>7</v>
      </c>
      <c r="B35" t="s">
        <v>42</v>
      </c>
      <c r="C35">
        <v>0.8</v>
      </c>
      <c r="D35">
        <v>0.9</v>
      </c>
      <c r="E35" s="2"/>
      <c r="F35" t="s">
        <v>91</v>
      </c>
      <c r="G35" t="s">
        <v>641</v>
      </c>
    </row>
    <row r="36" spans="1:7" x14ac:dyDescent="0.55000000000000004">
      <c r="A36">
        <v>7</v>
      </c>
      <c r="B36" t="s">
        <v>43</v>
      </c>
      <c r="C36">
        <v>0.86</v>
      </c>
      <c r="D36">
        <v>0.96</v>
      </c>
      <c r="E36" s="2"/>
      <c r="F36" t="s">
        <v>91</v>
      </c>
      <c r="G36" t="s">
        <v>642</v>
      </c>
    </row>
    <row r="37" spans="1:7" x14ac:dyDescent="0.55000000000000004">
      <c r="A37">
        <v>8</v>
      </c>
      <c r="B37" t="s">
        <v>37</v>
      </c>
      <c r="C37">
        <v>0.8</v>
      </c>
      <c r="D37">
        <v>0.9</v>
      </c>
      <c r="E37" s="2">
        <f t="shared" ref="E37" si="6">AVERAGE(D37:D41)</f>
        <v>0.39</v>
      </c>
      <c r="F37" t="s">
        <v>91</v>
      </c>
      <c r="G37" t="s">
        <v>643</v>
      </c>
    </row>
    <row r="38" spans="1:7" x14ac:dyDescent="0.55000000000000004">
      <c r="A38">
        <v>8</v>
      </c>
      <c r="B38" t="s">
        <v>44</v>
      </c>
      <c r="C38">
        <v>0.2</v>
      </c>
      <c r="D38">
        <v>0.1</v>
      </c>
      <c r="E38" s="2"/>
      <c r="F38" t="s">
        <v>435</v>
      </c>
      <c r="G38" t="s">
        <v>644</v>
      </c>
    </row>
    <row r="39" spans="1:7" x14ac:dyDescent="0.55000000000000004">
      <c r="A39">
        <v>8</v>
      </c>
      <c r="B39" t="s">
        <v>31</v>
      </c>
      <c r="C39">
        <v>0.1</v>
      </c>
      <c r="D39">
        <v>0.05</v>
      </c>
      <c r="E39" s="2"/>
      <c r="F39" t="s">
        <v>435</v>
      </c>
      <c r="G39" t="s">
        <v>645</v>
      </c>
    </row>
    <row r="40" spans="1:7" x14ac:dyDescent="0.55000000000000004">
      <c r="A40">
        <v>8</v>
      </c>
      <c r="B40" t="s">
        <v>21</v>
      </c>
      <c r="C40">
        <v>0.75</v>
      </c>
      <c r="D40">
        <v>0.85</v>
      </c>
      <c r="E40" s="2"/>
      <c r="F40" t="s">
        <v>91</v>
      </c>
      <c r="G40" t="s">
        <v>646</v>
      </c>
    </row>
    <row r="41" spans="1:7" x14ac:dyDescent="0.55000000000000004">
      <c r="A41">
        <v>8</v>
      </c>
      <c r="B41" t="s">
        <v>32</v>
      </c>
      <c r="C41">
        <v>0.15</v>
      </c>
      <c r="D41">
        <v>0.05</v>
      </c>
      <c r="E41" s="2"/>
      <c r="F41" t="s">
        <v>435</v>
      </c>
      <c r="G41" t="s">
        <v>647</v>
      </c>
    </row>
    <row r="42" spans="1:7" x14ac:dyDescent="0.55000000000000004">
      <c r="A42">
        <v>9</v>
      </c>
      <c r="B42" t="s">
        <v>29</v>
      </c>
      <c r="C42">
        <v>0.9</v>
      </c>
      <c r="D42">
        <v>0.95</v>
      </c>
      <c r="E42" s="2">
        <f>D42</f>
        <v>0.95</v>
      </c>
      <c r="F42" t="s">
        <v>91</v>
      </c>
      <c r="G42" t="s">
        <v>648</v>
      </c>
    </row>
    <row r="43" spans="1:7" x14ac:dyDescent="0.55000000000000004">
      <c r="A43">
        <v>10</v>
      </c>
      <c r="B43" t="s">
        <v>34</v>
      </c>
      <c r="C43">
        <v>0.8</v>
      </c>
      <c r="D43">
        <v>0.85</v>
      </c>
      <c r="E43" s="2">
        <f>AVERAGE(D43:D47)</f>
        <v>0.84000000000000008</v>
      </c>
      <c r="F43" t="s">
        <v>91</v>
      </c>
      <c r="G43" t="s">
        <v>649</v>
      </c>
    </row>
    <row r="44" spans="1:7" x14ac:dyDescent="0.55000000000000004">
      <c r="A44">
        <v>10</v>
      </c>
      <c r="B44" t="s">
        <v>45</v>
      </c>
      <c r="C44">
        <v>0.8</v>
      </c>
      <c r="D44">
        <v>0.95</v>
      </c>
      <c r="F44" t="s">
        <v>91</v>
      </c>
      <c r="G44" t="s">
        <v>650</v>
      </c>
    </row>
    <row r="45" spans="1:7" x14ac:dyDescent="0.55000000000000004">
      <c r="A45">
        <v>10</v>
      </c>
      <c r="B45" t="s">
        <v>35</v>
      </c>
      <c r="C45">
        <v>0.8</v>
      </c>
      <c r="D45">
        <v>0.9</v>
      </c>
      <c r="F45" t="s">
        <v>91</v>
      </c>
      <c r="G45" t="s">
        <v>651</v>
      </c>
    </row>
    <row r="46" spans="1:7" x14ac:dyDescent="0.55000000000000004">
      <c r="A46">
        <v>10</v>
      </c>
      <c r="B46" t="s">
        <v>26</v>
      </c>
      <c r="C46">
        <v>0.75</v>
      </c>
      <c r="D46">
        <v>0.55000000000000004</v>
      </c>
      <c r="F46" t="s">
        <v>87</v>
      </c>
      <c r="G46" t="s">
        <v>652</v>
      </c>
    </row>
    <row r="47" spans="1:7" x14ac:dyDescent="0.55000000000000004">
      <c r="A47">
        <v>10</v>
      </c>
      <c r="B47" t="s">
        <v>25</v>
      </c>
      <c r="C47">
        <v>0.85</v>
      </c>
      <c r="D47">
        <v>0.95</v>
      </c>
      <c r="F47" t="s">
        <v>91</v>
      </c>
      <c r="G47" t="s">
        <v>653</v>
      </c>
    </row>
    <row r="48" spans="1:7" x14ac:dyDescent="0.55000000000000004">
      <c r="A48">
        <v>11</v>
      </c>
      <c r="B48" t="s">
        <v>46</v>
      </c>
      <c r="C48">
        <v>0.8</v>
      </c>
      <c r="D48">
        <v>0.95</v>
      </c>
      <c r="E48">
        <f>AVERAGE(D48:D52)</f>
        <v>0.46999999999999992</v>
      </c>
      <c r="F48" t="s">
        <v>91</v>
      </c>
      <c r="G48" t="s">
        <v>654</v>
      </c>
    </row>
    <row r="49" spans="1:7" x14ac:dyDescent="0.55000000000000004">
      <c r="A49">
        <v>11</v>
      </c>
      <c r="B49" t="s">
        <v>39</v>
      </c>
      <c r="C49">
        <v>0.5</v>
      </c>
      <c r="D49">
        <v>0.3</v>
      </c>
      <c r="F49" t="s">
        <v>87</v>
      </c>
      <c r="G49" t="s">
        <v>655</v>
      </c>
    </row>
    <row r="50" spans="1:7" x14ac:dyDescent="0.55000000000000004">
      <c r="A50">
        <v>11</v>
      </c>
      <c r="B50" t="s">
        <v>30</v>
      </c>
      <c r="C50">
        <v>0.3</v>
      </c>
      <c r="D50">
        <v>0.15</v>
      </c>
      <c r="F50" t="s">
        <v>91</v>
      </c>
      <c r="G50" t="s">
        <v>656</v>
      </c>
    </row>
    <row r="51" spans="1:7" x14ac:dyDescent="0.55000000000000004">
      <c r="A51">
        <v>11</v>
      </c>
      <c r="B51" t="s">
        <v>47</v>
      </c>
      <c r="C51">
        <v>0.25</v>
      </c>
      <c r="D51">
        <v>0.15</v>
      </c>
      <c r="F51" t="s">
        <v>91</v>
      </c>
      <c r="G51" t="s">
        <v>657</v>
      </c>
    </row>
    <row r="52" spans="1:7" x14ac:dyDescent="0.55000000000000004">
      <c r="A52">
        <v>11</v>
      </c>
      <c r="B52" t="s">
        <v>28</v>
      </c>
      <c r="C52">
        <v>0.75</v>
      </c>
      <c r="D52">
        <v>0.8</v>
      </c>
      <c r="F52" t="s">
        <v>91</v>
      </c>
      <c r="G52" t="s">
        <v>658</v>
      </c>
    </row>
    <row r="53" spans="1:7" x14ac:dyDescent="0.55000000000000004">
      <c r="A53">
        <v>12</v>
      </c>
      <c r="B53" t="s">
        <v>37</v>
      </c>
      <c r="C53">
        <v>0.8</v>
      </c>
      <c r="D53">
        <v>0.9</v>
      </c>
      <c r="E53">
        <f>AVERAGE(D53:D55)</f>
        <v>0.93333333333333324</v>
      </c>
      <c r="F53" t="s">
        <v>91</v>
      </c>
      <c r="G53" t="s">
        <v>659</v>
      </c>
    </row>
    <row r="54" spans="1:7" x14ac:dyDescent="0.55000000000000004">
      <c r="A54">
        <v>12</v>
      </c>
      <c r="B54" t="s">
        <v>21</v>
      </c>
      <c r="C54">
        <v>0.85</v>
      </c>
      <c r="D54">
        <v>0.95</v>
      </c>
      <c r="F54" t="s">
        <v>91</v>
      </c>
      <c r="G54" t="s">
        <v>660</v>
      </c>
    </row>
    <row r="55" spans="1:7" x14ac:dyDescent="0.55000000000000004">
      <c r="A55">
        <v>12</v>
      </c>
      <c r="B55" t="s">
        <v>48</v>
      </c>
      <c r="C55">
        <v>0.85</v>
      </c>
      <c r="D55">
        <v>0.95</v>
      </c>
      <c r="F55" t="s">
        <v>91</v>
      </c>
      <c r="G55" t="s">
        <v>661</v>
      </c>
    </row>
    <row r="56" spans="1:7" x14ac:dyDescent="0.55000000000000004">
      <c r="A56">
        <v>13</v>
      </c>
      <c r="B56" t="s">
        <v>49</v>
      </c>
      <c r="C56">
        <v>0.9</v>
      </c>
      <c r="D56">
        <v>0.95</v>
      </c>
      <c r="E56">
        <f>AVERAGE(D56:D60)</f>
        <v>0.92000000000000015</v>
      </c>
      <c r="F56" t="s">
        <v>91</v>
      </c>
      <c r="G56" t="s">
        <v>662</v>
      </c>
    </row>
    <row r="57" spans="1:7" x14ac:dyDescent="0.55000000000000004">
      <c r="A57">
        <v>13</v>
      </c>
      <c r="B57" t="s">
        <v>26</v>
      </c>
      <c r="C57">
        <v>0.75</v>
      </c>
      <c r="D57">
        <v>0.85</v>
      </c>
      <c r="F57" t="s">
        <v>91</v>
      </c>
      <c r="G57" t="s">
        <v>663</v>
      </c>
    </row>
    <row r="58" spans="1:7" x14ac:dyDescent="0.55000000000000004">
      <c r="A58">
        <v>13</v>
      </c>
      <c r="B58" t="s">
        <v>29</v>
      </c>
      <c r="C58">
        <v>0.9</v>
      </c>
      <c r="D58">
        <v>0.95</v>
      </c>
      <c r="F58" t="s">
        <v>91</v>
      </c>
      <c r="G58" t="s">
        <v>664</v>
      </c>
    </row>
    <row r="59" spans="1:7" x14ac:dyDescent="0.55000000000000004">
      <c r="A59">
        <v>13</v>
      </c>
      <c r="B59" t="s">
        <v>50</v>
      </c>
      <c r="C59">
        <v>0.85</v>
      </c>
      <c r="D59">
        <v>0.95</v>
      </c>
      <c r="F59" t="s">
        <v>91</v>
      </c>
      <c r="G59" t="s">
        <v>665</v>
      </c>
    </row>
    <row r="60" spans="1:7" x14ac:dyDescent="0.55000000000000004">
      <c r="A60">
        <v>13</v>
      </c>
      <c r="B60" t="s">
        <v>42</v>
      </c>
      <c r="C60">
        <v>0.8</v>
      </c>
      <c r="D60">
        <v>0.9</v>
      </c>
      <c r="F60" t="s">
        <v>91</v>
      </c>
      <c r="G60" t="s">
        <v>666</v>
      </c>
    </row>
    <row r="61" spans="1:7" x14ac:dyDescent="0.55000000000000004">
      <c r="A61">
        <v>14</v>
      </c>
      <c r="B61" t="s">
        <v>30</v>
      </c>
      <c r="C61">
        <v>0.3</v>
      </c>
      <c r="D61">
        <v>0.2</v>
      </c>
      <c r="E61">
        <f>AVERAGE(D61:D64)</f>
        <v>0.375</v>
      </c>
      <c r="F61" t="s">
        <v>87</v>
      </c>
      <c r="G61" t="s">
        <v>667</v>
      </c>
    </row>
    <row r="62" spans="1:7" x14ac:dyDescent="0.55000000000000004">
      <c r="A62">
        <v>14</v>
      </c>
      <c r="B62" t="s">
        <v>47</v>
      </c>
      <c r="C62">
        <v>0.25</v>
      </c>
      <c r="D62">
        <v>0.2</v>
      </c>
      <c r="F62" t="s">
        <v>87</v>
      </c>
      <c r="G62" t="s">
        <v>668</v>
      </c>
    </row>
    <row r="63" spans="1:7" x14ac:dyDescent="0.55000000000000004">
      <c r="A63">
        <v>14</v>
      </c>
      <c r="B63" t="s">
        <v>51</v>
      </c>
      <c r="C63">
        <v>0.85</v>
      </c>
      <c r="D63">
        <v>0.95</v>
      </c>
      <c r="F63" t="s">
        <v>91</v>
      </c>
      <c r="G63" t="s">
        <v>669</v>
      </c>
    </row>
    <row r="64" spans="1:7" x14ac:dyDescent="0.55000000000000004">
      <c r="A64">
        <v>14</v>
      </c>
      <c r="B64" t="s">
        <v>52</v>
      </c>
      <c r="C64">
        <v>0.3</v>
      </c>
      <c r="D64">
        <v>0.15</v>
      </c>
      <c r="F64" t="s">
        <v>91</v>
      </c>
      <c r="G64" t="s">
        <v>670</v>
      </c>
    </row>
    <row r="65" spans="1:7" x14ac:dyDescent="0.55000000000000004">
      <c r="A65">
        <v>15</v>
      </c>
      <c r="B65" t="s">
        <v>35</v>
      </c>
      <c r="C65">
        <v>0.8</v>
      </c>
      <c r="D65">
        <v>0.9</v>
      </c>
      <c r="E65">
        <f>AVERAGE(D65:D69)</f>
        <v>0.9</v>
      </c>
      <c r="F65" t="s">
        <v>91</v>
      </c>
      <c r="G65" t="s">
        <v>671</v>
      </c>
    </row>
    <row r="66" spans="1:7" x14ac:dyDescent="0.55000000000000004">
      <c r="A66">
        <v>15</v>
      </c>
      <c r="B66" t="s">
        <v>53</v>
      </c>
      <c r="C66">
        <v>0.9</v>
      </c>
      <c r="D66">
        <v>0.95</v>
      </c>
      <c r="F66" t="s">
        <v>91</v>
      </c>
      <c r="G66" t="s">
        <v>672</v>
      </c>
    </row>
    <row r="67" spans="1:7" x14ac:dyDescent="0.55000000000000004">
      <c r="A67">
        <v>15</v>
      </c>
      <c r="B67" t="s">
        <v>29</v>
      </c>
      <c r="C67">
        <v>0.8</v>
      </c>
      <c r="D67">
        <v>0.9</v>
      </c>
      <c r="F67" t="s">
        <v>91</v>
      </c>
      <c r="G67" t="s">
        <v>673</v>
      </c>
    </row>
    <row r="68" spans="1:7" x14ac:dyDescent="0.55000000000000004">
      <c r="A68">
        <v>15</v>
      </c>
      <c r="B68" t="s">
        <v>21</v>
      </c>
      <c r="C68">
        <v>0.75</v>
      </c>
      <c r="D68">
        <v>0.85</v>
      </c>
      <c r="F68" t="s">
        <v>91</v>
      </c>
      <c r="G68" t="s">
        <v>674</v>
      </c>
    </row>
    <row r="69" spans="1:7" x14ac:dyDescent="0.55000000000000004">
      <c r="A69">
        <v>15</v>
      </c>
      <c r="B69" t="s">
        <v>22</v>
      </c>
      <c r="C69">
        <v>0.8</v>
      </c>
      <c r="D69">
        <v>0.9</v>
      </c>
      <c r="F69" t="s">
        <v>91</v>
      </c>
      <c r="G69" t="s">
        <v>675</v>
      </c>
    </row>
    <row r="70" spans="1:7" x14ac:dyDescent="0.55000000000000004">
      <c r="A70">
        <v>16</v>
      </c>
      <c r="B70" t="s">
        <v>25</v>
      </c>
      <c r="C70">
        <v>0.75</v>
      </c>
      <c r="D70">
        <v>0.85</v>
      </c>
      <c r="E70">
        <f t="shared" ref="E70" si="7">AVERAGE(D70:D74)</f>
        <v>0.86</v>
      </c>
      <c r="F70" t="s">
        <v>87</v>
      </c>
      <c r="G70" t="s">
        <v>676</v>
      </c>
    </row>
    <row r="71" spans="1:7" x14ac:dyDescent="0.55000000000000004">
      <c r="A71">
        <v>16</v>
      </c>
      <c r="B71" t="s">
        <v>54</v>
      </c>
      <c r="C71">
        <v>0.6</v>
      </c>
      <c r="D71">
        <v>0.7</v>
      </c>
      <c r="F71" t="s">
        <v>87</v>
      </c>
      <c r="G71" t="s">
        <v>677</v>
      </c>
    </row>
    <row r="72" spans="1:7" x14ac:dyDescent="0.55000000000000004">
      <c r="A72">
        <v>16</v>
      </c>
      <c r="B72" t="s">
        <v>55</v>
      </c>
      <c r="C72">
        <v>0.85</v>
      </c>
      <c r="D72">
        <v>0.9</v>
      </c>
      <c r="F72" t="s">
        <v>91</v>
      </c>
      <c r="G72" t="s">
        <v>678</v>
      </c>
    </row>
    <row r="73" spans="1:7" x14ac:dyDescent="0.55000000000000004">
      <c r="A73">
        <v>16</v>
      </c>
      <c r="B73" t="s">
        <v>50</v>
      </c>
      <c r="C73">
        <v>0.85</v>
      </c>
      <c r="D73">
        <v>0.95</v>
      </c>
      <c r="F73" t="s">
        <v>91</v>
      </c>
      <c r="G73" t="s">
        <v>679</v>
      </c>
    </row>
    <row r="74" spans="1:7" x14ac:dyDescent="0.55000000000000004">
      <c r="A74">
        <v>16</v>
      </c>
      <c r="B74" t="s">
        <v>53</v>
      </c>
      <c r="C74">
        <v>0.8</v>
      </c>
      <c r="D74">
        <v>0.9</v>
      </c>
      <c r="F74" t="s">
        <v>91</v>
      </c>
      <c r="G74" t="s">
        <v>680</v>
      </c>
    </row>
    <row r="75" spans="1:7" x14ac:dyDescent="0.55000000000000004">
      <c r="A75">
        <v>17</v>
      </c>
      <c r="B75" t="s">
        <v>56</v>
      </c>
      <c r="C75">
        <v>0.75</v>
      </c>
      <c r="D75">
        <v>0.8</v>
      </c>
      <c r="E75">
        <f>AVERAGE(D75:D76)</f>
        <v>0.82499999999999996</v>
      </c>
      <c r="F75" t="s">
        <v>87</v>
      </c>
      <c r="G75" t="s">
        <v>681</v>
      </c>
    </row>
    <row r="76" spans="1:7" x14ac:dyDescent="0.55000000000000004">
      <c r="A76">
        <v>17</v>
      </c>
      <c r="B76" t="s">
        <v>42</v>
      </c>
      <c r="C76">
        <v>0.8</v>
      </c>
      <c r="D76">
        <v>0.85</v>
      </c>
      <c r="F76" t="s">
        <v>87</v>
      </c>
      <c r="G76" t="s">
        <v>682</v>
      </c>
    </row>
    <row r="77" spans="1:7" x14ac:dyDescent="0.55000000000000004">
      <c r="A77">
        <v>18</v>
      </c>
      <c r="B77" t="s">
        <v>57</v>
      </c>
      <c r="C77">
        <v>0.85</v>
      </c>
      <c r="D77">
        <v>0.9</v>
      </c>
      <c r="E77">
        <f>AVERAGE(D77:D81)</f>
        <v>0.47000000000000003</v>
      </c>
      <c r="F77" t="s">
        <v>87</v>
      </c>
      <c r="G77" t="s">
        <v>683</v>
      </c>
    </row>
    <row r="78" spans="1:7" x14ac:dyDescent="0.55000000000000004">
      <c r="A78">
        <v>18</v>
      </c>
      <c r="B78" t="s">
        <v>58</v>
      </c>
      <c r="C78">
        <v>0.8</v>
      </c>
      <c r="D78">
        <v>0.9</v>
      </c>
      <c r="F78" t="s">
        <v>91</v>
      </c>
      <c r="G78" t="s">
        <v>684</v>
      </c>
    </row>
    <row r="79" spans="1:7" x14ac:dyDescent="0.55000000000000004">
      <c r="A79">
        <v>18</v>
      </c>
      <c r="B79" t="s">
        <v>40</v>
      </c>
      <c r="C79">
        <v>0.35</v>
      </c>
      <c r="D79">
        <v>0.25</v>
      </c>
      <c r="F79" t="s">
        <v>87</v>
      </c>
      <c r="G79" t="s">
        <v>685</v>
      </c>
    </row>
    <row r="80" spans="1:7" x14ac:dyDescent="0.55000000000000004">
      <c r="A80">
        <v>18</v>
      </c>
      <c r="B80" t="s">
        <v>27</v>
      </c>
      <c r="C80">
        <v>0.2</v>
      </c>
      <c r="D80">
        <v>0.1</v>
      </c>
      <c r="F80" t="s">
        <v>91</v>
      </c>
      <c r="G80" t="s">
        <v>686</v>
      </c>
    </row>
    <row r="81" spans="1:7" x14ac:dyDescent="0.55000000000000004">
      <c r="A81">
        <v>18</v>
      </c>
      <c r="B81" t="s">
        <v>59</v>
      </c>
      <c r="C81">
        <v>0.25</v>
      </c>
      <c r="D81">
        <v>0.2</v>
      </c>
      <c r="F81" t="s">
        <v>87</v>
      </c>
      <c r="G81" t="s">
        <v>687</v>
      </c>
    </row>
    <row r="82" spans="1:7" x14ac:dyDescent="0.55000000000000004">
      <c r="A82">
        <v>19</v>
      </c>
      <c r="B82" t="s">
        <v>28</v>
      </c>
      <c r="C82">
        <v>0.8</v>
      </c>
      <c r="D82">
        <v>0.9</v>
      </c>
      <c r="E82">
        <f>AVERAGE(D82:D86)</f>
        <v>0.9</v>
      </c>
      <c r="F82" t="s">
        <v>91</v>
      </c>
      <c r="G82" t="s">
        <v>688</v>
      </c>
    </row>
    <row r="83" spans="1:7" x14ac:dyDescent="0.55000000000000004">
      <c r="A83">
        <v>19</v>
      </c>
      <c r="B83" t="s">
        <v>60</v>
      </c>
      <c r="C83">
        <v>0.75</v>
      </c>
      <c r="D83">
        <v>0.85</v>
      </c>
      <c r="F83" t="s">
        <v>91</v>
      </c>
      <c r="G83" t="s">
        <v>689</v>
      </c>
    </row>
    <row r="84" spans="1:7" x14ac:dyDescent="0.55000000000000004">
      <c r="A84">
        <v>19</v>
      </c>
      <c r="B84" t="s">
        <v>19</v>
      </c>
      <c r="C84">
        <v>0.8</v>
      </c>
      <c r="D84">
        <v>0.9</v>
      </c>
      <c r="F84" t="s">
        <v>91</v>
      </c>
      <c r="G84" t="s">
        <v>690</v>
      </c>
    </row>
    <row r="85" spans="1:7" x14ac:dyDescent="0.55000000000000004">
      <c r="A85">
        <v>19</v>
      </c>
      <c r="B85" t="s">
        <v>23</v>
      </c>
      <c r="C85">
        <v>0.8</v>
      </c>
      <c r="D85">
        <v>0.9</v>
      </c>
      <c r="F85" t="s">
        <v>91</v>
      </c>
      <c r="G85" t="s">
        <v>691</v>
      </c>
    </row>
    <row r="86" spans="1:7" x14ac:dyDescent="0.55000000000000004">
      <c r="A86">
        <v>19</v>
      </c>
      <c r="B86" t="s">
        <v>36</v>
      </c>
      <c r="C86">
        <v>0.85</v>
      </c>
      <c r="D86">
        <v>0.95</v>
      </c>
      <c r="F86" t="s">
        <v>91</v>
      </c>
      <c r="G86" t="s">
        <v>692</v>
      </c>
    </row>
    <row r="87" spans="1:7" x14ac:dyDescent="0.55000000000000004">
      <c r="A87">
        <v>20</v>
      </c>
      <c r="B87" t="s">
        <v>58</v>
      </c>
      <c r="C87">
        <v>0.8</v>
      </c>
      <c r="D87">
        <v>0.9</v>
      </c>
      <c r="E87">
        <f>AVERAGE(D87:D91)</f>
        <v>0.73000000000000009</v>
      </c>
      <c r="F87" t="s">
        <v>91</v>
      </c>
      <c r="G87" t="s">
        <v>693</v>
      </c>
    </row>
    <row r="88" spans="1:7" x14ac:dyDescent="0.55000000000000004">
      <c r="A88">
        <v>20</v>
      </c>
      <c r="B88" t="s">
        <v>46</v>
      </c>
      <c r="C88">
        <v>0.85</v>
      </c>
      <c r="D88">
        <v>0.95</v>
      </c>
      <c r="F88" t="s">
        <v>91</v>
      </c>
      <c r="G88" t="s">
        <v>694</v>
      </c>
    </row>
    <row r="89" spans="1:7" x14ac:dyDescent="0.55000000000000004">
      <c r="A89">
        <v>20</v>
      </c>
      <c r="B89" t="s">
        <v>32</v>
      </c>
      <c r="C89">
        <v>0.3</v>
      </c>
      <c r="D89">
        <v>0.1</v>
      </c>
      <c r="F89" t="s">
        <v>91</v>
      </c>
      <c r="G89" t="s">
        <v>695</v>
      </c>
    </row>
    <row r="90" spans="1:7" x14ac:dyDescent="0.55000000000000004">
      <c r="A90">
        <v>20</v>
      </c>
      <c r="B90" t="s">
        <v>33</v>
      </c>
      <c r="C90">
        <v>0.75</v>
      </c>
      <c r="D90">
        <v>0.85</v>
      </c>
      <c r="F90" t="s">
        <v>91</v>
      </c>
      <c r="G90" t="s">
        <v>696</v>
      </c>
    </row>
    <row r="91" spans="1:7" x14ac:dyDescent="0.55000000000000004">
      <c r="A91">
        <v>20</v>
      </c>
      <c r="B91" t="s">
        <v>61</v>
      </c>
      <c r="C91">
        <v>0.75</v>
      </c>
      <c r="D91">
        <v>0.85</v>
      </c>
      <c r="F91" t="s">
        <v>91</v>
      </c>
      <c r="G91" t="s">
        <v>697</v>
      </c>
    </row>
    <row r="92" spans="1:7" x14ac:dyDescent="0.55000000000000004">
      <c r="A92">
        <v>21</v>
      </c>
      <c r="B92" t="s">
        <v>62</v>
      </c>
      <c r="C92">
        <v>0.3</v>
      </c>
      <c r="D92">
        <v>0.2</v>
      </c>
      <c r="E92">
        <f>AVERAGE(D92:D96)</f>
        <v>0.47000000000000003</v>
      </c>
      <c r="F92" t="s">
        <v>87</v>
      </c>
      <c r="G92" t="s">
        <v>698</v>
      </c>
    </row>
    <row r="93" spans="1:7" x14ac:dyDescent="0.55000000000000004">
      <c r="A93">
        <v>21</v>
      </c>
      <c r="B93" t="s">
        <v>25</v>
      </c>
      <c r="C93">
        <v>0.75</v>
      </c>
      <c r="D93">
        <v>0.85</v>
      </c>
      <c r="F93" t="s">
        <v>87</v>
      </c>
      <c r="G93" t="s">
        <v>699</v>
      </c>
    </row>
    <row r="94" spans="1:7" x14ac:dyDescent="0.55000000000000004">
      <c r="A94">
        <v>21</v>
      </c>
      <c r="B94" t="s">
        <v>63</v>
      </c>
      <c r="C94">
        <v>0.25</v>
      </c>
      <c r="D94">
        <v>0.15</v>
      </c>
      <c r="F94" t="s">
        <v>435</v>
      </c>
      <c r="G94" t="s">
        <v>700</v>
      </c>
    </row>
    <row r="95" spans="1:7" x14ac:dyDescent="0.55000000000000004">
      <c r="A95">
        <v>21</v>
      </c>
      <c r="B95" t="s">
        <v>22</v>
      </c>
      <c r="C95">
        <v>0.7</v>
      </c>
      <c r="D95">
        <v>0.9</v>
      </c>
      <c r="F95" t="s">
        <v>91</v>
      </c>
      <c r="G95" t="s">
        <v>701</v>
      </c>
    </row>
    <row r="96" spans="1:7" x14ac:dyDescent="0.55000000000000004">
      <c r="A96">
        <v>21</v>
      </c>
      <c r="B96" t="s">
        <v>40</v>
      </c>
      <c r="C96">
        <v>0.3</v>
      </c>
      <c r="D96">
        <v>0.25</v>
      </c>
      <c r="F96" t="s">
        <v>87</v>
      </c>
      <c r="G96" t="s">
        <v>702</v>
      </c>
    </row>
    <row r="97" spans="1:7" x14ac:dyDescent="0.55000000000000004">
      <c r="A97">
        <v>22</v>
      </c>
      <c r="B97" t="s">
        <v>64</v>
      </c>
      <c r="C97">
        <v>0.2</v>
      </c>
      <c r="D97">
        <v>0.1</v>
      </c>
      <c r="E97">
        <f>AVERAGE(D97:D100)</f>
        <v>0.15</v>
      </c>
      <c r="F97" t="s">
        <v>91</v>
      </c>
      <c r="G97" t="s">
        <v>703</v>
      </c>
    </row>
    <row r="98" spans="1:7" x14ac:dyDescent="0.55000000000000004">
      <c r="A98">
        <v>22</v>
      </c>
      <c r="B98" t="s">
        <v>65</v>
      </c>
      <c r="C98">
        <v>0.15</v>
      </c>
      <c r="D98">
        <v>0.1</v>
      </c>
      <c r="F98" t="s">
        <v>87</v>
      </c>
      <c r="G98" t="s">
        <v>704</v>
      </c>
    </row>
    <row r="99" spans="1:7" x14ac:dyDescent="0.55000000000000004">
      <c r="A99">
        <v>22</v>
      </c>
      <c r="B99" t="s">
        <v>66</v>
      </c>
      <c r="C99">
        <v>0.2</v>
      </c>
      <c r="D99">
        <v>0.15</v>
      </c>
      <c r="F99" t="s">
        <v>91</v>
      </c>
      <c r="G99" t="s">
        <v>705</v>
      </c>
    </row>
    <row r="100" spans="1:7" x14ac:dyDescent="0.55000000000000004">
      <c r="A100">
        <v>22</v>
      </c>
      <c r="B100" t="s">
        <v>47</v>
      </c>
      <c r="C100">
        <v>0.3</v>
      </c>
      <c r="D100">
        <v>0.25</v>
      </c>
      <c r="F100" t="s">
        <v>87</v>
      </c>
      <c r="G100" t="s">
        <v>706</v>
      </c>
    </row>
    <row r="101" spans="1:7" x14ac:dyDescent="0.55000000000000004">
      <c r="A101">
        <v>23</v>
      </c>
      <c r="B101" t="s">
        <v>67</v>
      </c>
      <c r="C101">
        <v>0.8</v>
      </c>
      <c r="D101">
        <v>0.85</v>
      </c>
      <c r="E101">
        <f>AVERAGE(D101:D105)</f>
        <v>0.72</v>
      </c>
      <c r="F101" t="s">
        <v>91</v>
      </c>
      <c r="G101" t="s">
        <v>707</v>
      </c>
    </row>
    <row r="102" spans="1:7" x14ac:dyDescent="0.55000000000000004">
      <c r="A102">
        <v>23</v>
      </c>
      <c r="B102" t="s">
        <v>52</v>
      </c>
      <c r="C102">
        <v>0.25</v>
      </c>
      <c r="D102">
        <v>0.2</v>
      </c>
      <c r="F102" t="s">
        <v>87</v>
      </c>
      <c r="G102" t="s">
        <v>708</v>
      </c>
    </row>
    <row r="103" spans="1:7" x14ac:dyDescent="0.55000000000000004">
      <c r="A103">
        <v>23</v>
      </c>
      <c r="B103" t="s">
        <v>68</v>
      </c>
      <c r="C103">
        <v>0.75</v>
      </c>
      <c r="D103">
        <v>0.8</v>
      </c>
      <c r="F103" t="s">
        <v>87</v>
      </c>
      <c r="G103" t="s">
        <v>709</v>
      </c>
    </row>
    <row r="104" spans="1:7" x14ac:dyDescent="0.55000000000000004">
      <c r="A104">
        <v>23</v>
      </c>
      <c r="B104" t="s">
        <v>42</v>
      </c>
      <c r="C104">
        <v>0.85</v>
      </c>
      <c r="D104">
        <v>0.9</v>
      </c>
      <c r="F104" t="s">
        <v>91</v>
      </c>
      <c r="G104" t="s">
        <v>710</v>
      </c>
    </row>
    <row r="105" spans="1:7" x14ac:dyDescent="0.55000000000000004">
      <c r="A105">
        <v>23</v>
      </c>
      <c r="B105" t="s">
        <v>19</v>
      </c>
      <c r="C105">
        <v>0.8</v>
      </c>
      <c r="D105">
        <v>0.85</v>
      </c>
      <c r="F105" t="s">
        <v>87</v>
      </c>
      <c r="G105" t="s">
        <v>711</v>
      </c>
    </row>
    <row r="106" spans="1:7" x14ac:dyDescent="0.55000000000000004">
      <c r="A106">
        <v>24</v>
      </c>
      <c r="B106" t="s">
        <v>48</v>
      </c>
      <c r="C106">
        <v>0.75</v>
      </c>
      <c r="D106">
        <v>0.7</v>
      </c>
      <c r="E106">
        <f t="shared" ref="E106" si="8">AVERAGE(D106:D110)</f>
        <v>0.75</v>
      </c>
      <c r="F106" t="s">
        <v>435</v>
      </c>
      <c r="G106" t="s">
        <v>712</v>
      </c>
    </row>
    <row r="107" spans="1:7" x14ac:dyDescent="0.55000000000000004">
      <c r="A107">
        <v>24</v>
      </c>
      <c r="B107" t="s">
        <v>28</v>
      </c>
      <c r="C107">
        <v>0.7</v>
      </c>
      <c r="D107">
        <v>0.75</v>
      </c>
      <c r="F107" t="s">
        <v>87</v>
      </c>
      <c r="G107" t="s">
        <v>713</v>
      </c>
    </row>
    <row r="108" spans="1:7" x14ac:dyDescent="0.55000000000000004">
      <c r="A108">
        <v>24</v>
      </c>
      <c r="B108" t="s">
        <v>69</v>
      </c>
      <c r="C108">
        <v>0.7</v>
      </c>
      <c r="D108">
        <v>0.65</v>
      </c>
      <c r="F108" t="s">
        <v>435</v>
      </c>
      <c r="G108" t="s">
        <v>714</v>
      </c>
    </row>
    <row r="109" spans="1:7" x14ac:dyDescent="0.55000000000000004">
      <c r="A109">
        <v>24</v>
      </c>
      <c r="B109" t="s">
        <v>70</v>
      </c>
      <c r="C109">
        <v>0.8</v>
      </c>
      <c r="D109">
        <v>0.85</v>
      </c>
      <c r="F109" t="s">
        <v>87</v>
      </c>
      <c r="G109" t="s">
        <v>715</v>
      </c>
    </row>
    <row r="110" spans="1:7" x14ac:dyDescent="0.55000000000000004">
      <c r="A110">
        <v>24</v>
      </c>
      <c r="B110" t="s">
        <v>26</v>
      </c>
      <c r="C110">
        <v>0.75</v>
      </c>
      <c r="D110">
        <v>0.8</v>
      </c>
      <c r="F110" t="s">
        <v>87</v>
      </c>
      <c r="G110" t="s">
        <v>716</v>
      </c>
    </row>
    <row r="111" spans="1:7" x14ac:dyDescent="0.55000000000000004">
      <c r="A111">
        <v>25</v>
      </c>
      <c r="B111" t="s">
        <v>25</v>
      </c>
      <c r="C111">
        <v>0.8</v>
      </c>
      <c r="D111">
        <v>0.85</v>
      </c>
      <c r="E111">
        <f t="shared" ref="E111" si="9">AVERAGE(D111:D115)</f>
        <v>0.83000000000000007</v>
      </c>
      <c r="F111" t="s">
        <v>6</v>
      </c>
      <c r="G111" t="s">
        <v>717</v>
      </c>
    </row>
    <row r="112" spans="1:7" x14ac:dyDescent="0.55000000000000004">
      <c r="A112">
        <v>25</v>
      </c>
      <c r="B112" t="s">
        <v>53</v>
      </c>
      <c r="C112">
        <v>0.8</v>
      </c>
      <c r="D112">
        <v>0.85</v>
      </c>
      <c r="F112" t="s">
        <v>6</v>
      </c>
      <c r="G112" t="s">
        <v>718</v>
      </c>
    </row>
    <row r="113" spans="1:7" x14ac:dyDescent="0.55000000000000004">
      <c r="A113">
        <v>25</v>
      </c>
      <c r="B113" t="s">
        <v>24</v>
      </c>
      <c r="C113">
        <v>0.75</v>
      </c>
      <c r="D113">
        <v>0.8</v>
      </c>
      <c r="F113" t="s">
        <v>6</v>
      </c>
      <c r="G113" t="s">
        <v>719</v>
      </c>
    </row>
    <row r="114" spans="1:7" x14ac:dyDescent="0.55000000000000004">
      <c r="A114">
        <v>25</v>
      </c>
      <c r="B114" t="s">
        <v>35</v>
      </c>
      <c r="C114">
        <v>0.8</v>
      </c>
      <c r="D114">
        <v>0.85</v>
      </c>
      <c r="F114" t="s">
        <v>6</v>
      </c>
      <c r="G114" t="s">
        <v>720</v>
      </c>
    </row>
    <row r="115" spans="1:7" x14ac:dyDescent="0.55000000000000004">
      <c r="A115">
        <v>25</v>
      </c>
      <c r="B115" t="s">
        <v>37</v>
      </c>
      <c r="C115">
        <v>0.75</v>
      </c>
      <c r="D115">
        <v>0.8</v>
      </c>
      <c r="F115" t="s">
        <v>6</v>
      </c>
      <c r="G115" t="s">
        <v>721</v>
      </c>
    </row>
    <row r="116" spans="1:7" x14ac:dyDescent="0.55000000000000004">
      <c r="A116">
        <v>26</v>
      </c>
      <c r="B116" t="s">
        <v>25</v>
      </c>
      <c r="C116">
        <v>0.8</v>
      </c>
      <c r="D116">
        <v>0.85</v>
      </c>
      <c r="E116">
        <f t="shared" ref="E116" si="10">AVERAGE(D116:D120)</f>
        <v>0.83000000000000007</v>
      </c>
      <c r="F116" t="s">
        <v>6</v>
      </c>
      <c r="G116" t="s">
        <v>722</v>
      </c>
    </row>
    <row r="117" spans="1:7" x14ac:dyDescent="0.55000000000000004">
      <c r="A117">
        <v>26</v>
      </c>
      <c r="B117" t="s">
        <v>53</v>
      </c>
      <c r="C117">
        <v>0.8</v>
      </c>
      <c r="D117">
        <v>0.85</v>
      </c>
      <c r="F117" t="s">
        <v>6</v>
      </c>
      <c r="G117" t="s">
        <v>723</v>
      </c>
    </row>
    <row r="118" spans="1:7" x14ac:dyDescent="0.55000000000000004">
      <c r="A118">
        <v>26</v>
      </c>
      <c r="B118" t="s">
        <v>24</v>
      </c>
      <c r="C118">
        <v>0.75</v>
      </c>
      <c r="D118">
        <v>0.8</v>
      </c>
      <c r="F118" t="s">
        <v>6</v>
      </c>
      <c r="G118" t="s">
        <v>724</v>
      </c>
    </row>
    <row r="119" spans="1:7" x14ac:dyDescent="0.55000000000000004">
      <c r="A119">
        <v>26</v>
      </c>
      <c r="B119" t="s">
        <v>35</v>
      </c>
      <c r="C119">
        <v>0.8</v>
      </c>
      <c r="D119">
        <v>0.85</v>
      </c>
      <c r="F119" t="s">
        <v>6</v>
      </c>
      <c r="G119" t="s">
        <v>725</v>
      </c>
    </row>
    <row r="120" spans="1:7" x14ac:dyDescent="0.55000000000000004">
      <c r="A120">
        <v>26</v>
      </c>
      <c r="B120" t="s">
        <v>37</v>
      </c>
      <c r="C120">
        <v>0.75</v>
      </c>
      <c r="D120">
        <v>0.8</v>
      </c>
      <c r="F120" t="s">
        <v>6</v>
      </c>
      <c r="G120" t="s">
        <v>726</v>
      </c>
    </row>
    <row r="121" spans="1:7" x14ac:dyDescent="0.55000000000000004">
      <c r="A121">
        <v>27</v>
      </c>
      <c r="B121" t="s">
        <v>31</v>
      </c>
      <c r="C121">
        <v>0.3</v>
      </c>
      <c r="D121">
        <v>0.25</v>
      </c>
      <c r="E121">
        <f t="shared" ref="E121" si="11">AVERAGE(D121:D125)</f>
        <v>0.33999999999999997</v>
      </c>
      <c r="F121" t="s">
        <v>7</v>
      </c>
      <c r="G121" t="s">
        <v>727</v>
      </c>
    </row>
    <row r="122" spans="1:7" x14ac:dyDescent="0.55000000000000004">
      <c r="A122">
        <v>27</v>
      </c>
      <c r="B122" t="s">
        <v>64</v>
      </c>
      <c r="C122">
        <v>0.4</v>
      </c>
      <c r="D122">
        <v>0.35</v>
      </c>
      <c r="F122" t="s">
        <v>7</v>
      </c>
      <c r="G122" t="s">
        <v>728</v>
      </c>
    </row>
    <row r="123" spans="1:7" x14ac:dyDescent="0.55000000000000004">
      <c r="A123">
        <v>27</v>
      </c>
      <c r="B123" t="s">
        <v>44</v>
      </c>
      <c r="C123">
        <v>0.35</v>
      </c>
      <c r="D123">
        <v>0.3</v>
      </c>
      <c r="F123" t="s">
        <v>7</v>
      </c>
      <c r="G123" t="s">
        <v>729</v>
      </c>
    </row>
    <row r="124" spans="1:7" x14ac:dyDescent="0.55000000000000004">
      <c r="A124">
        <v>27</v>
      </c>
      <c r="B124" t="s">
        <v>58</v>
      </c>
      <c r="C124">
        <v>0.6</v>
      </c>
      <c r="D124">
        <v>0.55000000000000004</v>
      </c>
      <c r="F124" t="s">
        <v>7</v>
      </c>
      <c r="G124" t="s">
        <v>730</v>
      </c>
    </row>
    <row r="125" spans="1:7" x14ac:dyDescent="0.55000000000000004">
      <c r="A125">
        <v>27</v>
      </c>
      <c r="B125" t="s">
        <v>52</v>
      </c>
      <c r="C125">
        <v>0.3</v>
      </c>
      <c r="D125">
        <v>0.25</v>
      </c>
      <c r="F125" t="s">
        <v>7</v>
      </c>
      <c r="G125" t="s">
        <v>731</v>
      </c>
    </row>
    <row r="126" spans="1:7" x14ac:dyDescent="0.55000000000000004">
      <c r="A126">
        <v>28</v>
      </c>
      <c r="B126" t="s">
        <v>25</v>
      </c>
      <c r="C126">
        <v>0.8</v>
      </c>
      <c r="D126">
        <v>0.85</v>
      </c>
      <c r="E126">
        <f t="shared" ref="E126" si="12">AVERAGE(D126:D130)</f>
        <v>0.71</v>
      </c>
      <c r="F126" t="s">
        <v>6</v>
      </c>
      <c r="G126" t="s">
        <v>732</v>
      </c>
    </row>
    <row r="127" spans="1:7" x14ac:dyDescent="0.55000000000000004">
      <c r="A127">
        <v>28</v>
      </c>
      <c r="B127" t="s">
        <v>71</v>
      </c>
      <c r="C127">
        <v>0.85</v>
      </c>
      <c r="D127">
        <v>0.9</v>
      </c>
      <c r="F127" t="s">
        <v>6</v>
      </c>
      <c r="G127" t="s">
        <v>733</v>
      </c>
    </row>
    <row r="128" spans="1:7" x14ac:dyDescent="0.55000000000000004">
      <c r="A128">
        <v>28</v>
      </c>
      <c r="B128" t="s">
        <v>30</v>
      </c>
      <c r="C128">
        <v>0.25</v>
      </c>
      <c r="D128">
        <v>0.3</v>
      </c>
      <c r="F128" t="s">
        <v>7</v>
      </c>
      <c r="G128" t="s">
        <v>734</v>
      </c>
    </row>
    <row r="129" spans="1:7" x14ac:dyDescent="0.55000000000000004">
      <c r="A129">
        <v>28</v>
      </c>
      <c r="B129" t="s">
        <v>49</v>
      </c>
      <c r="C129">
        <v>0.65</v>
      </c>
      <c r="D129">
        <v>0.7</v>
      </c>
      <c r="F129" t="s">
        <v>7</v>
      </c>
      <c r="G129" t="s">
        <v>735</v>
      </c>
    </row>
    <row r="130" spans="1:7" x14ac:dyDescent="0.55000000000000004">
      <c r="A130">
        <v>28</v>
      </c>
      <c r="B130" t="s">
        <v>22</v>
      </c>
      <c r="C130">
        <v>0.75</v>
      </c>
      <c r="D130">
        <v>0.8</v>
      </c>
      <c r="F130" t="s">
        <v>6</v>
      </c>
      <c r="G130" t="s">
        <v>736</v>
      </c>
    </row>
    <row r="131" spans="1:7" x14ac:dyDescent="0.55000000000000004">
      <c r="A131">
        <v>29</v>
      </c>
      <c r="B131" t="s">
        <v>36</v>
      </c>
      <c r="C131">
        <v>0.8</v>
      </c>
      <c r="D131">
        <v>0.9</v>
      </c>
      <c r="E131">
        <f t="shared" ref="E131" si="13">AVERAGE(D131:D135)</f>
        <v>0.88000000000000012</v>
      </c>
      <c r="F131" t="s">
        <v>737</v>
      </c>
      <c r="G131" t="s">
        <v>738</v>
      </c>
    </row>
    <row r="132" spans="1:7" x14ac:dyDescent="0.55000000000000004">
      <c r="A132">
        <v>29</v>
      </c>
      <c r="B132" t="s">
        <v>25</v>
      </c>
      <c r="C132">
        <v>0.8</v>
      </c>
      <c r="D132">
        <v>0.85</v>
      </c>
      <c r="F132" t="s">
        <v>737</v>
      </c>
      <c r="G132" t="s">
        <v>739</v>
      </c>
    </row>
    <row r="133" spans="1:7" x14ac:dyDescent="0.55000000000000004">
      <c r="A133">
        <v>29</v>
      </c>
      <c r="B133" t="s">
        <v>50</v>
      </c>
      <c r="C133">
        <v>0.75</v>
      </c>
      <c r="D133">
        <v>0.85</v>
      </c>
      <c r="F133" t="s">
        <v>737</v>
      </c>
      <c r="G133" t="s">
        <v>740</v>
      </c>
    </row>
    <row r="134" spans="1:7" x14ac:dyDescent="0.55000000000000004">
      <c r="A134">
        <v>29</v>
      </c>
      <c r="B134" t="s">
        <v>72</v>
      </c>
      <c r="C134">
        <v>0.85</v>
      </c>
      <c r="D134">
        <v>0.9</v>
      </c>
      <c r="F134" t="s">
        <v>737</v>
      </c>
      <c r="G134" t="s">
        <v>741</v>
      </c>
    </row>
    <row r="135" spans="1:7" x14ac:dyDescent="0.55000000000000004">
      <c r="A135">
        <v>29</v>
      </c>
      <c r="B135" t="s">
        <v>28</v>
      </c>
      <c r="C135">
        <v>0.8</v>
      </c>
      <c r="D135">
        <v>0.9</v>
      </c>
      <c r="F135" t="s">
        <v>737</v>
      </c>
      <c r="G135" t="s">
        <v>742</v>
      </c>
    </row>
    <row r="136" spans="1:7" x14ac:dyDescent="0.55000000000000004">
      <c r="A136">
        <v>30</v>
      </c>
      <c r="B136" t="s">
        <v>35</v>
      </c>
      <c r="C136">
        <v>0.75</v>
      </c>
      <c r="D136">
        <v>0.65</v>
      </c>
      <c r="E136">
        <f>AVERAGE(D136:D138)</f>
        <v>0.40000000000000008</v>
      </c>
      <c r="F136" t="s">
        <v>743</v>
      </c>
      <c r="G136" t="s">
        <v>744</v>
      </c>
    </row>
    <row r="137" spans="1:7" x14ac:dyDescent="0.55000000000000004">
      <c r="A137">
        <v>30</v>
      </c>
      <c r="B137" t="s">
        <v>64</v>
      </c>
      <c r="C137">
        <v>0.2</v>
      </c>
      <c r="D137">
        <v>0.15</v>
      </c>
      <c r="F137" t="s">
        <v>737</v>
      </c>
      <c r="G137" t="s">
        <v>745</v>
      </c>
    </row>
    <row r="138" spans="1:7" x14ac:dyDescent="0.55000000000000004">
      <c r="A138">
        <v>30</v>
      </c>
      <c r="B138" t="s">
        <v>58</v>
      </c>
      <c r="C138">
        <v>0.6</v>
      </c>
      <c r="D138">
        <v>0.4</v>
      </c>
      <c r="F138" t="s">
        <v>743</v>
      </c>
      <c r="G138" t="s">
        <v>746</v>
      </c>
    </row>
    <row r="139" spans="1:7" x14ac:dyDescent="0.55000000000000004">
      <c r="A139">
        <v>31</v>
      </c>
      <c r="B139" t="s">
        <v>73</v>
      </c>
      <c r="C139">
        <v>0.9</v>
      </c>
      <c r="D139">
        <v>0.95</v>
      </c>
      <c r="E139">
        <f>AVERAGE(D139:D143)</f>
        <v>0.77</v>
      </c>
      <c r="F139" t="s">
        <v>737</v>
      </c>
      <c r="G139" t="s">
        <v>747</v>
      </c>
    </row>
    <row r="140" spans="1:7" x14ac:dyDescent="0.55000000000000004">
      <c r="A140">
        <v>31</v>
      </c>
      <c r="B140" t="s">
        <v>58</v>
      </c>
      <c r="C140">
        <v>0.6</v>
      </c>
      <c r="D140">
        <v>0.8</v>
      </c>
      <c r="F140" t="s">
        <v>737</v>
      </c>
      <c r="G140" t="s">
        <v>748</v>
      </c>
    </row>
    <row r="141" spans="1:7" x14ac:dyDescent="0.55000000000000004">
      <c r="A141">
        <v>31</v>
      </c>
      <c r="B141" t="s">
        <v>64</v>
      </c>
      <c r="C141">
        <v>0.2</v>
      </c>
      <c r="D141">
        <v>0.3</v>
      </c>
      <c r="F141" t="s">
        <v>743</v>
      </c>
      <c r="G141" t="s">
        <v>749</v>
      </c>
    </row>
    <row r="142" spans="1:7" x14ac:dyDescent="0.55000000000000004">
      <c r="A142">
        <v>31</v>
      </c>
      <c r="B142" t="s">
        <v>26</v>
      </c>
      <c r="C142">
        <v>0.9</v>
      </c>
      <c r="D142">
        <v>0.95</v>
      </c>
      <c r="F142" t="s">
        <v>737</v>
      </c>
      <c r="G142" t="s">
        <v>750</v>
      </c>
    </row>
    <row r="143" spans="1:7" x14ac:dyDescent="0.55000000000000004">
      <c r="A143">
        <v>31</v>
      </c>
      <c r="B143" t="s">
        <v>21</v>
      </c>
      <c r="C143">
        <v>0.8</v>
      </c>
      <c r="D143">
        <v>0.85</v>
      </c>
      <c r="F143" t="s">
        <v>737</v>
      </c>
      <c r="G143" t="s">
        <v>751</v>
      </c>
    </row>
    <row r="144" spans="1:7" x14ac:dyDescent="0.55000000000000004">
      <c r="A144">
        <v>32</v>
      </c>
      <c r="B144" t="s">
        <v>44</v>
      </c>
      <c r="C144">
        <v>0.3</v>
      </c>
      <c r="D144">
        <v>0.25</v>
      </c>
      <c r="E144">
        <f t="shared" ref="E144" si="14">AVERAGE(D144:D148)</f>
        <v>0.76</v>
      </c>
      <c r="F144" t="s">
        <v>743</v>
      </c>
      <c r="G144" t="s">
        <v>752</v>
      </c>
    </row>
    <row r="145" spans="1:7" x14ac:dyDescent="0.55000000000000004">
      <c r="A145">
        <v>32</v>
      </c>
      <c r="B145" t="s">
        <v>29</v>
      </c>
      <c r="C145">
        <v>0.9</v>
      </c>
      <c r="D145">
        <v>0.95</v>
      </c>
      <c r="F145" t="s">
        <v>737</v>
      </c>
      <c r="G145" t="s">
        <v>753</v>
      </c>
    </row>
    <row r="146" spans="1:7" x14ac:dyDescent="0.55000000000000004">
      <c r="A146">
        <v>32</v>
      </c>
      <c r="B146" t="s">
        <v>25</v>
      </c>
      <c r="C146">
        <v>0.8</v>
      </c>
      <c r="D146">
        <v>0.85</v>
      </c>
      <c r="F146" t="s">
        <v>737</v>
      </c>
      <c r="G146" t="s">
        <v>754</v>
      </c>
    </row>
    <row r="147" spans="1:7" x14ac:dyDescent="0.55000000000000004">
      <c r="A147">
        <v>32</v>
      </c>
      <c r="B147" t="s">
        <v>69</v>
      </c>
      <c r="C147">
        <v>0.8</v>
      </c>
      <c r="D147">
        <v>0.9</v>
      </c>
      <c r="F147" t="s">
        <v>737</v>
      </c>
      <c r="G147" t="s">
        <v>755</v>
      </c>
    </row>
    <row r="148" spans="1:7" x14ac:dyDescent="0.55000000000000004">
      <c r="A148">
        <v>32</v>
      </c>
      <c r="B148" t="s">
        <v>37</v>
      </c>
      <c r="C148">
        <v>0.8</v>
      </c>
      <c r="D148">
        <v>0.85</v>
      </c>
      <c r="F148" t="s">
        <v>737</v>
      </c>
      <c r="G148" t="s">
        <v>756</v>
      </c>
    </row>
    <row r="149" spans="1:7" x14ac:dyDescent="0.55000000000000004">
      <c r="A149">
        <v>33</v>
      </c>
      <c r="B149" t="s">
        <v>36</v>
      </c>
      <c r="C149">
        <v>0.8</v>
      </c>
      <c r="D149">
        <v>0.9</v>
      </c>
      <c r="E149">
        <f>AVERAGE(D149:D152)</f>
        <v>0.86250000000000004</v>
      </c>
      <c r="F149" t="s">
        <v>737</v>
      </c>
      <c r="G149" t="s">
        <v>757</v>
      </c>
    </row>
    <row r="150" spans="1:7" x14ac:dyDescent="0.55000000000000004">
      <c r="A150">
        <v>33</v>
      </c>
      <c r="B150" t="s">
        <v>23</v>
      </c>
      <c r="C150">
        <v>0.8</v>
      </c>
      <c r="D150">
        <v>0.85</v>
      </c>
      <c r="F150" t="s">
        <v>737</v>
      </c>
      <c r="G150" t="s">
        <v>758</v>
      </c>
    </row>
    <row r="151" spans="1:7" x14ac:dyDescent="0.55000000000000004">
      <c r="A151">
        <v>33</v>
      </c>
      <c r="B151" t="s">
        <v>53</v>
      </c>
      <c r="C151">
        <v>0.9</v>
      </c>
      <c r="D151">
        <v>0.95</v>
      </c>
      <c r="F151" t="s">
        <v>737</v>
      </c>
      <c r="G151" t="s">
        <v>759</v>
      </c>
    </row>
    <row r="152" spans="1:7" x14ac:dyDescent="0.55000000000000004">
      <c r="A152">
        <v>33</v>
      </c>
      <c r="B152" t="s">
        <v>33</v>
      </c>
      <c r="C152">
        <v>0.7</v>
      </c>
      <c r="D152">
        <v>0.75</v>
      </c>
      <c r="F152" t="s">
        <v>743</v>
      </c>
      <c r="G152" t="s">
        <v>760</v>
      </c>
    </row>
    <row r="153" spans="1:7" x14ac:dyDescent="0.55000000000000004">
      <c r="A153">
        <v>34</v>
      </c>
      <c r="B153" t="s">
        <v>64</v>
      </c>
      <c r="C153">
        <v>0.2</v>
      </c>
      <c r="D153">
        <v>0.15</v>
      </c>
      <c r="E153">
        <f>D153</f>
        <v>0.15</v>
      </c>
      <c r="F153" t="s">
        <v>737</v>
      </c>
      <c r="G153" t="s">
        <v>761</v>
      </c>
    </row>
    <row r="154" spans="1:7" x14ac:dyDescent="0.55000000000000004">
      <c r="A154">
        <v>35</v>
      </c>
      <c r="B154" t="s">
        <v>25</v>
      </c>
      <c r="C154">
        <v>0.8</v>
      </c>
      <c r="D154">
        <v>0.85</v>
      </c>
      <c r="E154">
        <f>AVERAGE(D154:D158)</f>
        <v>0.9</v>
      </c>
      <c r="F154" t="s">
        <v>737</v>
      </c>
      <c r="G154" t="s">
        <v>762</v>
      </c>
    </row>
    <row r="155" spans="1:7" x14ac:dyDescent="0.55000000000000004">
      <c r="A155">
        <v>35</v>
      </c>
      <c r="B155" t="s">
        <v>26</v>
      </c>
      <c r="C155">
        <v>0.9</v>
      </c>
      <c r="D155">
        <v>0.95</v>
      </c>
      <c r="F155" t="s">
        <v>737</v>
      </c>
      <c r="G155" t="s">
        <v>763</v>
      </c>
    </row>
    <row r="156" spans="1:7" x14ac:dyDescent="0.55000000000000004">
      <c r="A156">
        <v>35</v>
      </c>
      <c r="B156" t="s">
        <v>21</v>
      </c>
      <c r="C156">
        <v>0.8</v>
      </c>
      <c r="D156">
        <v>0.9</v>
      </c>
      <c r="F156" t="s">
        <v>737</v>
      </c>
      <c r="G156" t="s">
        <v>764</v>
      </c>
    </row>
    <row r="157" spans="1:7" x14ac:dyDescent="0.55000000000000004">
      <c r="A157">
        <v>35</v>
      </c>
      <c r="B157" t="s">
        <v>74</v>
      </c>
      <c r="C157">
        <v>0.7</v>
      </c>
      <c r="D157">
        <v>0.85</v>
      </c>
      <c r="F157" t="s">
        <v>737</v>
      </c>
      <c r="G157" t="s">
        <v>765</v>
      </c>
    </row>
    <row r="158" spans="1:7" x14ac:dyDescent="0.55000000000000004">
      <c r="A158">
        <v>35</v>
      </c>
      <c r="B158" t="s">
        <v>49</v>
      </c>
      <c r="C158">
        <v>0.9</v>
      </c>
      <c r="D158">
        <v>0.95</v>
      </c>
      <c r="F158" t="s">
        <v>737</v>
      </c>
      <c r="G158" t="s">
        <v>766</v>
      </c>
    </row>
    <row r="159" spans="1:7" x14ac:dyDescent="0.55000000000000004">
      <c r="A159">
        <v>36</v>
      </c>
      <c r="B159" t="s">
        <v>33</v>
      </c>
      <c r="C159">
        <v>0.7</v>
      </c>
      <c r="D159">
        <v>0.8</v>
      </c>
      <c r="E159">
        <f t="shared" ref="E159" si="15">AVERAGE(D159:D163)</f>
        <v>0.90400000000000014</v>
      </c>
      <c r="F159" t="s">
        <v>743</v>
      </c>
      <c r="G159" t="s">
        <v>767</v>
      </c>
    </row>
    <row r="160" spans="1:7" x14ac:dyDescent="0.55000000000000004">
      <c r="A160">
        <v>36</v>
      </c>
      <c r="B160" t="s">
        <v>21</v>
      </c>
      <c r="C160">
        <v>0.8</v>
      </c>
      <c r="D160">
        <v>0.9</v>
      </c>
      <c r="F160" t="s">
        <v>91</v>
      </c>
      <c r="G160" t="s">
        <v>768</v>
      </c>
    </row>
    <row r="161" spans="1:7" x14ac:dyDescent="0.55000000000000004">
      <c r="A161">
        <v>36</v>
      </c>
      <c r="B161" t="s">
        <v>23</v>
      </c>
      <c r="C161">
        <v>0.9</v>
      </c>
      <c r="D161">
        <v>0.95</v>
      </c>
      <c r="F161" t="s">
        <v>91</v>
      </c>
      <c r="G161" t="s">
        <v>769</v>
      </c>
    </row>
    <row r="162" spans="1:7" x14ac:dyDescent="0.55000000000000004">
      <c r="A162">
        <v>36</v>
      </c>
      <c r="B162" t="s">
        <v>24</v>
      </c>
      <c r="C162">
        <v>0.9</v>
      </c>
      <c r="D162">
        <v>0.92</v>
      </c>
      <c r="F162" t="s">
        <v>91</v>
      </c>
      <c r="G162" t="s">
        <v>770</v>
      </c>
    </row>
    <row r="163" spans="1:7" x14ac:dyDescent="0.55000000000000004">
      <c r="A163">
        <v>36</v>
      </c>
      <c r="B163" t="s">
        <v>46</v>
      </c>
      <c r="C163">
        <v>0.9</v>
      </c>
      <c r="D163">
        <v>0.95</v>
      </c>
      <c r="F163" t="s">
        <v>91</v>
      </c>
      <c r="G163" t="s">
        <v>771</v>
      </c>
    </row>
    <row r="164" spans="1:7" x14ac:dyDescent="0.55000000000000004">
      <c r="A164">
        <v>37</v>
      </c>
      <c r="B164" t="s">
        <v>25</v>
      </c>
      <c r="C164">
        <v>0.85</v>
      </c>
      <c r="D164">
        <v>0.9</v>
      </c>
      <c r="E164">
        <f>AVERAGE(D164:D165)</f>
        <v>0.9</v>
      </c>
      <c r="F164" t="s">
        <v>87</v>
      </c>
      <c r="G164" t="s">
        <v>772</v>
      </c>
    </row>
    <row r="165" spans="1:7" x14ac:dyDescent="0.55000000000000004">
      <c r="A165">
        <v>37</v>
      </c>
      <c r="B165" t="s">
        <v>36</v>
      </c>
      <c r="C165">
        <v>0.85</v>
      </c>
      <c r="D165">
        <v>0.9</v>
      </c>
      <c r="F165" t="s">
        <v>87</v>
      </c>
      <c r="G165" t="s">
        <v>773</v>
      </c>
    </row>
    <row r="166" spans="1:7" x14ac:dyDescent="0.55000000000000004">
      <c r="A166">
        <v>38</v>
      </c>
      <c r="B166" t="s">
        <v>52</v>
      </c>
      <c r="C166">
        <v>0.3</v>
      </c>
      <c r="D166">
        <v>0.2</v>
      </c>
      <c r="E166">
        <f>AVERAGE(D166:D170)</f>
        <v>0.43</v>
      </c>
      <c r="F166" t="s">
        <v>87</v>
      </c>
      <c r="G166" t="s">
        <v>774</v>
      </c>
    </row>
    <row r="167" spans="1:7" x14ac:dyDescent="0.55000000000000004">
      <c r="A167">
        <v>38</v>
      </c>
      <c r="B167" t="s">
        <v>44</v>
      </c>
      <c r="C167">
        <v>0.25</v>
      </c>
      <c r="D167">
        <v>0.15</v>
      </c>
      <c r="F167" t="s">
        <v>87</v>
      </c>
      <c r="G167" t="s">
        <v>775</v>
      </c>
    </row>
    <row r="168" spans="1:7" x14ac:dyDescent="0.55000000000000004">
      <c r="A168">
        <v>38</v>
      </c>
      <c r="B168" t="s">
        <v>50</v>
      </c>
      <c r="C168">
        <v>0.8</v>
      </c>
      <c r="D168">
        <v>0.85</v>
      </c>
      <c r="F168" t="s">
        <v>91</v>
      </c>
      <c r="G168" t="s">
        <v>776</v>
      </c>
    </row>
    <row r="169" spans="1:7" x14ac:dyDescent="0.55000000000000004">
      <c r="A169">
        <v>38</v>
      </c>
      <c r="B169" t="s">
        <v>58</v>
      </c>
      <c r="C169">
        <v>0.75</v>
      </c>
      <c r="D169">
        <v>0.8</v>
      </c>
      <c r="F169" t="s">
        <v>91</v>
      </c>
      <c r="G169" t="s">
        <v>777</v>
      </c>
    </row>
    <row r="170" spans="1:7" x14ac:dyDescent="0.55000000000000004">
      <c r="A170">
        <v>38</v>
      </c>
      <c r="B170" t="s">
        <v>64</v>
      </c>
      <c r="C170">
        <v>0.2</v>
      </c>
      <c r="D170">
        <v>0.15</v>
      </c>
      <c r="F170" t="s">
        <v>91</v>
      </c>
      <c r="G170" t="s">
        <v>778</v>
      </c>
    </row>
    <row r="171" spans="1:7" x14ac:dyDescent="0.55000000000000004">
      <c r="A171">
        <v>39</v>
      </c>
      <c r="B171" t="s">
        <v>29</v>
      </c>
      <c r="C171">
        <v>0.92</v>
      </c>
      <c r="D171">
        <v>0.95</v>
      </c>
      <c r="E171">
        <f t="shared" ref="E171" si="16">AVERAGE(D171:D175)</f>
        <v>0.92800000000000016</v>
      </c>
      <c r="F171" t="s">
        <v>91</v>
      </c>
      <c r="G171" t="s">
        <v>779</v>
      </c>
    </row>
    <row r="172" spans="1:7" x14ac:dyDescent="0.55000000000000004">
      <c r="A172">
        <v>39</v>
      </c>
      <c r="B172" t="s">
        <v>24</v>
      </c>
      <c r="C172">
        <v>0.9</v>
      </c>
      <c r="D172">
        <v>0.92</v>
      </c>
      <c r="F172" t="s">
        <v>91</v>
      </c>
      <c r="G172" t="s">
        <v>780</v>
      </c>
    </row>
    <row r="173" spans="1:7" x14ac:dyDescent="0.55000000000000004">
      <c r="A173">
        <v>39</v>
      </c>
      <c r="B173" t="s">
        <v>26</v>
      </c>
      <c r="C173">
        <v>0.9</v>
      </c>
      <c r="D173">
        <v>0.95</v>
      </c>
      <c r="F173" t="s">
        <v>91</v>
      </c>
      <c r="G173" t="s">
        <v>781</v>
      </c>
    </row>
    <row r="174" spans="1:7" x14ac:dyDescent="0.55000000000000004">
      <c r="A174">
        <v>39</v>
      </c>
      <c r="B174" t="s">
        <v>37</v>
      </c>
      <c r="C174">
        <v>0.85</v>
      </c>
      <c r="D174">
        <v>0.9</v>
      </c>
      <c r="F174" t="s">
        <v>91</v>
      </c>
      <c r="G174" t="s">
        <v>782</v>
      </c>
    </row>
    <row r="175" spans="1:7" x14ac:dyDescent="0.55000000000000004">
      <c r="A175">
        <v>39</v>
      </c>
      <c r="B175" t="s">
        <v>75</v>
      </c>
      <c r="C175">
        <v>0.88</v>
      </c>
      <c r="D175">
        <v>0.92</v>
      </c>
      <c r="F175" t="s">
        <v>91</v>
      </c>
      <c r="G175" t="s">
        <v>783</v>
      </c>
    </row>
    <row r="176" spans="1:7" x14ac:dyDescent="0.55000000000000004">
      <c r="A176">
        <v>40</v>
      </c>
      <c r="B176" t="s">
        <v>58</v>
      </c>
      <c r="C176">
        <v>0.75</v>
      </c>
      <c r="D176">
        <v>0.8</v>
      </c>
      <c r="E176">
        <f t="shared" ref="E176" si="17">AVERAGE(D176:D180)</f>
        <v>0.39</v>
      </c>
      <c r="F176" t="s">
        <v>91</v>
      </c>
      <c r="G176" t="s">
        <v>784</v>
      </c>
    </row>
    <row r="177" spans="1:7" x14ac:dyDescent="0.55000000000000004">
      <c r="A177">
        <v>40</v>
      </c>
      <c r="B177" t="s">
        <v>31</v>
      </c>
      <c r="C177">
        <v>0.2</v>
      </c>
      <c r="D177">
        <v>0.15</v>
      </c>
      <c r="F177" t="s">
        <v>87</v>
      </c>
      <c r="G177" t="s">
        <v>785</v>
      </c>
    </row>
    <row r="178" spans="1:7" x14ac:dyDescent="0.55000000000000004">
      <c r="A178">
        <v>40</v>
      </c>
      <c r="B178" t="s">
        <v>27</v>
      </c>
      <c r="C178">
        <v>0.1</v>
      </c>
      <c r="D178">
        <v>0.05</v>
      </c>
      <c r="F178" t="s">
        <v>91</v>
      </c>
      <c r="G178" t="s">
        <v>786</v>
      </c>
    </row>
    <row r="179" spans="1:7" x14ac:dyDescent="0.55000000000000004">
      <c r="A179">
        <v>40</v>
      </c>
      <c r="B179" t="s">
        <v>25</v>
      </c>
      <c r="C179">
        <v>0.85</v>
      </c>
      <c r="D179">
        <v>0.9</v>
      </c>
      <c r="F179" t="s">
        <v>87</v>
      </c>
      <c r="G179" t="s">
        <v>787</v>
      </c>
    </row>
    <row r="180" spans="1:7" x14ac:dyDescent="0.55000000000000004">
      <c r="A180">
        <v>40</v>
      </c>
      <c r="B180" t="s">
        <v>76</v>
      </c>
      <c r="C180">
        <v>0.1</v>
      </c>
      <c r="D180">
        <v>0.05</v>
      </c>
      <c r="F180" t="s">
        <v>91</v>
      </c>
      <c r="G180" t="s">
        <v>788</v>
      </c>
    </row>
    <row r="181" spans="1:7" x14ac:dyDescent="0.55000000000000004">
      <c r="A181">
        <v>41</v>
      </c>
      <c r="B181" t="s">
        <v>29</v>
      </c>
      <c r="C181">
        <v>0.92</v>
      </c>
      <c r="D181">
        <v>0.96</v>
      </c>
      <c r="E181">
        <f t="shared" ref="E181" si="18">AVERAGE(D181:D185)</f>
        <v>0.90999999999999992</v>
      </c>
      <c r="F181" t="s">
        <v>91</v>
      </c>
      <c r="G181" t="s">
        <v>789</v>
      </c>
    </row>
    <row r="182" spans="1:7" x14ac:dyDescent="0.55000000000000004">
      <c r="A182">
        <v>41</v>
      </c>
      <c r="B182" t="s">
        <v>69</v>
      </c>
      <c r="C182">
        <v>0.88</v>
      </c>
      <c r="D182">
        <v>0.92</v>
      </c>
      <c r="F182" t="s">
        <v>91</v>
      </c>
      <c r="G182" t="s">
        <v>790</v>
      </c>
    </row>
    <row r="183" spans="1:7" x14ac:dyDescent="0.55000000000000004">
      <c r="A183">
        <v>41</v>
      </c>
      <c r="B183" t="s">
        <v>37</v>
      </c>
      <c r="C183">
        <v>0.85</v>
      </c>
      <c r="D183">
        <v>0.9</v>
      </c>
      <c r="F183" t="s">
        <v>91</v>
      </c>
      <c r="G183" t="s">
        <v>791</v>
      </c>
    </row>
    <row r="184" spans="1:7" x14ac:dyDescent="0.55000000000000004">
      <c r="A184">
        <v>41</v>
      </c>
      <c r="B184" t="s">
        <v>53</v>
      </c>
      <c r="C184">
        <v>0.9</v>
      </c>
      <c r="D184">
        <v>0.92</v>
      </c>
      <c r="F184" t="s">
        <v>91</v>
      </c>
      <c r="G184" t="s">
        <v>792</v>
      </c>
    </row>
    <row r="185" spans="1:7" x14ac:dyDescent="0.55000000000000004">
      <c r="A185">
        <v>41</v>
      </c>
      <c r="B185" t="s">
        <v>50</v>
      </c>
      <c r="C185">
        <v>0.8</v>
      </c>
      <c r="D185">
        <v>0.85</v>
      </c>
      <c r="F185" t="s">
        <v>91</v>
      </c>
      <c r="G185" t="s">
        <v>793</v>
      </c>
    </row>
    <row r="186" spans="1:7" x14ac:dyDescent="0.55000000000000004">
      <c r="A186">
        <v>42</v>
      </c>
      <c r="B186" t="s">
        <v>28</v>
      </c>
      <c r="C186">
        <v>0.8</v>
      </c>
      <c r="D186">
        <v>0.85</v>
      </c>
      <c r="E186">
        <f t="shared" ref="E186" si="19">AVERAGE(D186:D190)</f>
        <v>0.746</v>
      </c>
      <c r="F186" t="s">
        <v>91</v>
      </c>
      <c r="G186" t="s">
        <v>794</v>
      </c>
    </row>
    <row r="187" spans="1:7" x14ac:dyDescent="0.55000000000000004">
      <c r="A187">
        <v>42</v>
      </c>
      <c r="B187" t="s">
        <v>71</v>
      </c>
      <c r="C187">
        <v>0.9</v>
      </c>
      <c r="D187">
        <v>0.95</v>
      </c>
      <c r="F187" t="s">
        <v>91</v>
      </c>
      <c r="G187" t="s">
        <v>795</v>
      </c>
    </row>
    <row r="188" spans="1:7" x14ac:dyDescent="0.55000000000000004">
      <c r="A188">
        <v>42</v>
      </c>
      <c r="B188" t="s">
        <v>77</v>
      </c>
      <c r="C188">
        <v>0.88</v>
      </c>
      <c r="D188">
        <v>0.9</v>
      </c>
      <c r="F188" t="s">
        <v>91</v>
      </c>
      <c r="G188" t="s">
        <v>796</v>
      </c>
    </row>
    <row r="189" spans="1:7" x14ac:dyDescent="0.55000000000000004">
      <c r="A189">
        <v>42</v>
      </c>
      <c r="B189" t="s">
        <v>23</v>
      </c>
      <c r="C189">
        <v>0.9</v>
      </c>
      <c r="D189">
        <v>0.93</v>
      </c>
      <c r="F189" t="s">
        <v>91</v>
      </c>
      <c r="G189" t="s">
        <v>797</v>
      </c>
    </row>
    <row r="190" spans="1:7" x14ac:dyDescent="0.55000000000000004">
      <c r="A190">
        <v>42</v>
      </c>
      <c r="B190" t="s">
        <v>78</v>
      </c>
      <c r="C190">
        <v>0.15</v>
      </c>
      <c r="D190">
        <v>0.1</v>
      </c>
      <c r="F190" t="s">
        <v>91</v>
      </c>
      <c r="G190" t="s">
        <v>798</v>
      </c>
    </row>
    <row r="191" spans="1:7" x14ac:dyDescent="0.55000000000000004">
      <c r="A191">
        <v>43</v>
      </c>
      <c r="B191" t="s">
        <v>79</v>
      </c>
      <c r="C191">
        <v>0.3</v>
      </c>
      <c r="D191">
        <v>0.25</v>
      </c>
      <c r="E191">
        <f t="shared" ref="E191" si="20">AVERAGE(D191:D195)</f>
        <v>0.27999999999999997</v>
      </c>
      <c r="F191" t="s">
        <v>87</v>
      </c>
      <c r="G191" t="s">
        <v>799</v>
      </c>
    </row>
    <row r="192" spans="1:7" x14ac:dyDescent="0.55000000000000004">
      <c r="A192">
        <v>43</v>
      </c>
      <c r="B192" t="s">
        <v>80</v>
      </c>
      <c r="C192">
        <v>0.2</v>
      </c>
      <c r="D192">
        <v>0.15</v>
      </c>
      <c r="F192" t="s">
        <v>91</v>
      </c>
      <c r="G192" t="s">
        <v>800</v>
      </c>
    </row>
    <row r="193" spans="1:7" x14ac:dyDescent="0.55000000000000004">
      <c r="A193">
        <v>43</v>
      </c>
      <c r="B193" t="s">
        <v>66</v>
      </c>
      <c r="C193">
        <v>0.15</v>
      </c>
      <c r="D193">
        <v>0.05</v>
      </c>
      <c r="F193" t="s">
        <v>6</v>
      </c>
      <c r="G193" t="s">
        <v>801</v>
      </c>
    </row>
    <row r="194" spans="1:7" x14ac:dyDescent="0.55000000000000004">
      <c r="A194">
        <v>43</v>
      </c>
      <c r="B194" t="s">
        <v>47</v>
      </c>
      <c r="C194">
        <v>0.35</v>
      </c>
      <c r="D194">
        <v>0.2</v>
      </c>
      <c r="F194" t="s">
        <v>6</v>
      </c>
      <c r="G194" t="s">
        <v>802</v>
      </c>
    </row>
    <row r="195" spans="1:7" x14ac:dyDescent="0.55000000000000004">
      <c r="A195">
        <v>43</v>
      </c>
      <c r="B195" t="s">
        <v>74</v>
      </c>
      <c r="C195">
        <v>0.65</v>
      </c>
      <c r="D195">
        <v>0.75</v>
      </c>
      <c r="F195" t="s">
        <v>6</v>
      </c>
      <c r="G195" t="s">
        <v>803</v>
      </c>
    </row>
    <row r="196" spans="1:7" x14ac:dyDescent="0.55000000000000004">
      <c r="A196">
        <v>44</v>
      </c>
      <c r="B196" t="s">
        <v>81</v>
      </c>
      <c r="C196">
        <v>0.5</v>
      </c>
      <c r="D196">
        <v>0.35</v>
      </c>
      <c r="E196">
        <f t="shared" ref="E196" si="21">AVERAGE(D196:D200)</f>
        <v>0.54</v>
      </c>
      <c r="F196" t="s">
        <v>7</v>
      </c>
      <c r="G196" t="s">
        <v>804</v>
      </c>
    </row>
    <row r="197" spans="1:7" x14ac:dyDescent="0.55000000000000004">
      <c r="A197">
        <v>44</v>
      </c>
      <c r="B197" t="s">
        <v>52</v>
      </c>
      <c r="C197">
        <v>0.25</v>
      </c>
      <c r="D197">
        <v>0.15</v>
      </c>
      <c r="F197" t="s">
        <v>6</v>
      </c>
      <c r="G197" t="s">
        <v>805</v>
      </c>
    </row>
    <row r="198" spans="1:7" x14ac:dyDescent="0.55000000000000004">
      <c r="A198">
        <v>44</v>
      </c>
      <c r="B198" t="s">
        <v>73</v>
      </c>
      <c r="C198">
        <v>0.85</v>
      </c>
      <c r="D198">
        <v>0.9</v>
      </c>
      <c r="F198" t="s">
        <v>6</v>
      </c>
      <c r="G198" t="s">
        <v>806</v>
      </c>
    </row>
    <row r="199" spans="1:7" x14ac:dyDescent="0.55000000000000004">
      <c r="A199">
        <v>44</v>
      </c>
      <c r="B199" t="s">
        <v>50</v>
      </c>
      <c r="C199">
        <v>0.8</v>
      </c>
      <c r="D199">
        <v>0.85</v>
      </c>
      <c r="F199" t="s">
        <v>6</v>
      </c>
      <c r="G199" t="s">
        <v>807</v>
      </c>
    </row>
    <row r="200" spans="1:7" x14ac:dyDescent="0.55000000000000004">
      <c r="A200">
        <v>44</v>
      </c>
      <c r="B200" t="s">
        <v>58</v>
      </c>
      <c r="C200">
        <v>0.65</v>
      </c>
      <c r="D200">
        <v>0.45</v>
      </c>
      <c r="F200" t="s">
        <v>6</v>
      </c>
      <c r="G200" t="s">
        <v>808</v>
      </c>
    </row>
    <row r="201" spans="1:7" x14ac:dyDescent="0.55000000000000004">
      <c r="A201">
        <v>45</v>
      </c>
      <c r="B201" t="s">
        <v>66</v>
      </c>
      <c r="C201">
        <v>0.15</v>
      </c>
      <c r="D201">
        <v>0.3</v>
      </c>
      <c r="E201">
        <f t="shared" ref="E201" si="22">AVERAGE(D201:D205)</f>
        <v>0.29999999999999993</v>
      </c>
      <c r="F201" t="s">
        <v>7</v>
      </c>
      <c r="G201" t="s">
        <v>809</v>
      </c>
    </row>
    <row r="202" spans="1:7" x14ac:dyDescent="0.55000000000000004">
      <c r="A202">
        <v>45</v>
      </c>
      <c r="B202" t="s">
        <v>47</v>
      </c>
      <c r="C202">
        <v>0.35</v>
      </c>
      <c r="D202">
        <v>0.35</v>
      </c>
      <c r="F202" t="s">
        <v>7</v>
      </c>
      <c r="G202" t="s">
        <v>810</v>
      </c>
    </row>
    <row r="203" spans="1:7" x14ac:dyDescent="0.55000000000000004">
      <c r="A203">
        <v>45</v>
      </c>
      <c r="B203" t="s">
        <v>44</v>
      </c>
      <c r="C203">
        <v>0.25</v>
      </c>
      <c r="D203">
        <v>0.1</v>
      </c>
      <c r="F203" t="s">
        <v>6</v>
      </c>
      <c r="G203" t="s">
        <v>811</v>
      </c>
    </row>
    <row r="204" spans="1:7" x14ac:dyDescent="0.55000000000000004">
      <c r="A204">
        <v>45</v>
      </c>
      <c r="B204" t="s">
        <v>27</v>
      </c>
      <c r="C204">
        <v>0.2</v>
      </c>
      <c r="D204">
        <v>0.3</v>
      </c>
      <c r="F204" t="s">
        <v>7</v>
      </c>
      <c r="G204" t="s">
        <v>812</v>
      </c>
    </row>
    <row r="205" spans="1:7" x14ac:dyDescent="0.55000000000000004">
      <c r="A205">
        <v>45</v>
      </c>
      <c r="B205" t="s">
        <v>32</v>
      </c>
      <c r="C205">
        <v>0.3</v>
      </c>
      <c r="D205">
        <v>0.45</v>
      </c>
      <c r="F205" t="s">
        <v>7</v>
      </c>
      <c r="G205" t="s">
        <v>813</v>
      </c>
    </row>
    <row r="206" spans="1:7" x14ac:dyDescent="0.55000000000000004">
      <c r="A206">
        <v>46</v>
      </c>
      <c r="B206" t="s">
        <v>46</v>
      </c>
      <c r="C206">
        <v>0.8</v>
      </c>
      <c r="D206">
        <v>0.85</v>
      </c>
      <c r="E206">
        <f t="shared" ref="E206" si="23">AVERAGE(D206:D210)</f>
        <v>0.86</v>
      </c>
      <c r="F206" t="s">
        <v>6</v>
      </c>
      <c r="G206" t="s">
        <v>814</v>
      </c>
    </row>
    <row r="207" spans="1:7" x14ac:dyDescent="0.55000000000000004">
      <c r="A207">
        <v>46</v>
      </c>
      <c r="B207" t="s">
        <v>23</v>
      </c>
      <c r="C207">
        <v>0.9</v>
      </c>
      <c r="D207">
        <v>0.95</v>
      </c>
      <c r="F207" t="s">
        <v>6</v>
      </c>
      <c r="G207" t="s">
        <v>815</v>
      </c>
    </row>
    <row r="208" spans="1:7" x14ac:dyDescent="0.55000000000000004">
      <c r="A208">
        <v>46</v>
      </c>
      <c r="B208" t="s">
        <v>28</v>
      </c>
      <c r="C208">
        <v>0.75</v>
      </c>
      <c r="D208">
        <v>0.85</v>
      </c>
      <c r="F208" t="s">
        <v>6</v>
      </c>
      <c r="G208" t="s">
        <v>816</v>
      </c>
    </row>
    <row r="209" spans="1:7" x14ac:dyDescent="0.55000000000000004">
      <c r="A209">
        <v>46</v>
      </c>
      <c r="B209" t="s">
        <v>21</v>
      </c>
      <c r="C209">
        <v>0.65</v>
      </c>
      <c r="D209">
        <v>0.8</v>
      </c>
      <c r="F209" t="s">
        <v>6</v>
      </c>
      <c r="G209" t="s">
        <v>817</v>
      </c>
    </row>
    <row r="210" spans="1:7" x14ac:dyDescent="0.55000000000000004">
      <c r="A210">
        <v>46</v>
      </c>
      <c r="B210" t="s">
        <v>22</v>
      </c>
      <c r="C210">
        <v>0.85</v>
      </c>
      <c r="D210">
        <v>0.85</v>
      </c>
      <c r="F210" t="s">
        <v>6</v>
      </c>
      <c r="G210" t="s">
        <v>818</v>
      </c>
    </row>
    <row r="211" spans="1:7" x14ac:dyDescent="0.55000000000000004">
      <c r="A211">
        <v>47</v>
      </c>
      <c r="B211" t="s">
        <v>76</v>
      </c>
      <c r="C211">
        <v>0.1</v>
      </c>
      <c r="D211">
        <v>0.05</v>
      </c>
      <c r="E211">
        <f t="shared" ref="E211" si="24">AVERAGE(D211:D215)</f>
        <v>0.42000000000000004</v>
      </c>
      <c r="F211" t="s">
        <v>6</v>
      </c>
      <c r="G211" t="s">
        <v>819</v>
      </c>
    </row>
    <row r="212" spans="1:7" x14ac:dyDescent="0.55000000000000004">
      <c r="A212">
        <v>47</v>
      </c>
      <c r="B212" t="s">
        <v>27</v>
      </c>
      <c r="C212">
        <v>0.2</v>
      </c>
      <c r="D212">
        <v>0.25</v>
      </c>
      <c r="F212" t="s">
        <v>7</v>
      </c>
      <c r="G212" t="s">
        <v>820</v>
      </c>
    </row>
    <row r="213" spans="1:7" x14ac:dyDescent="0.55000000000000004">
      <c r="A213">
        <v>47</v>
      </c>
      <c r="B213" t="s">
        <v>33</v>
      </c>
      <c r="C213">
        <v>0.7</v>
      </c>
      <c r="D213">
        <v>0.8</v>
      </c>
      <c r="F213" t="s">
        <v>7</v>
      </c>
      <c r="G213" t="s">
        <v>821</v>
      </c>
    </row>
    <row r="214" spans="1:7" x14ac:dyDescent="0.55000000000000004">
      <c r="A214">
        <v>47</v>
      </c>
      <c r="B214" t="s">
        <v>66</v>
      </c>
      <c r="C214">
        <v>0.15</v>
      </c>
      <c r="D214">
        <v>0.1</v>
      </c>
      <c r="F214" t="s">
        <v>7</v>
      </c>
      <c r="G214" t="s">
        <v>822</v>
      </c>
    </row>
    <row r="215" spans="1:7" x14ac:dyDescent="0.55000000000000004">
      <c r="A215">
        <v>47</v>
      </c>
      <c r="B215" t="s">
        <v>69</v>
      </c>
      <c r="C215">
        <v>0.85</v>
      </c>
      <c r="D215">
        <v>0.9</v>
      </c>
      <c r="F215" t="s">
        <v>6</v>
      </c>
      <c r="G215" t="s">
        <v>823</v>
      </c>
    </row>
    <row r="216" spans="1:7" x14ac:dyDescent="0.55000000000000004">
      <c r="A216">
        <v>48</v>
      </c>
      <c r="B216" t="s">
        <v>26</v>
      </c>
      <c r="C216">
        <v>0.85</v>
      </c>
      <c r="D216">
        <v>0.95</v>
      </c>
      <c r="E216">
        <f t="shared" ref="E216" si="25">AVERAGE(D216:D220)</f>
        <v>0.83000000000000007</v>
      </c>
      <c r="F216" t="s">
        <v>6</v>
      </c>
      <c r="G216" t="s">
        <v>824</v>
      </c>
    </row>
    <row r="217" spans="1:7" x14ac:dyDescent="0.55000000000000004">
      <c r="A217">
        <v>48</v>
      </c>
      <c r="B217" t="s">
        <v>23</v>
      </c>
      <c r="C217">
        <v>0.9</v>
      </c>
      <c r="D217">
        <v>0.95</v>
      </c>
      <c r="F217" t="s">
        <v>6</v>
      </c>
      <c r="G217" t="s">
        <v>825</v>
      </c>
    </row>
    <row r="218" spans="1:7" x14ac:dyDescent="0.55000000000000004">
      <c r="A218">
        <v>48</v>
      </c>
      <c r="B218" t="s">
        <v>32</v>
      </c>
      <c r="C218">
        <v>0.3</v>
      </c>
      <c r="D218">
        <v>0.45</v>
      </c>
      <c r="F218" t="s">
        <v>7</v>
      </c>
      <c r="G218" t="s">
        <v>826</v>
      </c>
    </row>
    <row r="219" spans="1:7" x14ac:dyDescent="0.55000000000000004">
      <c r="A219">
        <v>48</v>
      </c>
      <c r="B219" t="s">
        <v>46</v>
      </c>
      <c r="C219">
        <v>0.8</v>
      </c>
      <c r="D219">
        <v>0.9</v>
      </c>
      <c r="F219" t="s">
        <v>6</v>
      </c>
      <c r="G219" t="s">
        <v>827</v>
      </c>
    </row>
    <row r="220" spans="1:7" x14ac:dyDescent="0.55000000000000004">
      <c r="A220">
        <v>48</v>
      </c>
      <c r="B220" t="s">
        <v>50</v>
      </c>
      <c r="C220">
        <v>0.8</v>
      </c>
      <c r="D220">
        <v>0.9</v>
      </c>
      <c r="F220" t="s">
        <v>91</v>
      </c>
      <c r="G220" t="s">
        <v>828</v>
      </c>
    </row>
    <row r="221" spans="1:7" x14ac:dyDescent="0.55000000000000004">
      <c r="A221">
        <v>49</v>
      </c>
      <c r="B221" t="s">
        <v>50</v>
      </c>
      <c r="C221">
        <v>0.8</v>
      </c>
      <c r="D221">
        <v>0.8</v>
      </c>
      <c r="E221">
        <f t="shared" ref="E221" si="26">AVERAGE(D221:D225)</f>
        <v>0.82400000000000007</v>
      </c>
      <c r="F221" t="s">
        <v>91</v>
      </c>
      <c r="G221" t="s">
        <v>829</v>
      </c>
    </row>
    <row r="222" spans="1:7" x14ac:dyDescent="0.55000000000000004">
      <c r="A222">
        <v>49</v>
      </c>
      <c r="B222" t="s">
        <v>37</v>
      </c>
      <c r="C222">
        <v>0.8</v>
      </c>
      <c r="D222">
        <v>0.8</v>
      </c>
      <c r="F222" t="s">
        <v>91</v>
      </c>
      <c r="G222" t="s">
        <v>830</v>
      </c>
    </row>
    <row r="223" spans="1:7" x14ac:dyDescent="0.55000000000000004">
      <c r="A223">
        <v>49</v>
      </c>
      <c r="B223" t="s">
        <v>82</v>
      </c>
      <c r="C223">
        <v>0.85</v>
      </c>
      <c r="D223">
        <v>0.88</v>
      </c>
      <c r="F223" t="s">
        <v>91</v>
      </c>
      <c r="G223" t="s">
        <v>831</v>
      </c>
    </row>
    <row r="224" spans="1:7" x14ac:dyDescent="0.55000000000000004">
      <c r="A224">
        <v>49</v>
      </c>
      <c r="B224" t="s">
        <v>53</v>
      </c>
      <c r="C224">
        <v>0.8</v>
      </c>
      <c r="D224">
        <v>0.82</v>
      </c>
      <c r="F224" t="s">
        <v>91</v>
      </c>
      <c r="G224" t="s">
        <v>832</v>
      </c>
    </row>
    <row r="225" spans="1:7" x14ac:dyDescent="0.55000000000000004">
      <c r="A225">
        <v>49</v>
      </c>
      <c r="B225" t="s">
        <v>35</v>
      </c>
      <c r="C225">
        <v>0.79</v>
      </c>
      <c r="D225">
        <v>0.82</v>
      </c>
      <c r="F225" t="s">
        <v>91</v>
      </c>
      <c r="G225" t="s">
        <v>833</v>
      </c>
    </row>
    <row r="226" spans="1:7" x14ac:dyDescent="0.55000000000000004">
      <c r="A226">
        <v>50</v>
      </c>
      <c r="B226" t="s">
        <v>43</v>
      </c>
      <c r="C226">
        <v>0.85</v>
      </c>
      <c r="D226">
        <v>0.88</v>
      </c>
      <c r="E226">
        <f t="shared" ref="E226" si="27">AVERAGE(D226:D230)</f>
        <v>0.7420000000000001</v>
      </c>
      <c r="F226" t="s">
        <v>91</v>
      </c>
      <c r="G226" t="s">
        <v>834</v>
      </c>
    </row>
    <row r="227" spans="1:7" x14ac:dyDescent="0.55000000000000004">
      <c r="A227">
        <v>50</v>
      </c>
      <c r="B227" t="s">
        <v>83</v>
      </c>
      <c r="C227">
        <v>0.35</v>
      </c>
      <c r="D227">
        <v>0.28000000000000003</v>
      </c>
      <c r="F227" t="s">
        <v>91</v>
      </c>
      <c r="G227" t="s">
        <v>835</v>
      </c>
    </row>
    <row r="228" spans="1:7" x14ac:dyDescent="0.55000000000000004">
      <c r="A228">
        <v>50</v>
      </c>
      <c r="B228" t="s">
        <v>37</v>
      </c>
      <c r="C228">
        <v>0.8</v>
      </c>
      <c r="D228">
        <v>0.83</v>
      </c>
      <c r="F228" t="s">
        <v>91</v>
      </c>
      <c r="G228" t="s">
        <v>836</v>
      </c>
    </row>
    <row r="229" spans="1:7" x14ac:dyDescent="0.55000000000000004">
      <c r="A229">
        <v>50</v>
      </c>
      <c r="B229" t="s">
        <v>35</v>
      </c>
      <c r="C229">
        <v>0.79</v>
      </c>
      <c r="D229">
        <v>0.85</v>
      </c>
      <c r="F229" t="s">
        <v>91</v>
      </c>
      <c r="G229" t="s">
        <v>837</v>
      </c>
    </row>
    <row r="230" spans="1:7" x14ac:dyDescent="0.55000000000000004">
      <c r="A230">
        <v>50</v>
      </c>
      <c r="B230" t="s">
        <v>24</v>
      </c>
      <c r="C230">
        <v>0.85</v>
      </c>
      <c r="D230">
        <v>0.87</v>
      </c>
      <c r="F230" t="s">
        <v>91</v>
      </c>
      <c r="G230" t="s">
        <v>838</v>
      </c>
    </row>
    <row r="231" spans="1:7" x14ac:dyDescent="0.55000000000000004">
      <c r="A231">
        <v>51</v>
      </c>
      <c r="B231" t="s">
        <v>60</v>
      </c>
      <c r="C231">
        <v>0.82</v>
      </c>
      <c r="D231">
        <v>0.87</v>
      </c>
      <c r="E231">
        <f t="shared" ref="E231" si="28">AVERAGE(D231:D235)</f>
        <v>0.876</v>
      </c>
      <c r="F231" t="s">
        <v>91</v>
      </c>
      <c r="G231" t="s">
        <v>839</v>
      </c>
    </row>
    <row r="232" spans="1:7" x14ac:dyDescent="0.55000000000000004">
      <c r="A232">
        <v>51</v>
      </c>
      <c r="B232" t="s">
        <v>22</v>
      </c>
      <c r="C232">
        <v>0.87</v>
      </c>
      <c r="D232">
        <v>0.89</v>
      </c>
      <c r="F232" t="s">
        <v>91</v>
      </c>
      <c r="G232" t="s">
        <v>840</v>
      </c>
    </row>
    <row r="233" spans="1:7" x14ac:dyDescent="0.55000000000000004">
      <c r="A233">
        <v>51</v>
      </c>
      <c r="B233" t="s">
        <v>50</v>
      </c>
      <c r="C233">
        <v>0.8</v>
      </c>
      <c r="D233">
        <v>0.85</v>
      </c>
      <c r="F233" t="s">
        <v>91</v>
      </c>
      <c r="G233" t="s">
        <v>841</v>
      </c>
    </row>
    <row r="234" spans="1:7" x14ac:dyDescent="0.55000000000000004">
      <c r="A234">
        <v>51</v>
      </c>
      <c r="B234" t="s">
        <v>36</v>
      </c>
      <c r="C234">
        <v>0.82</v>
      </c>
      <c r="D234">
        <v>0.85</v>
      </c>
      <c r="F234" t="s">
        <v>91</v>
      </c>
      <c r="G234" t="s">
        <v>842</v>
      </c>
    </row>
    <row r="235" spans="1:7" x14ac:dyDescent="0.55000000000000004">
      <c r="A235">
        <v>51</v>
      </c>
      <c r="B235" t="s">
        <v>29</v>
      </c>
      <c r="C235">
        <v>0.9</v>
      </c>
      <c r="D235">
        <v>0.92</v>
      </c>
      <c r="F235" t="s">
        <v>91</v>
      </c>
      <c r="G235" t="s">
        <v>843</v>
      </c>
    </row>
    <row r="236" spans="1:7" x14ac:dyDescent="0.55000000000000004">
      <c r="A236">
        <v>52</v>
      </c>
      <c r="B236" t="s">
        <v>66</v>
      </c>
      <c r="C236">
        <v>0.2</v>
      </c>
      <c r="D236">
        <v>0.15</v>
      </c>
      <c r="E236">
        <f t="shared" ref="E236" si="29">AVERAGE(D236:D240)</f>
        <v>0.70200000000000007</v>
      </c>
      <c r="F236" t="s">
        <v>91</v>
      </c>
      <c r="G236" t="s">
        <v>844</v>
      </c>
    </row>
    <row r="237" spans="1:7" x14ac:dyDescent="0.55000000000000004">
      <c r="A237">
        <v>52</v>
      </c>
      <c r="B237" t="s">
        <v>84</v>
      </c>
      <c r="C237">
        <v>0.87</v>
      </c>
      <c r="D237">
        <v>0.9</v>
      </c>
      <c r="F237" t="s">
        <v>91</v>
      </c>
      <c r="G237" t="s">
        <v>845</v>
      </c>
    </row>
    <row r="238" spans="1:7" x14ac:dyDescent="0.55000000000000004">
      <c r="A238">
        <v>52</v>
      </c>
      <c r="B238" t="s">
        <v>26</v>
      </c>
      <c r="C238">
        <v>0.85</v>
      </c>
      <c r="D238">
        <v>0.88</v>
      </c>
      <c r="F238" t="s">
        <v>91</v>
      </c>
      <c r="G238" t="s">
        <v>846</v>
      </c>
    </row>
    <row r="239" spans="1:7" x14ac:dyDescent="0.55000000000000004">
      <c r="A239">
        <v>52</v>
      </c>
      <c r="B239" t="s">
        <v>37</v>
      </c>
      <c r="C239">
        <v>0.8</v>
      </c>
      <c r="D239">
        <v>0.83</v>
      </c>
      <c r="F239" t="s">
        <v>91</v>
      </c>
      <c r="G239" t="s">
        <v>847</v>
      </c>
    </row>
    <row r="240" spans="1:7" x14ac:dyDescent="0.55000000000000004">
      <c r="A240">
        <v>52</v>
      </c>
      <c r="B240" t="s">
        <v>58</v>
      </c>
      <c r="C240">
        <v>0.7</v>
      </c>
      <c r="D240">
        <v>0.75</v>
      </c>
      <c r="F240" t="s">
        <v>87</v>
      </c>
      <c r="G240" t="s">
        <v>848</v>
      </c>
    </row>
    <row r="241" spans="1:7" x14ac:dyDescent="0.55000000000000004">
      <c r="A241">
        <v>53</v>
      </c>
      <c r="B241" t="s">
        <v>47</v>
      </c>
      <c r="C241">
        <v>0.35</v>
      </c>
      <c r="D241">
        <v>0.32</v>
      </c>
      <c r="E241">
        <f t="shared" ref="E241" si="30">AVERAGE(D241:D245)</f>
        <v>0.51400000000000001</v>
      </c>
      <c r="F241" t="s">
        <v>91</v>
      </c>
      <c r="G241" t="s">
        <v>849</v>
      </c>
    </row>
    <row r="242" spans="1:7" x14ac:dyDescent="0.55000000000000004">
      <c r="A242">
        <v>53</v>
      </c>
      <c r="B242" t="s">
        <v>26</v>
      </c>
      <c r="C242">
        <v>0.85</v>
      </c>
      <c r="D242">
        <v>0.85</v>
      </c>
      <c r="F242" t="s">
        <v>91</v>
      </c>
      <c r="G242" t="s">
        <v>850</v>
      </c>
    </row>
    <row r="243" spans="1:7" x14ac:dyDescent="0.55000000000000004">
      <c r="A243">
        <v>53</v>
      </c>
      <c r="B243" t="s">
        <v>23</v>
      </c>
      <c r="C243">
        <v>0.87</v>
      </c>
      <c r="D243">
        <v>0.9</v>
      </c>
      <c r="F243" t="s">
        <v>91</v>
      </c>
      <c r="G243" t="s">
        <v>851</v>
      </c>
    </row>
    <row r="244" spans="1:7" x14ac:dyDescent="0.55000000000000004">
      <c r="A244">
        <v>53</v>
      </c>
      <c r="B244" t="s">
        <v>59</v>
      </c>
      <c r="C244">
        <v>0.3</v>
      </c>
      <c r="D244">
        <v>0.28000000000000003</v>
      </c>
      <c r="F244" t="s">
        <v>435</v>
      </c>
      <c r="G244" t="s">
        <v>852</v>
      </c>
    </row>
    <row r="245" spans="1:7" x14ac:dyDescent="0.55000000000000004">
      <c r="A245">
        <v>53</v>
      </c>
      <c r="B245" t="s">
        <v>27</v>
      </c>
      <c r="C245">
        <v>0.25</v>
      </c>
      <c r="D245">
        <v>0.22</v>
      </c>
      <c r="F245" t="s">
        <v>91</v>
      </c>
      <c r="G245" t="s">
        <v>853</v>
      </c>
    </row>
    <row r="246" spans="1:7" x14ac:dyDescent="0.55000000000000004">
      <c r="A246">
        <v>54</v>
      </c>
      <c r="B246" t="s">
        <v>58</v>
      </c>
      <c r="C246">
        <v>0.75</v>
      </c>
      <c r="D246">
        <v>0.9</v>
      </c>
      <c r="E246">
        <f t="shared" ref="E246" si="31">AVERAGE(D246:D250)</f>
        <v>0.78</v>
      </c>
      <c r="F246" t="s">
        <v>91</v>
      </c>
      <c r="G246" t="s">
        <v>854</v>
      </c>
    </row>
    <row r="247" spans="1:7" x14ac:dyDescent="0.55000000000000004">
      <c r="A247">
        <v>54</v>
      </c>
      <c r="B247" t="s">
        <v>45</v>
      </c>
      <c r="C247">
        <v>0.8</v>
      </c>
      <c r="D247">
        <v>0.9</v>
      </c>
      <c r="F247" t="s">
        <v>91</v>
      </c>
      <c r="G247" t="s">
        <v>855</v>
      </c>
    </row>
    <row r="248" spans="1:7" x14ac:dyDescent="0.55000000000000004">
      <c r="A248">
        <v>54</v>
      </c>
      <c r="B248" t="s">
        <v>37</v>
      </c>
      <c r="C248">
        <v>0.85</v>
      </c>
      <c r="D248">
        <v>0.95</v>
      </c>
      <c r="F248" t="s">
        <v>91</v>
      </c>
      <c r="G248" t="s">
        <v>856</v>
      </c>
    </row>
    <row r="249" spans="1:7" x14ac:dyDescent="0.55000000000000004">
      <c r="A249">
        <v>54</v>
      </c>
      <c r="B249" t="s">
        <v>64</v>
      </c>
      <c r="C249">
        <v>0.3</v>
      </c>
      <c r="D249">
        <v>0.2</v>
      </c>
      <c r="F249" t="s">
        <v>87</v>
      </c>
      <c r="G249" t="s">
        <v>857</v>
      </c>
    </row>
    <row r="250" spans="1:7" x14ac:dyDescent="0.55000000000000004">
      <c r="A250">
        <v>54</v>
      </c>
      <c r="B250" t="s">
        <v>36</v>
      </c>
      <c r="C250">
        <v>0.85</v>
      </c>
      <c r="D250">
        <v>0.95</v>
      </c>
      <c r="F250" t="s">
        <v>91</v>
      </c>
      <c r="G250" t="s">
        <v>858</v>
      </c>
    </row>
    <row r="251" spans="1:7" x14ac:dyDescent="0.55000000000000004">
      <c r="A251">
        <v>55</v>
      </c>
      <c r="B251" t="s">
        <v>26</v>
      </c>
      <c r="C251">
        <v>0.9</v>
      </c>
      <c r="D251">
        <v>0.95</v>
      </c>
      <c r="E251">
        <f t="shared" ref="E251" si="32">AVERAGE(D251:D255)</f>
        <v>0.88000000000000012</v>
      </c>
      <c r="F251" t="s">
        <v>91</v>
      </c>
      <c r="G251" t="s">
        <v>859</v>
      </c>
    </row>
    <row r="252" spans="1:7" x14ac:dyDescent="0.55000000000000004">
      <c r="A252">
        <v>55</v>
      </c>
      <c r="B252" t="s">
        <v>45</v>
      </c>
      <c r="C252">
        <v>0.8</v>
      </c>
      <c r="D252">
        <v>0.9</v>
      </c>
      <c r="F252" t="s">
        <v>91</v>
      </c>
      <c r="G252" t="s">
        <v>860</v>
      </c>
    </row>
    <row r="253" spans="1:7" x14ac:dyDescent="0.55000000000000004">
      <c r="A253">
        <v>55</v>
      </c>
      <c r="B253" t="s">
        <v>20</v>
      </c>
      <c r="C253">
        <v>0.75</v>
      </c>
      <c r="D253">
        <v>0.85</v>
      </c>
      <c r="F253" t="s">
        <v>91</v>
      </c>
      <c r="G253" t="s">
        <v>861</v>
      </c>
    </row>
    <row r="254" spans="1:7" x14ac:dyDescent="0.55000000000000004">
      <c r="A254">
        <v>55</v>
      </c>
      <c r="B254" t="s">
        <v>37</v>
      </c>
      <c r="C254">
        <v>0.85</v>
      </c>
      <c r="D254">
        <v>0.9</v>
      </c>
      <c r="F254" t="s">
        <v>91</v>
      </c>
      <c r="G254" t="s">
        <v>862</v>
      </c>
    </row>
    <row r="255" spans="1:7" x14ac:dyDescent="0.55000000000000004">
      <c r="A255">
        <v>55</v>
      </c>
      <c r="B255" t="s">
        <v>33</v>
      </c>
      <c r="C255">
        <v>0.7</v>
      </c>
      <c r="D255">
        <v>0.8</v>
      </c>
      <c r="F255" t="s">
        <v>91</v>
      </c>
      <c r="G255" t="s">
        <v>863</v>
      </c>
    </row>
    <row r="256" spans="1:7" x14ac:dyDescent="0.55000000000000004">
      <c r="A256">
        <v>56</v>
      </c>
      <c r="B256" t="s">
        <v>37</v>
      </c>
      <c r="C256">
        <v>0.85</v>
      </c>
      <c r="D256">
        <v>0.9</v>
      </c>
      <c r="E256">
        <f t="shared" ref="E256" si="33">AVERAGE(D256:D260)</f>
        <v>0.6100000000000001</v>
      </c>
      <c r="F256" t="s">
        <v>91</v>
      </c>
      <c r="G256" t="s">
        <v>864</v>
      </c>
    </row>
    <row r="257" spans="1:7" x14ac:dyDescent="0.55000000000000004">
      <c r="A257">
        <v>56</v>
      </c>
      <c r="B257" t="s">
        <v>59</v>
      </c>
      <c r="C257">
        <v>0.3</v>
      </c>
      <c r="D257">
        <v>0.2</v>
      </c>
      <c r="F257" t="s">
        <v>87</v>
      </c>
      <c r="G257" t="s">
        <v>865</v>
      </c>
    </row>
    <row r="258" spans="1:7" x14ac:dyDescent="0.55000000000000004">
      <c r="A258">
        <v>56</v>
      </c>
      <c r="B258" t="s">
        <v>34</v>
      </c>
      <c r="C258">
        <v>0.8</v>
      </c>
      <c r="D258">
        <v>0.9</v>
      </c>
      <c r="F258" t="s">
        <v>91</v>
      </c>
      <c r="G258" t="s">
        <v>866</v>
      </c>
    </row>
    <row r="259" spans="1:7" x14ac:dyDescent="0.55000000000000004">
      <c r="A259">
        <v>56</v>
      </c>
      <c r="B259" t="s">
        <v>85</v>
      </c>
      <c r="C259">
        <v>0.85</v>
      </c>
      <c r="D259">
        <v>0.95</v>
      </c>
      <c r="F259" t="s">
        <v>91</v>
      </c>
      <c r="G259" t="s">
        <v>867</v>
      </c>
    </row>
    <row r="260" spans="1:7" x14ac:dyDescent="0.55000000000000004">
      <c r="A260">
        <v>56</v>
      </c>
      <c r="B260" t="s">
        <v>30</v>
      </c>
      <c r="C260">
        <v>0.2</v>
      </c>
      <c r="D260">
        <v>0.1</v>
      </c>
      <c r="F260" t="s">
        <v>87</v>
      </c>
      <c r="G260"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Compared Total Averages</vt:lpstr>
      <vt:lpstr>Average Values</vt:lpstr>
      <vt:lpstr>Run 1</vt:lpstr>
      <vt:lpstr>Run 2</vt:lpstr>
      <vt:lpstr>Run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Jonah Lum</dc:creator>
  <cp:lastModifiedBy>Lum, Jonah C</cp:lastModifiedBy>
  <dcterms:created xsi:type="dcterms:W3CDTF">2015-06-05T18:17:20Z</dcterms:created>
  <dcterms:modified xsi:type="dcterms:W3CDTF">2024-08-16T20:33:36Z</dcterms:modified>
</cp:coreProperties>
</file>