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h\OneDrive\Desktop\Workspace\College\2024 CURAS Project\openAI API work\carmaAssessmentGPT\Formatted Runs\GPT-4o\Combined Runs\"/>
    </mc:Choice>
  </mc:AlternateContent>
  <xr:revisionPtr revIDLastSave="0" documentId="13_ncr:1_{6217865E-6853-488A-91C3-6422EC5193CB}" xr6:coauthVersionLast="47" xr6:coauthVersionMax="47" xr10:uidLastSave="{00000000-0000-0000-0000-000000000000}"/>
  <bookViews>
    <workbookView xWindow="-96" yWindow="-96" windowWidth="23232" windowHeight="12552" activeTab="1" xr2:uid="{86D787DF-21B9-4FBD-AD28-A753E28A7611}"/>
  </bookViews>
  <sheets>
    <sheet name="Compared Total Averages" sheetId="5" r:id="rId1"/>
    <sheet name="Average Values" sheetId="1" r:id="rId2"/>
    <sheet name="Run 1" sheetId="2" r:id="rId3"/>
    <sheet name="Run 2" sheetId="3" r:id="rId4"/>
    <sheet name="Run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C3" i="5"/>
  <c r="C4" i="5"/>
  <c r="C5" i="5"/>
  <c r="B5" i="5"/>
  <c r="B4" i="5"/>
  <c r="B3" i="5"/>
  <c r="B2" i="5"/>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F2" i="1"/>
  <c r="E2" i="1"/>
  <c r="D2" i="1"/>
</calcChain>
</file>

<file path=xl/sharedStrings.xml><?xml version="1.0" encoding="utf-8"?>
<sst xmlns="http://schemas.openxmlformats.org/spreadsheetml/2006/main" count="363" uniqueCount="191">
  <si>
    <t>ID</t>
  </si>
  <si>
    <t>Average of Original Scores (1-3)</t>
  </si>
  <si>
    <t>Average of Adjusted Scores (1-3)</t>
  </si>
  <si>
    <t>High Confidence Counts</t>
  </si>
  <si>
    <t>Medium Confidence Counts</t>
  </si>
  <si>
    <t>Low Confidence Counts</t>
  </si>
  <si>
    <t>Original Score</t>
  </si>
  <si>
    <t>Adjusted Score</t>
  </si>
  <si>
    <t>Confidence</t>
  </si>
  <si>
    <t>Explanation</t>
  </si>
  <si>
    <t>high</t>
  </si>
  <si>
    <t>High</t>
  </si>
  <si>
    <t>medium</t>
  </si>
  <si>
    <t>Original</t>
  </si>
  <si>
    <t>Adjusted</t>
  </si>
  <si>
    <t>Average of Runs 1-3</t>
  </si>
  <si>
    <t>Run 1</t>
  </si>
  <si>
    <t>Run 2</t>
  </si>
  <si>
    <t>Run 3</t>
  </si>
  <si>
    <t>original score</t>
  </si>
  <si>
    <t xml:space="preserve"> adjusted score</t>
  </si>
  <si>
    <t xml:space="preserve"> confidence</t>
  </si>
  <si>
    <t xml:space="preserve"> explanation</t>
  </si>
  <si>
    <t>The word choices are generally positive but the repeated mention of words being small and hard to read tempers the overall sentiment slightly.</t>
  </si>
  <si>
    <t>The text is predominantly positive with sentiments such as "fast,  convenient,  educational,  and useful." However,  the term "confusing" introduces a negative sentiment,  which slightly lowers the score. The explanations provided help to adjust the sentiment by acknowledging initial confusion but ultimately clarifying that the tool or resource becomes valuable and clear with use.</t>
  </si>
  <si>
    <t>The overall sentiment is negative with words like "time-consuming,  boring,  and dull" outweighing the more neutral or slightly positive terms such as "usable" and "easy to use." The explanations provided reinforce these negative connotations by suggesting the need for refinements and improvements,  indicating dissatisfaction with the current state.</t>
  </si>
  <si>
    <t>The text indicates a generally positive sentiment through the selection of words like "business-like,  customizable,  understandable,  organized,  and straightforward." These terms contribute to a clear,  efficient,  and adaptive environment in the context of farming or ranching.</t>
  </si>
  <si>
    <t>The words included range from neutral to somewhat negative sentiments with a mix of clear and unclear feedback. The adjusted score remains the same due to lack of additional explanations altering the sentiment assessment.</t>
  </si>
  <si>
    <t>The words chosen such as "clean,  business-like,  straightforward,  organized,  and easy to use" all point towards a positive sentiment indicating user-friendliness,  simplicity,  and clarity in the design and execution. The explanations provided confirm the positive connotation by emphasizing ease of use,  lack of distraction,  and simplicity,  thus reinforcing the initial sentiment.</t>
  </si>
  <si>
    <t>The overall sentiment of the words is very positive,  with complimentary descriptions and affirmative evaluations. All words are associated with positive experiences and ease of use,  leading to a singular high sentiment score.</t>
  </si>
  <si>
    <t>The text conveys a predominantly negative sentiment,  highlighting issues such as the experience being "boring",  "dull",  and "dated". Some neutral or slightly positive elements are present,  yet the overall tone remains largely critical. The adjusted score accounts for the given explanations that amplify the negative connotations.</t>
  </si>
  <si>
    <t xml:space="preserve">The overall sentiment is positive due to the repeated use of "easy,  suggesting a satisfying and smooth user experience.
</t>
  </si>
  <si>
    <t>The words chosen largely convey positive sentiments with terms like customizable,  flexible,  understandable,  useful,  and educational,  indicating adaptability,  clarity,  practicality,  and learning potential. Explanations added slightly more nuance but did not significantly change the overall sentiment.</t>
  </si>
  <si>
    <t>The overall sentiment of the text shows a mixture of positive and negative experiences. Words like 'responsive' and 'usable' have positive connotations,  indicating efficiency and functionality. However,  words like 'complex',  'time-consuming',  and 'awkward' dilute the positivity by pointing out difficulties and inconveniences. The explanations further clarify these challenges,  slightly lowering the sentiment score. High confidence is given due to the clear context and direct explanations provided."</t>
  </si>
  <si>
    <t>All the words chosen have positive connotations indicating ease of use,  simplicity,  and efficiency,  suggesting a generally favorable sentiment towards the subject.</t>
  </si>
  <si>
    <t>The sentiment is predominantly positive,  as indicated by positive adjectives and phrases such as "cutting edge,  useful,  easy to use,  clear,  and fun." The explanations reinforce these positive sentiments,  highlighting simplicity,  utility,  ease of navigation,  clarity,  and an enjoyable setup.</t>
  </si>
  <si>
    <t>The collection of words overall have a neutral to somewhat negative sentiment. Phrases such as "time-consuming,  awkward,  and old-fashioned" express a downside or difficulty,  although "comprehensive" offers a positive note. Given the balance and the explanations provided,  the sentiment remains consistently slightly negative.</t>
  </si>
  <si>
    <t>The group of words such as "understandable,  efficient,  easy to use,  simple,  and professional" convey a highly positive sentiment towards usability and functionality,  which is further supported by the provided explanations.</t>
  </si>
  <si>
    <t>The collected words and associated explanations reflect a positive sentiment overall,  as they highlight qualities like being educational,  clear,  efficient,  trustworthy,  and expected. The terms and their context suggest useful,  reliable,  and high-quality information.</t>
  </si>
  <si>
    <t>Both lines use positive words and phrases indicating enjoyment and appreciation of the content,  with an emphasis on amusement and interest.</t>
  </si>
  <si>
    <t>The dataset includes mixed sentiment words with explanations that suggest both positive (e.g.,  "impressive,  interesting idea") and negative (e.g.,  "too technical,  confusing") sentiments. The positive terms suggest some aspects are good,  while the critical terms and explanations indicate there are significant complexities and difficulties,  balancing the sentiment to neutral-negative with medium confidence.</t>
  </si>
  <si>
    <t>The words like "usable,  relevant,  clean,  fast,  and organized" all signify positivity,  ease,  and efficiency in context. The explanations further reinforce the positive sentiment by elaborating on simplicity,  helpfulness,  speed,  and logical organization.</t>
  </si>
  <si>
    <t>The words and explanations provided a mix of slightly positive and slightly negative sentiments. 'Simplistic, ' 'responsive, ' 'business-like, ' and 'system-oriented' have positive connotations. However,  'dull' offers a distinctly negative sentiment and includes several critiques that affect the overall tone. The adjustments reflect these nuances,  resulting in a slightly lower but still moderately positive sentiment score.</t>
  </si>
  <si>
    <t>The words vary from moderately positive ("educational,  professional") to negative or critical ("overwhelming,  uncontrollable,  too technical"). The explanations add context that softens critique but reflect mixed experiences overall.</t>
  </si>
  <si>
    <t>The words used have a generally negative sentiment,  describing suboptimal to poor conditions such as unattractiveness,  illogical reasoning,  poor quality,  and awkward assembly. The explanations reinforce the negative sentiment without introducing any mitigating factors.</t>
  </si>
  <si>
    <t>The overall sentiment is quite positive with words like "exciting",  "meaningful",  "fun",  and "clean" outweighing the negative sentiment of "old". The adjustments remain the same as the explanations for the words were implicit in their meanings.</t>
  </si>
  <si>
    <t>The overall sentiment of the word choices indicates a positive tone with words denoting usefulness,  newness,  and efficiency. However,  some explanations introduce slight uncertainty or conditions that could impact the sentiment slightly,  leading to a minor adjustment in the score.</t>
  </si>
  <si>
    <t>The words chosen reflect a general positive sentiment towards the topic being discussed, highlighting attributes such as being educational, efficient, convenient, understandable, and straightforward. This suggests that the overall impression of the topic or resource is very favorable and appreciated for its simplicity and ease of use.</t>
  </si>
  <si>
    <t>The word choices collectively convey positive sentiments related to clarity,  accessibility,  and usefulness. The explanations reinforce these sentiments,  indicating that the texts are viewed favorably for their educational value and simplicity.</t>
  </si>
  <si>
    <t>The selected words and explanations convey a predominantly negative sentiment. Terms like "boring,  unattractive,  dated,  and old" indicate dissatisfaction and a lack of engagement,  though "simplistic" carries a slightly more neutral to positive connotation. Overall,  the expressions suggest a software that fails to capture interest or meet modern standards.</t>
  </si>
  <si>
    <t>The words themselves present a positive sentiment overall,  particularly focusing on educational and professional qualities. The explanations,  where provided,  tend to corroborate this positive sentiment,  pushing the adjusted score slightly higher.</t>
  </si>
  <si>
    <t>The language used in all the words is positive,  emphasizing easiness,  helpfulness,  informativeness,  clarity,  attractiveness,  and simplicity. The explanations further support the positive sentiment,  reiterating ease of use,  clarity,  and overall positive functionality and appearance.</t>
  </si>
  <si>
    <t>The sentiment is generally negative due to dissatisfaction with design choices and confusion about instructions. Given the context and explanations provided,  there is a clear expression of dislike and confusion.</t>
  </si>
  <si>
    <t>The words express a generally positive sentiment emphasizing ease and usefulness,  though "unattractive" introduces a minor negative note balancing the overall tone.</t>
  </si>
  <si>
    <t>The overall sentiment is positive but tempered by the mention of dated elements in the first line. Most of the words,  however,  denote utility and ease of use,  contributing to a generally optimistic sentiment.</t>
  </si>
  <si>
    <t>The sentiment scores for the words collectively are quite positive,  as terms like "organized,  fast,  efficient,  and business-like" generally convey a sense of professionalism,  ease of use,  and effectiveness. The explanations provided support this sentiment,  reinforcing a perception of utility and functionality in the software.</t>
  </si>
  <si>
    <t>The word "unattractive" has a negative connotation scoring low on the sentiment scale,  while the explanation "The look was very old school" adds a slightly positive nuance suggesting a respect for tradition rather than outright negativity.</t>
  </si>
  <si>
    <t>The sentiment across the texts is generally positive,  highlighting usefulness,  simplicity,  novelty,  and advanced features. The word choices all convey helpful and forward-looking features of a resource tool,  particularly for a farming context. Explanations,  where provided,  reinforce the positive aspects.</t>
  </si>
  <si>
    <t>The words chosen reflect highly positive and efficient qualities,  indicating a system or product that is user-friendly,  reliable,  and high-performing.</t>
  </si>
  <si>
    <t>The words "educational" and "organized" along with their contextual explanations convey a positive sentiment,  indicating appreciation for the learning experience and the structured presentation.</t>
  </si>
  <si>
    <t>The words oscillate between neutral and mildly negative sentiments but lean slightly negative overall. Explanations provided show the reasoning behind negative connotations.</t>
  </si>
  <si>
    <t>The overall sentiment of the texts is very positive because the words chosen and their explanations highlight ease of use,  convenience,  utility,  straightforwardness,  and accessibility of a product or service,  contributing to an exceptionally high sentiment score.</t>
  </si>
  <si>
    <t>The overall sentiment across the words is negative,  with only one slightly positive word ("educational") and the rest indicating negative experiences like confusion,  frustration,  and boredom.</t>
  </si>
  <si>
    <t>The text consistently uses positive and affirming language such as 'easy to use', 'effective', 'straightforward', 'efficient', and 'clear'. These choices suggest a high overall sentiment, reflecting satisfaction and positivity towards the subject. The explanations provided confirm that the instructions and functionalities are user-friendly and helpful.</t>
  </si>
  <si>
    <t>The words mostly have positive connotations but "not valuable" lowers the overall sentiment. Although the explanations reinforce general positivity,  the negative term affects the overall score.</t>
  </si>
  <si>
    <t>The overall sentiment expressed in the word choices and explanations is largely negative,  with words like "confusing,  annoying,  awkward,  indicating a strong sense of dissatisfaction.</t>
  </si>
  <si>
    <t>The overall sentiment of the words used indicates a generally negative evaluation with hints of neutrality,  as terms like ordinary" and "simplistic" suggest lackluster features,  while "effortless" and "clear" offer positive but limited praise.</t>
  </si>
  <si>
    <t>The overall sentiment of the words is negative,  with terms like "poor quality,  awkward,  dated,  confusing,  and dull" suggesting dissatisfaction. Explanations provided for some terms confirm negative context.</t>
  </si>
  <si>
    <t>The overall sentiment of the words is very positive,  as they describe the system in a favorable and efficient manner.</t>
  </si>
  <si>
    <t>The words reflect a mix of negative (frustrating,  confusing,  poor quality) and positive (business-like,  effective) sentiments,  but lean more towards negative.</t>
  </si>
  <si>
    <t>Overall sentiment is positive with words like "useful,  fast,  responsive,  and clear" indicating satisfaction. Though "dull" has slightly negative connotation,  the explanation neutralized the impact by mentioning simplicity as good.</t>
  </si>
  <si>
    <t>The overall sentiment of the words provided is positive,  with explanations reinforcing the clarity,  ease of understanding,  reliability,  and efficiency. The explanations contribute slightly to an overall more favorable sentiment.</t>
  </si>
  <si>
    <t>The majority of words have a positive sentiment indicating clarity and user-friendliness,  with one negative word slightly lowering the overall positivity score. The explanations bolster the interpretation of these sentiments in context of being informative and easy to understand despite one element being described as cluttered.</t>
  </si>
  <si>
    <t>The words and explanations provided suggest a consistently positive sentiment. Terms like 'relevant', 'professional', and 'organized' indicate a clear, valuable, and user-friendly attribute, reflecting an overall positive perception.</t>
  </si>
  <si>
    <t>The words and explanations reveal a mix of positive and negative connotations,  but the overall sentiment is slightly more positive due to words like "creative,  useful,  and straightforward,  which have favorable connotations. Phrases like poor quality" and "goofy" introduce negative sentiments,  but their impact is somewhat balanced by the positive terms.</t>
  </si>
  <si>
    <t>The selected words and their accompanying explanations represent a mix of both positive and negative sentiments,  averaging towards neutrality. Words such as "awkward,  vague,  and confusing" carry negative connotations,  presenting usability issues or lack of clarity. On the other hand,  words like "useful" and "fast" denote functionality and efficiency. Although the text slightly leans towards a critical perspective,  the neutral and constructive feedback about functionality and usefulness balance the overall sentiment.</t>
  </si>
  <si>
    <t>The words and the explanations provided suggest a generally positive sentiment,  with most words indicating ease of use,  clarity,  and flexibility. However,  there is a slightly negative mention of "unattractive" which brings the overall positive sentiment down slightly.</t>
  </si>
  <si>
    <t>The words selected generally convey positive sentiments with no significant negative connotations. The contextual explanations reinforce the positive evaluations of the words,  emphasizing utility,  ease of use,  adaptability,  and professionalism.</t>
  </si>
  <si>
    <t>The overall sentiment is slightly positive due to a balance between positive (straightforward,  customizable,  intuitive) and negative (vague,  time-consuming) words; explanations support this balance by adding context to how features are helpful or problematic.</t>
  </si>
  <si>
    <t>The selected words such as clean, approachable, simple, professional, and fast together have positive connotations with an overall positive sentiment. However, the consistent mention of a negative aspect regarding the text's readability slightly lowers the sentiment score.</t>
  </si>
  <si>
    <t>The overall sentiment is positive, focusing on the efficiency, usefulness, and educational value of the information provided. The term 'confusing' introduces some negativity, reducing the adjusted score slightly, but the user later clarifies that the confusion was resolved.</t>
  </si>
  <si>
    <t>The overall sentiment reflects a mixture of slightly positive descriptors and more negative critiques. Words like usable and easy to use suggest that the Java applet has some positive aspects, but terms like time-consuming, boring, and dull indicate significant negative sentiments primarily focused on the user experience and interface, thus producing a lower sentiment score.</t>
  </si>
  <si>
    <t>The overall sentiment is positive with terms like business-like, customizable, understandable, organized, and straightforward suggesting clarity, adaptability, and ease of use. Explanations reinforce the positivity by emphasizing the appropriateness and user-friendliness of the information provided.</t>
  </si>
  <si>
    <t>Overall, the words and explanations reflect a neutral to slightly negative sentiment. Words like clean and business-like convey clarity and professionalism (positive), but words like incomprehensible, complex, and too technical indicate difficulty and lack of understanding (negative). Adjusted score accounts for the negative weight given in the justifications provided for the negative words.</t>
  </si>
  <si>
    <t>The overall sentiment of the words is positive, reflecting a clear, organized, and user-friendly environment. The explanations reinforce this sentiment by emphasizing ease of use, directness, and lack of distractions.</t>
  </si>
  <si>
    <t>The words provided all convey positive sentiment with descriptors like 'stimulating', 'usable', 'straightforward', 'fun', and 'innovative'. Each word is reinforced by explanations that are complimentary and highlight user-friendliness, clarity, utility, and creativity. Overall, the sentiments reflect a consistently positive view.</t>
  </si>
  <si>
    <t>The majority of the words used (e.g., dated, boring, dull) indicate a negative sentiment while only a couple (e.g., straightforward, simple) suggest neutrality or slight positivity. The explanations further confirm the overall negative sentiment.</t>
  </si>
  <si>
    <t>The overall sentiment is positive, emphasizing ease and satisfaction in using and understanding the material.</t>
  </si>
  <si>
    <t>The collection of words (customizable, flexible, understandable, useful, educational) generally indicate positive sentiments, illustrating adaptability, clarity, and practical value. The slightly adjusted score accounts for the nuanced context where one word (useful) had a personal negative view but acknowledged a broader positive application. The overall sentiment is moderately high but not perfect due to this mixed context.</t>
  </si>
  <si>
    <t>The sentiment expressed in the text is generally mixed with some positive aspects (like responsiveness and usability) but also negative or neutral feedback (complexity, time-consuming, awkward). The explanations clarify the difficulties and frustrations experienced, resulting in a moderately negative overall sentiment.</t>
  </si>
  <si>
    <t>The words straightforward, simple, and time-saving all carry positive connotations related to ease, efficiency, and convenience. The explanations provided reinforce these positive sentiments, leading to a high degree of confidence in the overall positive nature of the text.</t>
  </si>
  <si>
    <t>The overall sentiment from the words provided is very positive. Terms like cutting edge, useful, easy to use, clear, and fun convey a high level of satisfaction and enjoyment. The explanations provided reinforce the positivity by emphasizing the simplicity, utility, ease, clarity, and enjoyment of the experience.</t>
  </si>
  <si>
    <t>The words overall convey a mix of negative (time-consuming, awkward, old) and positive (comprehensive) sentiments. The explanations highlight specific concerns and slight positives, leading to a slightly adjusted score. The confidence is medium due to a somewhat balanced but more negative overall tone.</t>
  </si>
  <si>
    <t>The words chosen depict a very positive experience focusing on ease of use, clarity, and professionalism. The lack of contradictory explanations supports a high confidence in the positive sentiment.</t>
  </si>
  <si>
    <t>The sentiments expressed are broadly positive, with words like educational, trustworthy, and clear indicating confidence, clarity, and utility. The explanations provided reinforce these positive connotations with terms like learn, accurate, easy to understand, and good job, which highlight the effectiveness and reliability conveyed in the text.</t>
  </si>
  <si>
    <t>Both lines contain positive sentiments indicating enjoyment and appreciation for engaging or visually appealing content.</t>
  </si>
  <si>
    <t>The provided words and explanations are mixed, with some positive terms like impressive and user friendly but some notable negative terms like too technical, confusing, and vague. The explanations for the words point out shortcomings and areas for improvement, leading to a balanced sentiment score in the middle range.</t>
  </si>
  <si>
    <t>The words chosen suggest generally positive sentiments with a focus on usability, practicality, and efficiency. The explanations reinforce the positive perceptions, affirming simplicity, relevance, and logical structure, which contribute to a favorable overall sentiment.</t>
  </si>
  <si>
    <t>The words chosen show a mix of positive sentiments such as simplistic, responsive, business-like, and system-oriented, balanced by a negative sentiment with dull. The detailed explanation for dull and the general feedback trend slightly lowers the overall score, indicating that while there are positive aspects, there are notable areas of concern. Confidence in accuracy is medium due to the balance of positive and negative detailed feedback.</t>
  </si>
  <si>
    <t>The feedback spans both positive and negative sentiments. Words like educational and professional carry positive connotations, while words like uncontrollable and too technical indicate potential issues. The explanations provide additional context for why some words could be seen negatively, but overall, the sentiment appears mixed.</t>
  </si>
  <si>
    <t>The words chosen convey negative sentiments, as supported by the explanations which depict unfavorable scenarios or characteristics. Each term and its explanation consistently bear negative connotations, reflecting a poor impression or dissatisfaction.</t>
  </si>
  <si>
    <t>The overall sentiment is positive, with words such as exciting, meaningful, fun, and clean contributing positively. However, the word old introduces a slight negative sentiment. Specific explanations emphasized the usefulness and enjoyment in using the software, raising the adjusted score slightly.</t>
  </si>
  <si>
    <t>All the terms chosen have generally positive connotations associated with productivity, novelty, and practicality, but some explanations showed slight reservations or conditions, slightly lowering the score.</t>
  </si>
  <si>
    <t>The words educational, efficient, convenient, understandable, and straightforward convey an overall positive sentiment about the subject, related to obtaining useful and easily accessible information about grasshoppers. These terms emphasize practicality and clarity, which are favorable attributes in most contexts.</t>
  </si>
  <si>
    <t>The selected words convey positive, useful, and easily comprehensible attributes, providing a consistently positive overall sentiment.</t>
  </si>
  <si>
    <t>The overall sentiment is negative, with words such as 'boring,' 'unattractive,' and 'dated' highlighting negative aspects of the program or software. However, the term 'simplistic' has a slight positive note, acknowledging straightforwardness and usability. Adjusted slightly due to this minor positive aspect.</t>
  </si>
  <si>
    <t>Overall, the words chosen are predominantly positive, with educational, high quality, and cutting edge conveying strong positive sentiments. Time-consuming may have a slightly negative connotation due to the effort implied, but it is not overwhelmingly negative. Given the explanations provided, the overall impression remains positive.</t>
  </si>
  <si>
    <t>All words and explanations convey positive attributes related to usability, clarity, and appeal, consistently indicating strong positive sentiment.</t>
  </si>
  <si>
    <t xml:space="preserve"> The overall sentiment is negative due to the critical tone across all examples. The explanations emphasize dislike and confusion, which lowers the sentiment slightly more.</t>
  </si>
  <si>
    <t>The overall sentiment of the words is positive, focusing on ease of use and usefulness, with a minor negative element about attractiveness.</t>
  </si>
  <si>
    <t>The overall sentiment leans positively due to terms like easy to use, educational, and effective, which suggest utility and simplicity. The term dated is slightly negative but does not overshadow the overall positive sentiment.</t>
  </si>
  <si>
    <t>The overall sentiment of the words chosen is generally positive. Terms like 'organized', 'fast', 'efficient', and 'business-like' convey a sense of professionalism, user-friendliness, and positivity. These words suggest a well-designed and streamlined software experience, which would typically be viewed favorably by users.</t>
  </si>
  <si>
    <t>The word unattractive carries a clear negative sentiment, implying displeasure or dislike. The accompanying explanation, The look was very old school, is a bit more nuanced. Depending on the context, old school could be interpreted both negatively or positively. However, in combination with unattractive, it likely maintains a generally negative tone but softens it slightly by providing context that might be subjective or nostalgic, leading to a higher adjusted score.</t>
  </si>
  <si>
    <t>The overall sentiment is positive as highlighted by words like 'educational,' 'useful,' 'simple,' 'new,' and 'cutting edge,' all of which suggest beneficial and advantageous aspects of the subject discussed. The explanations reinforce these positive attributes without highlighting significant drawbacks or neutral aspects.</t>
  </si>
  <si>
    <t>The words provided are highly positive, emphasizing efficiency, ease, and organization, contributing to a very favorable sentiment.</t>
  </si>
  <si>
    <t>Both terms have positive connotations; educational and organized imply beneficial, structured, and informative experiences. The explanations support this positive outlook as they describe learning and attention to detail.</t>
  </si>
  <si>
    <t>The words primarily convey neutral to slightly negative sentiments, indicating possible issues with design age and readability, which can impact user experience negatively. Without additional context, the sentiment is based on the perceived commonality and connotations of the chosen words.</t>
  </si>
  <si>
    <t>The collection of words reflects a consistently positive sentiment, describing an application or guide that is helpful, easy to navigate, and informative. The explanations provided for each word reinforce this positive sentiment by detailing user-friendly features and clear instructions, further increasing the score slightly.</t>
  </si>
  <si>
    <t>The overall sentiment of the text reflects general dissatisfaction or negative experiences related to ease of use, engagement, and clarity of information provided by the subject in context. While there is a small positive sentiment related to educational value, most words depict negative user experiences.</t>
  </si>
  <si>
    <t>The words and explanations indicate a consistent and overwhelmingly positive sentiment focused on ease of use, clarity, and effectiveness.</t>
  </si>
  <si>
    <t>Most word choices and explanations convey positive sentiments, with usable, high quality, friendly, and fast reflecting favorable views. The phrase not valuable introduces a negative sentiment but does not dominate the overall positive context.</t>
  </si>
  <si>
    <t>The words and explanations collectively express dissatisfaction and negative experiences, leading to a low sentiment score.</t>
  </si>
  <si>
    <t>The words collectively convey a mix of neutral, slightly negative, and some mildly positive sentiments. Terms like ordinary, old, and simplistic point to deficiencies. Although terms like effortless and clear are positive, the overall sentiment is more lukewarm or indifferent.</t>
  </si>
  <si>
    <t>All words reflect dissatisfaction or criticism about various aspects such as quality, design, clarity, and appeal, leading to a low sentiment score overall.</t>
  </si>
  <si>
    <t>The words indicate a generally positive sentiment with respect to usability, performance, and aesthetics, creating a favorable overall impression.</t>
  </si>
  <si>
    <t>The combination of terms like 'frustrating', 'confusing', and 'poor quality' creates a generally negative sentiment; however, 'business-like' and 'effective' add some positive elements, balancing the overall score.</t>
  </si>
  <si>
    <t>Overall sentiment is positive with users highlighting usefulness, responsiveness, and clarity. One slightly negative word 'dull' is counterbalanced by the overall appreciativeness for functionality.</t>
  </si>
  <si>
    <t>The words clear, straightforward, reliable, efficient, and understandable all share positive connotations, suggesting ease of use, helpfulness, and simplicity. Given the explanations for some of the words, which reinforce the positive sentiment, the overall sentiment score remains unchanged at a high confidence level.</t>
  </si>
  <si>
    <t>The texts present a generally positive sentiment, as reflected in words like 'innovative,' 'straightforward,' 'understandable,' and 'convenient.' The presence of 'cluttered,' despite being negative, is outnumbered by the positive words. Explanations provided indicate a slight decrease in sentiment due to 'plain and too crammed together' in relation to 'cluttered.'</t>
  </si>
  <si>
    <t>The words chosen (relevant, professional, clear, organized, easy to use) all carry positive connotations and suggest effectiveness, ease, and utility, leading to an overall positive sentiment.</t>
  </si>
  <si>
    <t>The range of words includes both positive sentiments such as creative, useful, and straightforward, and negative sentiments such as poor quality and goofy. The positive words tend towards being functional and clear, enhancing positive usability which slightly outweighs the negatives. The adjustments reflect nuanced feedback from the explanations indicating a bit more moderation in positivity.</t>
  </si>
  <si>
    <t>The sentiment analysis reflects a balance of both positive and negative words, with a slight lean towards negative due to terms like awkward and confusing. Despite useful and fast providing some positive input, the general tone of the text critiques the usability and clarity of the program. Explanations provided highlight specific drawbacks that slightly lower the adjusted score.</t>
  </si>
  <si>
    <t>The overall sentiment is positive, focusing on simplicity, flexibility, straightforwardness, and organization, with only one negative term 'unattractive' that slightly lowers the score.</t>
  </si>
  <si>
    <t>The words useful, flexible, approachable, straightforward, and business-like convey positive attributes such as correctness, adaptability, ease of use, understandability, and professionalism. These qualities collectively highlight efficiency and user-friendliness, resulting in a high positive sentiment.</t>
  </si>
  <si>
    <t>The selection of words presents a mixed sentiment with a trend towards positivity due to straightforward, customizable, and intuitive, which indicate ease of use and personalization. However, vague and time-consuming introduce negative sentiments due to lack of clarity and inefficiency. The explanations reinforce the initial sentiment, providing context that supports the scores.</t>
  </si>
  <si>
    <t>The sentiment scores reflect generally positive feedback as indicated by the use of words like 'clean', 'approachable', 'simple', 'professional', and 'fast'. However, the repeated criticism about the size and readability of the words slightly moderates the overall positivity.</t>
  </si>
  <si>
    <t>Overall, the sentiment is very positive. Words such as 'fast,' 'convenient,' 'educational,' and 'useful' convey a sense of satisfaction and efficiency, while 'confusing' slightly dampens the overall positive tone. The explanation provided for 'confusing' suggests that any initial uncertainty was resolved, reinforcing a generally favorable sentiment.</t>
  </si>
  <si>
    <t>The words and their explanations reflect a primarily negative sentiment due to the presence of terms such as time-consuming, boring, and dull, which suggest dissatisfaction and the need for improvement in the evaluated program. The score reflects both neutral and negative sentiments, with a higher inclination towards negative feedback.</t>
  </si>
  <si>
    <t>The overall sentiment conveyed through the words and explanations is positive, focusing on clarity, customization, and organization while addressing specific needs. The explanations provided elevate the sentiment by highlighting benefits such as understandability, customization, and straightforward use, which add to a more favorable perception.</t>
  </si>
  <si>
    <t>The overall sentiment of the words is neutral with a slight leaning towards negative. While some words like clean and business-like are positive, others such as incomprehensible, complex, and too technical have negative connotations suggesting difficulty in understanding. Explanations that indicate confusion or difficulty underscore the neutral-to-negative slant.</t>
  </si>
  <si>
    <t>The words chosen have positive connotations, suggesting clarity and ease of use. Explanations reinforce this sentiment by emphasizing simplicity, directness, and organization. The overall sentiment is very positive as the terms focus on user-friendliness and efficiency.</t>
  </si>
  <si>
    <t>The overall sentiment of the words is very positive, with expressions like stimulating, usable, straightforward, fun, and innovative. The explanations reinforce the positivity, mentioning ease of use, usefulness, and innovation. This suggests a slightly higher adjusted score, with high confidence due to the consistency and clarity of the positive sentiments.</t>
  </si>
  <si>
    <t>The overall sentiment conveyed in the words and explanations is quite negative, with few positive mentions. Words like dated, boring, and dull are clear indications of a negative sentiment. Straightforward and simple offer some positive or neutral connotations, but the negative feedback strongly outweighs these.</t>
  </si>
  <si>
    <t>The sentiment is overwhelmingly positive given the word choices such as easy to use and the descriptive explanation that emphasizes simplicity and ease. These phrases suggest a favorable user experience, contributing to a positive sentiment score.</t>
  </si>
  <si>
    <t>The overall sentiment presented is overwhelmingly positive as words like customizable, flexible, understandable, and educational all convey beneficial qualities. Despite the personal caveat associated with the term useful, the positive framing within a broader context maintains a high sentiment score, given the cumulative nature of the explanations.</t>
  </si>
  <si>
    <t>The texts provide a mix of both positive and negative sentiments. Words like 'responsive' and 'usable' are generally positive, indicating satisfaction and functionality. However, words like 'complex,' 'time-consuming,' and 'awkward' suggest difficulties and user dissatisfaction, hence lowering the overall sentiment. The presence of detailed explanations supports a nuanced understanding, leading to a slight downward adjustment.</t>
  </si>
  <si>
    <t>The words chosen (straightforward, simple, time-saving) and their accompanying explanations suggest ease of use and efficiency, both of which are positive sentiments.</t>
  </si>
  <si>
    <t>The words chosen portray a highly positive sentiment regarding usability, clarity, and enjoyment. The explanations provided reaffirm the positivity due to the effective and user-friendly design.</t>
  </si>
  <si>
    <t>The terms time-consuming, awkward, and old have negative connotations while comprehensive has a positive connotation. Given their use in context, the overall sentiment is mixed, leading to a neutral score. The explanations are consistent with the usages, maintaining the original score.</t>
  </si>
  <si>
    <t>The overall sentiment is highly positive, emphasizing clarity, efficiency, ease of use, simplicity, and professionalism; all of which contribute to a favorable impression.</t>
  </si>
  <si>
    <t>The overall sentiment of the words and phrases is positive based on their meanings and the explanations provided; they convey a sense of helpfulness, accuracy, and efficiency, which are generally favorable attributes.</t>
  </si>
  <si>
    <t>The text reflects positive experiences and joy, indicated by words like entertaining, fun, and cool, representing a highly positive sentiment with no contradictory explanations present.</t>
  </si>
  <si>
    <t>The overall sentiment of the provided words and explanations leans slightly towards the negative side. Terms like simplistic and user friendly are positive, but too technical, confusing, and vague contribute more negatively, leading to an overall slightly negative sentiment score.</t>
  </si>
  <si>
    <t>The overall sentiment from all provided lines is very positive, as each word is associated with simplicity, ease of use, and effectiveness. The explanations reinforce positive sentiments by discussing how each word reflects favorable experiences and outcomes.</t>
  </si>
  <si>
    <t>The overall sentiment of the words leans slightly positive with terms like simplistic, responsive, business-like, and system-oriented indicating functionality and professionalism. However, the term dull and its detailed negative explanation about readability issues and user interface problems brings the sentiment down.</t>
  </si>
  <si>
    <t>The text includes a mix of positive and negative sentiments. Words like educational and professional are positive, while overwhelming, uncontrollable, and too technical are slightly negative or neutral. The explanations provided additional depth to the negative aspects, slightly lowering the adjusted sentiment score.</t>
  </si>
  <si>
    <t>The overall sentiment is predominantly negative as the words describe various shortcomings and complaints. The explanations reinforce the negative nature, thus the score remains low.</t>
  </si>
  <si>
    <t>The overall sentiment of the words provided is quite positive, with words like exciting, meaningful, fun, and clean conveying a positive experience. The only slightly negative term is old, but it is outweighed by the positive terms and explanations, resulting in a high confidence in the positive sentiment.</t>
  </si>
  <si>
    <t>Evaluating the word choices reflects a generally positive sentiment with terms related to utility and innovation like time-saving, usable, effective, fresh, and useful. However, explanations slightly temper this positivity by introducing conditions and context, thus slightly lowering the adjusted score.</t>
  </si>
  <si>
    <t>The words provided convey a positive sentiment as they describe attributes like being educational, efficient, convenient, understandable, and straightforward. Each term suggests ease and utility in acquiring useful information, reflecting overall satisfaction and usability. Thus, the sentiment is highly positive.</t>
  </si>
  <si>
    <t>The collective sentiment of the words is highly positive, focusing on clarity, ease of use, and educational value.</t>
  </si>
  <si>
    <t>The words overall convey a negative sentiment due to describing the program/software as boring, unattractive, dated, simplistic (which might imply lacking sophistication), and old. While 'simplistic' holds a slightly less negative connotation, the overall context emphasizes dissatisfaction and lack of engagement with aging or unappealing software.</t>
  </si>
  <si>
    <t>Overall, the words chosen suggest a generally positive sentiment. Positive evaluations such as 'educational', 'high quality', 'cutting edge', and 'professional' indicate a high level of satisfaction. The term 'time-consuming' is the only slightly negative point; however, the supportive explanations usually present the aspects in a positive light. Hence, the adjusted score is slightly higher than the original, and confidence in this analysis is high due to the clarity and supportiveness of the explanations.</t>
  </si>
  <si>
    <t>The overall sentiment is extremely positive with terms related to order, ease of use, education, clarity, attractiveness, and usability, supported by positive explanations.</t>
  </si>
  <si>
    <t>The overall sentiment of the words leans negative with criticism and dissatisfaction highlighted throughout. The explanations reinforce this sentiment by expressing confusion, dislike, and negative evaluation of the font and design choices.</t>
  </si>
  <si>
    <t>Overall, the sentiment is positive, focusing on ease of use and helpfulness; the only negative term unattractive is mitigated by constructive feedback.</t>
  </si>
  <si>
    <t>The feedback includes a mixture of neutral to positive words with some minor critiques; dated is slightly negative, but words like effective, straightforward, and educational are very positive.</t>
  </si>
  <si>
    <t>The overall sentiment of the words is positive as they describe the software as organized, fast, efficient, and business-like, indicating an effective and pleasant user experience with formal and straightforward design.</t>
  </si>
  <si>
    <t xml:space="preserve"> The word unattractive carries a negative connotation while old school implies nostalgia or charm to some extent, slightly improving the sentiment.</t>
  </si>
  <si>
    <t>The words collectively describe a positive, resourceful, and innovative tool for farmers. The explanations provided reinforce the positive utility and novelty of the tool, indicating a high level of satisfaction and usefulness.</t>
  </si>
  <si>
    <t>The overall sentiment is very positive as all the choices are favorable and indicate clear, efficient, and user-friendly features.</t>
  </si>
  <si>
    <t>The words educational and organized are both positive and indicate a beneficial and well-structured experience with an opportunity for learning. The explanations affirm the positive sentiment as they describe gaining knowledge and encountering structured content.</t>
  </si>
  <si>
    <t>Overall sentiment tends towards the negative due to descriptive words like old, dated, and unattractive, which express unfavorable opinions about age and appearance despite positive aspects like clarity.</t>
  </si>
  <si>
    <t>The sentiment is overwhelmingly positive, highlighting ease of use, convenience, utility, clarity, and accessibility across multiple dimensions.</t>
  </si>
  <si>
    <t>The overall sentiment reflects a generally negative experience with the information or interaction described, with words like simplistic, boring, and frustrating suggesting dissatisfaction and only educational providing a positive note. Without detailed explanations for most words, the adjusted score remains the same.</t>
  </si>
  <si>
    <t>Positive words like easy to use, effective, straightforward, efficient, and clear indicating satisfaction with the ease, effectiveness, and clarity, leading to a high positive sentiment.</t>
  </si>
  <si>
    <t>The general sentiment of the words and explanations gravitates towards a positive experience using the tool, conveying attributes of usability, quality, and user-friendliness. However, the presence of the phrase not valuable introduces a notable negative aspect which slightly lowers the overall sentiment score.</t>
  </si>
  <si>
    <t>The overall sentiment of the words and explanations indicates a predominantly negative experience, focusing on confusion, annoyance, and lack of warmth, with only a slight positive tone in new.</t>
  </si>
  <si>
    <t>The overall sentiment is mixed with both negative and slightly positive aspects. Words like ordinary, old, and simplistic suggest an unimpressive or outdated experience, while effortless and clear imply ease of use. However, the accompanying explanations (where provided) skew the sentiment slightly downward due to their critical nature.</t>
  </si>
  <si>
    <t>The provided words and their explanations generally convey negative sentiments about the quality of content and design. The slight adjustment accounts for the minor positive indication in very simple and good content. Overall, terms like poor quality, awkward, dated, confusing, and dull strongly indicate dissatisfaction and negative evaluation.</t>
  </si>
  <si>
    <t>The sentiment scores reflect positively on usability, efficiency, and professional quality, suggesting a highly favorable assessment of user experience and interface design.</t>
  </si>
  <si>
    <t>The overall sentiment of the words is negative due to words like frustrating, confusing, and poor quality, despite some mildly positive or neutral terms like business-like and effective. Explanations reveal a stronger negative sentiment due to frustrations and perceived poor quality.</t>
  </si>
  <si>
    <t>The sentiment conveyed by the words is predominantly positive due to the frequent mention of efficiency, clarity, and responsiveness, which are key indicators of user satisfaction. Although there is a mention of dull, it is contextualized positively by noting that simplicity is beneficial.</t>
  </si>
  <si>
    <t>The overall sentiment of the words and their explanatory notes are highly positive. Terms like clear, straightforward, reliable, efficient, and understandable all suggest a positive sentiment with straightforward applicability and usefulness. The slight adjustment upwards is due to the explicitly positive nature of the explanations provided.</t>
  </si>
  <si>
    <t>The text contains both positive and negative sentiments, but the positive words dominate; positive words like innovative, straightforward, understandable, and convenient outweigh the one negative word cluttered. Overall, the sentiment leans positively towards ease of understanding and usefulness.</t>
  </si>
  <si>
    <t xml:space="preserve"> Overall sentiment is very positive, indicating satisfaction and usefulness, with no negative connotations. The explanations reinforce the positive attributes consistently mentioned.</t>
  </si>
  <si>
    <t>The words and accompanying explanations offer a blend of both positive and slightly negative sentiments. While words like poor quality and goofy introduce somewhat negative tones, the majority of the words like creative,useful, and straightforward have positive connotations. Simplistic can have a neutral to slightly negative implication depending on context. Overall, the data suggests a generally positive sentiment mildly offset by a few negative or neutral terms.</t>
  </si>
  <si>
    <t>The sentiment of the words indicates a mixed set of experiences with varying levels of satisfaction; positive words like useful and fast are counterbalanced by negative words like awkward, vague, and confusing. The explanations offered generally highlight flaws that slightly overshadow the positive aspects.</t>
  </si>
  <si>
    <t>The overall sentiment is predominantly positive with some negative aspects. Words like simplistic, flexible, straightforward, and organized are generally positive and indicate ease of use and clarity. The word unattractive introduces a negative aesthetic aspect, but considering all explanations provided, the sentiment remains largely favorable.</t>
  </si>
  <si>
    <t>The words convey positive qualities such as being useful, adaptable, easy to use, understandable, and professional.</t>
  </si>
  <si>
    <t>The selected words have a mix of positive and negative sentiments. Words like straightforward, customizable, and intuitive lean positively. However, words such as vague and time-consuming introduce negative sentiment. The explanations provided for each word also emphasize both positive and negative aspects, slightly reducing the overall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</si>
</sst>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1DAC-1966-4727-B838-224495C0C2F2}">
  <dimension ref="A1:E5"/>
  <sheetViews>
    <sheetView workbookViewId="0">
      <selection activeCell="B10" sqref="B10"/>
    </sheetView>
  </sheetViews>
  <sheetFormatPr defaultRowHeight="14.4" x14ac:dyDescent="0.55000000000000004"/>
  <cols>
    <col min="1" max="1" width="16.41796875" bestFit="1" customWidth="1"/>
    <col min="2" max="3" width="11.68359375" bestFit="1" customWidth="1"/>
    <col min="4" max="4" width="9.7890625" customWidth="1"/>
    <col min="5" max="5" width="9.26171875" customWidth="1"/>
  </cols>
  <sheetData>
    <row r="1" spans="1:5" x14ac:dyDescent="0.55000000000000004">
      <c r="A1" s="1"/>
      <c r="B1" s="1" t="s">
        <v>13</v>
      </c>
      <c r="C1" s="1" t="s">
        <v>14</v>
      </c>
      <c r="D1" s="1"/>
      <c r="E1" s="1"/>
    </row>
    <row r="2" spans="1:5" x14ac:dyDescent="0.55000000000000004">
      <c r="A2" s="1" t="s">
        <v>15</v>
      </c>
      <c r="B2" s="1">
        <f>AVERAGE('Average Values'!B2:B57)</f>
        <v>0.68023809523809509</v>
      </c>
      <c r="C2" s="1">
        <f>AVERAGE('Average Values'!C2:C57)</f>
        <v>0.67440476190476206</v>
      </c>
      <c r="D2" s="1"/>
      <c r="E2" s="1"/>
    </row>
    <row r="3" spans="1:5" x14ac:dyDescent="0.55000000000000004">
      <c r="A3" s="1" t="s">
        <v>16</v>
      </c>
      <c r="B3" s="1">
        <f>AVERAGE('Run 1'!B2:B57)</f>
        <v>0.67160714285714285</v>
      </c>
      <c r="C3" s="1">
        <f>AVERAGE('Run 1'!C2:C57)</f>
        <v>0.66357142857142848</v>
      </c>
      <c r="D3" s="1"/>
      <c r="E3" s="1"/>
    </row>
    <row r="4" spans="1:5" x14ac:dyDescent="0.55000000000000004">
      <c r="A4" s="1" t="s">
        <v>17</v>
      </c>
      <c r="B4" s="1">
        <f>AVERAGE('Run 2'!B2:B57)</f>
        <v>0.68339285714285725</v>
      </c>
      <c r="C4" s="1">
        <f>AVERAGE('Run 2'!C2:C57)</f>
        <v>0.67803571428571452</v>
      </c>
    </row>
    <row r="5" spans="1:5" x14ac:dyDescent="0.55000000000000004">
      <c r="A5" s="1" t="s">
        <v>18</v>
      </c>
      <c r="B5" s="1">
        <f>AVERAGE('Run 3'!B2:B57)</f>
        <v>0.68803571428571431</v>
      </c>
      <c r="C5" s="1">
        <f>AVERAGE('Run 3'!C2:C57)</f>
        <v>0.68214285714285694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1DA9-C89E-4CA8-A101-60F9D5DEB440}">
  <dimension ref="A1:F57"/>
  <sheetViews>
    <sheetView tabSelected="1" topLeftCell="A48" workbookViewId="0">
      <selection activeCell="N51" sqref="N51"/>
    </sheetView>
  </sheetViews>
  <sheetFormatPr defaultRowHeight="14.4" x14ac:dyDescent="0.55000000000000004"/>
  <cols>
    <col min="1" max="1" width="2.68359375" bestFit="1" customWidth="1"/>
    <col min="2" max="2" width="25.62890625" bestFit="1" customWidth="1"/>
    <col min="3" max="3" width="26.41796875" bestFit="1" customWidth="1"/>
    <col min="4" max="4" width="19.47265625" bestFit="1" customWidth="1"/>
    <col min="5" max="5" width="22.62890625" bestFit="1" customWidth="1"/>
    <col min="6" max="6" width="19.20703125" bestFit="1" customWidth="1"/>
  </cols>
  <sheetData>
    <row r="1" spans="1:6" x14ac:dyDescent="0.55000000000000004">
      <c r="A1" s="1" t="s">
        <v>0</v>
      </c>
      <c r="B1" s="1" t="s">
        <v>1</v>
      </c>
      <c r="C1" s="1" t="s">
        <v>2</v>
      </c>
      <c r="D1" s="1" t="s">
        <v>3</v>
      </c>
      <c r="E1" s="1" t="s">
        <v>4</v>
      </c>
      <c r="F1" s="1" t="s">
        <v>5</v>
      </c>
    </row>
    <row r="2" spans="1:6" x14ac:dyDescent="0.55000000000000004">
      <c r="A2" s="1">
        <v>1</v>
      </c>
      <c r="B2" s="1">
        <f>AVERAGE('Run 1'!B2, 'Run 2'!B2, 'Run 3'!B3)</f>
        <v>0.80666666666666664</v>
      </c>
      <c r="C2" s="1">
        <f>AVERAGE('Run 1'!C2, 'Run 2'!C2, 'Run 3'!C3)</f>
        <v>0.75666666666666671</v>
      </c>
      <c r="D2" s="1">
        <f>COUNTIF('Run 1'!D2, "high") + COUNTIF('Run 2'!D2, "high") + COUNTIF('Run 3'!D2, "high")</f>
        <v>2</v>
      </c>
      <c r="E2" s="1">
        <f>COUNTIF('Run 1'!D2, "medium") + COUNTIF('Run 2'!D2, "medium") + COUNTIF('Run 3'!D2, "medium")</f>
        <v>1</v>
      </c>
      <c r="F2" s="1">
        <f>COUNTIF('Run 1'!D2,"low")+COUNTIF('Run 2'!D2,"low")+COUNTIF('Run 3'!D2,"low")</f>
        <v>0</v>
      </c>
    </row>
    <row r="3" spans="1:6" x14ac:dyDescent="0.55000000000000004">
      <c r="A3" s="1">
        <v>2</v>
      </c>
      <c r="B3" s="1">
        <f>AVERAGE('Run 1'!B3, 'Run 2'!B3, 'Run 3'!B4)</f>
        <v>0.68333333333333324</v>
      </c>
      <c r="C3" s="1">
        <f>AVERAGE('Run 1'!C3, 'Run 2'!C3, 'Run 3'!C4)</f>
        <v>0.64666666666666661</v>
      </c>
      <c r="D3" s="1">
        <f>COUNTIF('Run 1'!D3, "high") + COUNTIF('Run 2'!D3, "high") + COUNTIF('Run 3'!D3, "high")</f>
        <v>2</v>
      </c>
      <c r="E3" s="1">
        <f>COUNTIF('Run 1'!D3, "medium") + COUNTIF('Run 2'!D3, "medium") + COUNTIF('Run 3'!D3, "medium")</f>
        <v>1</v>
      </c>
      <c r="F3" s="1">
        <f>COUNTIF('Run 1'!D3,"low")+COUNTIF('Run 2'!D3,"low")+COUNTIF('Run 3'!D3,"low")</f>
        <v>0</v>
      </c>
    </row>
    <row r="4" spans="1:6" x14ac:dyDescent="0.55000000000000004">
      <c r="A4" s="1">
        <v>3</v>
      </c>
      <c r="B4" s="1">
        <f>AVERAGE('Run 1'!B4, 'Run 2'!B4, 'Run 3'!B5)</f>
        <v>0.52</v>
      </c>
      <c r="C4" s="1">
        <f>AVERAGE('Run 1'!C4, 'Run 2'!C4, 'Run 3'!C5)</f>
        <v>0.51</v>
      </c>
      <c r="D4" s="1">
        <f>COUNTIF('Run 1'!D4, "high") + COUNTIF('Run 2'!D4, "high") + COUNTIF('Run 3'!D4, "high")</f>
        <v>1</v>
      </c>
      <c r="E4" s="1">
        <f>COUNTIF('Run 1'!D4, "medium") + COUNTIF('Run 2'!D4, "medium") + COUNTIF('Run 3'!D4, "medium")</f>
        <v>2</v>
      </c>
      <c r="F4" s="1">
        <f>COUNTIF('Run 1'!D4,"low")+COUNTIF('Run 2'!D4,"low")+COUNTIF('Run 3'!D4,"low")</f>
        <v>0</v>
      </c>
    </row>
    <row r="5" spans="1:6" x14ac:dyDescent="0.55000000000000004">
      <c r="A5" s="1">
        <v>4</v>
      </c>
      <c r="B5" s="1">
        <f>AVERAGE('Run 1'!B5, 'Run 2'!B5, 'Run 3'!B6)</f>
        <v>0.66333333333333333</v>
      </c>
      <c r="C5" s="1">
        <f>AVERAGE('Run 1'!C5, 'Run 2'!C5, 'Run 3'!C6)</f>
        <v>0.66999999999999993</v>
      </c>
      <c r="D5" s="1">
        <f>COUNTIF('Run 1'!D5, "high") + COUNTIF('Run 2'!D5, "high") + COUNTIF('Run 3'!D5, "high")</f>
        <v>3</v>
      </c>
      <c r="E5" s="1">
        <f>COUNTIF('Run 1'!D5, "medium") + COUNTIF('Run 2'!D5, "medium") + COUNTIF('Run 3'!D5, "medium")</f>
        <v>0</v>
      </c>
      <c r="F5" s="1">
        <f>COUNTIF('Run 1'!D5,"low")+COUNTIF('Run 2'!D5,"low")+COUNTIF('Run 3'!D5,"low")</f>
        <v>0</v>
      </c>
    </row>
    <row r="6" spans="1:6" x14ac:dyDescent="0.55000000000000004">
      <c r="A6" s="1">
        <v>5</v>
      </c>
      <c r="B6" s="1">
        <f>AVERAGE('Run 1'!B6, 'Run 2'!B6, 'Run 3'!B7)</f>
        <v>0.62333333333333341</v>
      </c>
      <c r="C6" s="1">
        <f>AVERAGE('Run 1'!C6, 'Run 2'!C6, 'Run 3'!C7)</f>
        <v>0.60666666666666658</v>
      </c>
      <c r="D6" s="1">
        <f>COUNTIF('Run 1'!D6, "high") + COUNTIF('Run 2'!D6, "high") + COUNTIF('Run 3'!D6, "high")</f>
        <v>0</v>
      </c>
      <c r="E6" s="1">
        <f>COUNTIF('Run 1'!D6, "medium") + COUNTIF('Run 2'!D6, "medium") + COUNTIF('Run 3'!D6, "medium")</f>
        <v>3</v>
      </c>
      <c r="F6" s="1">
        <f>COUNTIF('Run 1'!D6,"low")+COUNTIF('Run 2'!D6,"low")+COUNTIF('Run 3'!D6,"low")</f>
        <v>0</v>
      </c>
    </row>
    <row r="7" spans="1:6" x14ac:dyDescent="0.55000000000000004">
      <c r="A7" s="1">
        <v>6</v>
      </c>
      <c r="B7" s="1">
        <f>AVERAGE('Run 1'!B7, 'Run 2'!B7, 'Run 3'!B8)</f>
        <v>0.90333333333333332</v>
      </c>
      <c r="C7" s="1">
        <f>AVERAGE('Run 1'!C7, 'Run 2'!C7, 'Run 3'!C8)</f>
        <v>0.90666666666666673</v>
      </c>
      <c r="D7" s="1">
        <f>COUNTIF('Run 1'!D7, "high") + COUNTIF('Run 2'!D7, "high") + COUNTIF('Run 3'!D7, "high")</f>
        <v>3</v>
      </c>
      <c r="E7" s="1">
        <f>COUNTIF('Run 1'!D7, "medium") + COUNTIF('Run 2'!D7, "medium") + COUNTIF('Run 3'!D7, "medium")</f>
        <v>0</v>
      </c>
      <c r="F7" s="1">
        <f>COUNTIF('Run 1'!D7,"low")+COUNTIF('Run 2'!D7,"low")+COUNTIF('Run 3'!D7,"low")</f>
        <v>0</v>
      </c>
    </row>
    <row r="8" spans="1:6" x14ac:dyDescent="0.55000000000000004">
      <c r="A8" s="1">
        <v>7</v>
      </c>
      <c r="B8" s="1">
        <f>AVERAGE('Run 1'!B8, 'Run 2'!B8, 'Run 3'!B9)</f>
        <v>0.73666666666666669</v>
      </c>
      <c r="C8" s="1">
        <f>AVERAGE('Run 1'!C8, 'Run 2'!C8, 'Run 3'!C9)</f>
        <v>0.73666666666666669</v>
      </c>
      <c r="D8" s="1">
        <f>COUNTIF('Run 1'!D8, "high") + COUNTIF('Run 2'!D8, "high") + COUNTIF('Run 3'!D8, "high")</f>
        <v>3</v>
      </c>
      <c r="E8" s="1">
        <f>COUNTIF('Run 1'!D8, "medium") + COUNTIF('Run 2'!D8, "medium") + COUNTIF('Run 3'!D8, "medium")</f>
        <v>0</v>
      </c>
      <c r="F8" s="1">
        <f>COUNTIF('Run 1'!D8,"low")+COUNTIF('Run 2'!D8,"low")+COUNTIF('Run 3'!D8,"low")</f>
        <v>0</v>
      </c>
    </row>
    <row r="9" spans="1:6" x14ac:dyDescent="0.55000000000000004">
      <c r="A9" s="1">
        <v>8</v>
      </c>
      <c r="B9" s="1">
        <f>AVERAGE('Run 1'!B9, 'Run 2'!B9, 'Run 3'!B10)</f>
        <v>0.52</v>
      </c>
      <c r="C9" s="1">
        <f>AVERAGE('Run 1'!C9, 'Run 2'!C9, 'Run 3'!C10)</f>
        <v>0.51333333333333331</v>
      </c>
      <c r="D9" s="1">
        <f>COUNTIF('Run 1'!D9, "high") + COUNTIF('Run 2'!D9, "high") + COUNTIF('Run 3'!D9, "high")</f>
        <v>1</v>
      </c>
      <c r="E9" s="1">
        <f>COUNTIF('Run 1'!D9, "medium") + COUNTIF('Run 2'!D9, "medium") + COUNTIF('Run 3'!D9, "medium")</f>
        <v>2</v>
      </c>
      <c r="F9" s="1">
        <f>COUNTIF('Run 1'!D9,"low")+COUNTIF('Run 2'!D9,"low")+COUNTIF('Run 3'!D9,"low")</f>
        <v>0</v>
      </c>
    </row>
    <row r="10" spans="1:6" x14ac:dyDescent="0.55000000000000004">
      <c r="A10" s="1">
        <v>9</v>
      </c>
      <c r="B10" s="1">
        <f>AVERAGE('Run 1'!B10, 'Run 2'!B10, 'Run 3'!B11)</f>
        <v>0.85333333333333339</v>
      </c>
      <c r="C10" s="1">
        <f>AVERAGE('Run 1'!C10, 'Run 2'!C10, 'Run 3'!C11)</f>
        <v>0.84333333333333338</v>
      </c>
      <c r="D10" s="1">
        <f>COUNTIF('Run 1'!D10, "high") + COUNTIF('Run 2'!D10, "high") + COUNTIF('Run 3'!D10, "high")</f>
        <v>3</v>
      </c>
      <c r="E10" s="1">
        <f>COUNTIF('Run 1'!D10, "medium") + COUNTIF('Run 2'!D10, "medium") + COUNTIF('Run 3'!D10, "medium")</f>
        <v>0</v>
      </c>
      <c r="F10" s="1">
        <f>COUNTIF('Run 1'!D10,"low")+COUNTIF('Run 2'!D10,"low")+COUNTIF('Run 3'!D10,"low")</f>
        <v>0</v>
      </c>
    </row>
    <row r="11" spans="1:6" x14ac:dyDescent="0.55000000000000004">
      <c r="A11" s="1">
        <v>10</v>
      </c>
      <c r="B11" s="1">
        <f>AVERAGE('Run 1'!B11, 'Run 2'!B11, 'Run 3'!B12)</f>
        <v>0.73333333333333339</v>
      </c>
      <c r="C11" s="1">
        <f>AVERAGE('Run 1'!C11, 'Run 2'!C11, 'Run 3'!C12)</f>
        <v>0.68666666666666665</v>
      </c>
      <c r="D11" s="1">
        <f>COUNTIF('Run 1'!D11, "high") + COUNTIF('Run 2'!D11, "high") + COUNTIF('Run 3'!D11, "high")</f>
        <v>3</v>
      </c>
      <c r="E11" s="1">
        <f>COUNTIF('Run 1'!D11, "medium") + COUNTIF('Run 2'!D11, "medium") + COUNTIF('Run 3'!D11, "medium")</f>
        <v>0</v>
      </c>
      <c r="F11" s="1">
        <f>COUNTIF('Run 1'!D11,"low")+COUNTIF('Run 2'!D11,"low")+COUNTIF('Run 3'!D11,"low")</f>
        <v>0</v>
      </c>
    </row>
    <row r="12" spans="1:6" x14ac:dyDescent="0.55000000000000004">
      <c r="A12" s="1">
        <v>11</v>
      </c>
      <c r="B12" s="1">
        <f>AVERAGE('Run 1'!B12, 'Run 2'!B12, 'Run 3'!B13)</f>
        <v>0.68666666666666665</v>
      </c>
      <c r="C12" s="1">
        <f>AVERAGE('Run 1'!C12, 'Run 2'!C12, 'Run 3'!C13)</f>
        <v>0.63</v>
      </c>
      <c r="D12" s="1">
        <f>COUNTIF('Run 1'!D12, "high") + COUNTIF('Run 2'!D12, "high") + COUNTIF('Run 3'!D12, "high")</f>
        <v>2</v>
      </c>
      <c r="E12" s="1">
        <f>COUNTIF('Run 1'!D12, "medium") + COUNTIF('Run 2'!D12, "medium") + COUNTIF('Run 3'!D12, "medium")</f>
        <v>1</v>
      </c>
      <c r="F12" s="1">
        <f>COUNTIF('Run 1'!D12,"low")+COUNTIF('Run 2'!D12,"low")+COUNTIF('Run 3'!D12,"low")</f>
        <v>0</v>
      </c>
    </row>
    <row r="13" spans="1:6" x14ac:dyDescent="0.55000000000000004">
      <c r="A13" s="1">
        <v>12</v>
      </c>
      <c r="B13" s="1">
        <f>AVERAGE('Run 1'!B13, 'Run 2'!B13, 'Run 3'!B14)</f>
        <v>0.8833333333333333</v>
      </c>
      <c r="C13" s="1">
        <f>AVERAGE('Run 1'!C13, 'Run 2'!C13, 'Run 3'!C14)</f>
        <v>0.89</v>
      </c>
      <c r="D13" s="1">
        <f>COUNTIF('Run 1'!D13, "high") + COUNTIF('Run 2'!D13, "high") + COUNTIF('Run 3'!D13, "high")</f>
        <v>3</v>
      </c>
      <c r="E13" s="1">
        <f>COUNTIF('Run 1'!D13, "medium") + COUNTIF('Run 2'!D13, "medium") + COUNTIF('Run 3'!D13, "medium")</f>
        <v>0</v>
      </c>
      <c r="F13" s="1">
        <f>COUNTIF('Run 1'!D13,"low")+COUNTIF('Run 2'!D13,"low")+COUNTIF('Run 3'!D13,"low")</f>
        <v>0</v>
      </c>
    </row>
    <row r="14" spans="1:6" x14ac:dyDescent="0.55000000000000004">
      <c r="A14" s="1">
        <v>13</v>
      </c>
      <c r="B14" s="1">
        <f>AVERAGE('Run 1'!B14, 'Run 2'!B14, 'Run 3'!B15)</f>
        <v>0.79999999999999993</v>
      </c>
      <c r="C14" s="1">
        <f>AVERAGE('Run 1'!C14, 'Run 2'!C14, 'Run 3'!C15)</f>
        <v>0.79999999999999993</v>
      </c>
      <c r="D14" s="1">
        <f>COUNTIF('Run 1'!D14, "high") + COUNTIF('Run 2'!D14, "high") + COUNTIF('Run 3'!D14, "high")</f>
        <v>3</v>
      </c>
      <c r="E14" s="1">
        <f>COUNTIF('Run 1'!D14, "medium") + COUNTIF('Run 2'!D14, "medium") + COUNTIF('Run 3'!D14, "medium")</f>
        <v>0</v>
      </c>
      <c r="F14" s="1">
        <f>COUNTIF('Run 1'!D14,"low")+COUNTIF('Run 2'!D14,"low")+COUNTIF('Run 3'!D14,"low")</f>
        <v>0</v>
      </c>
    </row>
    <row r="15" spans="1:6" x14ac:dyDescent="0.55000000000000004">
      <c r="A15" s="1">
        <v>14</v>
      </c>
      <c r="B15" s="1">
        <f>AVERAGE('Run 1'!B15, 'Run 2'!B15, 'Run 3'!B16)</f>
        <v>0.58333333333333337</v>
      </c>
      <c r="C15" s="1">
        <f>AVERAGE('Run 1'!C15, 'Run 2'!C15, 'Run 3'!C16)</f>
        <v>0.59</v>
      </c>
      <c r="D15" s="1">
        <f>COUNTIF('Run 1'!D15, "high") + COUNTIF('Run 2'!D15, "high") + COUNTIF('Run 3'!D15, "high")</f>
        <v>2</v>
      </c>
      <c r="E15" s="1">
        <f>COUNTIF('Run 1'!D15, "medium") + COUNTIF('Run 2'!D15, "medium") + COUNTIF('Run 3'!D15, "medium")</f>
        <v>1</v>
      </c>
      <c r="F15" s="1">
        <f>COUNTIF('Run 1'!D15,"low")+COUNTIF('Run 2'!D15,"low")+COUNTIF('Run 3'!D15,"low")</f>
        <v>0</v>
      </c>
    </row>
    <row r="16" spans="1:6" x14ac:dyDescent="0.55000000000000004">
      <c r="A16" s="1">
        <v>15</v>
      </c>
      <c r="B16" s="1">
        <f>AVERAGE('Run 1'!B16, 'Run 2'!B16, 'Run 3'!B17)</f>
        <v>0.86333333333333329</v>
      </c>
      <c r="C16" s="1">
        <f>AVERAGE('Run 1'!C16, 'Run 2'!C16, 'Run 3'!C17)</f>
        <v>0.86333333333333329</v>
      </c>
      <c r="D16" s="1">
        <f>COUNTIF('Run 1'!D16, "high") + COUNTIF('Run 2'!D16, "high") + COUNTIF('Run 3'!D16, "high")</f>
        <v>3</v>
      </c>
      <c r="E16" s="1">
        <f>COUNTIF('Run 1'!D16, "medium") + COUNTIF('Run 2'!D16, "medium") + COUNTIF('Run 3'!D16, "medium")</f>
        <v>0</v>
      </c>
      <c r="F16" s="1">
        <f>COUNTIF('Run 1'!D16,"low")+COUNTIF('Run 2'!D16,"low")+COUNTIF('Run 3'!D16,"low")</f>
        <v>0</v>
      </c>
    </row>
    <row r="17" spans="1:6" x14ac:dyDescent="0.55000000000000004">
      <c r="A17" s="1">
        <v>16</v>
      </c>
      <c r="B17" s="1">
        <f>AVERAGE('Run 1'!B17, 'Run 2'!B17, 'Run 3'!B18)</f>
        <v>0.89666666666666661</v>
      </c>
      <c r="C17" s="1">
        <f>AVERAGE('Run 1'!C17, 'Run 2'!C17, 'Run 3'!C18)</f>
        <v>0.89666666666666661</v>
      </c>
      <c r="D17" s="1">
        <f>COUNTIF('Run 1'!D17, "high") + COUNTIF('Run 2'!D17, "high") + COUNTIF('Run 3'!D17, "high")</f>
        <v>3</v>
      </c>
      <c r="E17" s="1">
        <f>COUNTIF('Run 1'!D17, "medium") + COUNTIF('Run 2'!D17, "medium") + COUNTIF('Run 3'!D17, "medium")</f>
        <v>0</v>
      </c>
      <c r="F17" s="1">
        <f>COUNTIF('Run 1'!D17,"low")+COUNTIF('Run 2'!D17,"low")+COUNTIF('Run 3'!D17,"low")</f>
        <v>0</v>
      </c>
    </row>
    <row r="18" spans="1:6" x14ac:dyDescent="0.55000000000000004">
      <c r="A18" s="1">
        <v>17</v>
      </c>
      <c r="B18" s="1">
        <f>AVERAGE('Run 1'!B18, 'Run 2'!B18, 'Run 3'!B19)</f>
        <v>0.70000000000000007</v>
      </c>
      <c r="C18" s="1">
        <f>AVERAGE('Run 1'!C18, 'Run 2'!C18, 'Run 3'!C19)</f>
        <v>0.70000000000000007</v>
      </c>
      <c r="D18" s="1">
        <f>COUNTIF('Run 1'!D18, "high") + COUNTIF('Run 2'!D18, "high") + COUNTIF('Run 3'!D18, "high")</f>
        <v>3</v>
      </c>
      <c r="E18" s="1">
        <f>COUNTIF('Run 1'!D18, "medium") + COUNTIF('Run 2'!D18, "medium") + COUNTIF('Run 3'!D18, "medium")</f>
        <v>0</v>
      </c>
      <c r="F18" s="1">
        <f>COUNTIF('Run 1'!D18,"low")+COUNTIF('Run 2'!D18,"low")+COUNTIF('Run 3'!D18,"low")</f>
        <v>0</v>
      </c>
    </row>
    <row r="19" spans="1:6" x14ac:dyDescent="0.55000000000000004">
      <c r="A19" s="1">
        <v>18</v>
      </c>
      <c r="B19" s="1">
        <f>AVERAGE('Run 1'!B19, 'Run 2'!B19, 'Run 3'!B20)</f>
        <v>0.64666666666666661</v>
      </c>
      <c r="C19" s="1">
        <f>AVERAGE('Run 1'!C19, 'Run 2'!C19, 'Run 3'!C20)</f>
        <v>0.65333333333333332</v>
      </c>
      <c r="D19" s="1">
        <f>COUNTIF('Run 1'!D19, "high") + COUNTIF('Run 2'!D19, "high") + COUNTIF('Run 3'!D19, "high")</f>
        <v>1</v>
      </c>
      <c r="E19" s="1">
        <f>COUNTIF('Run 1'!D19, "medium") + COUNTIF('Run 2'!D19, "medium") + COUNTIF('Run 3'!D19, "medium")</f>
        <v>2</v>
      </c>
      <c r="F19" s="1">
        <f>COUNTIF('Run 1'!D19,"low")+COUNTIF('Run 2'!D19,"low")+COUNTIF('Run 3'!D19,"low")</f>
        <v>0</v>
      </c>
    </row>
    <row r="20" spans="1:6" x14ac:dyDescent="0.55000000000000004">
      <c r="A20" s="1">
        <v>19</v>
      </c>
      <c r="B20" s="1">
        <f>AVERAGE('Run 1'!B20, 'Run 2'!B20, 'Run 3'!B21)</f>
        <v>0.79</v>
      </c>
      <c r="C20" s="1">
        <f>AVERAGE('Run 1'!C20, 'Run 2'!C20, 'Run 3'!C21)</f>
        <v>0.77</v>
      </c>
      <c r="D20" s="1">
        <f>COUNTIF('Run 1'!D20, "high") + COUNTIF('Run 2'!D20, "high") + COUNTIF('Run 3'!D20, "high")</f>
        <v>3</v>
      </c>
      <c r="E20" s="1">
        <f>COUNTIF('Run 1'!D20, "medium") + COUNTIF('Run 2'!D20, "medium") + COUNTIF('Run 3'!D20, "medium")</f>
        <v>0</v>
      </c>
      <c r="F20" s="1">
        <f>COUNTIF('Run 1'!D20,"low")+COUNTIF('Run 2'!D20,"low")+COUNTIF('Run 3'!D20,"low")</f>
        <v>0</v>
      </c>
    </row>
    <row r="21" spans="1:6" x14ac:dyDescent="0.55000000000000004">
      <c r="A21" s="1">
        <v>20</v>
      </c>
      <c r="B21" s="1">
        <f>AVERAGE('Run 1'!B21, 'Run 2'!B21, 'Run 3'!B22)</f>
        <v>0.63</v>
      </c>
      <c r="C21" s="1">
        <f>AVERAGE('Run 1'!C21, 'Run 2'!C21, 'Run 3'!C22)</f>
        <v>0.6</v>
      </c>
      <c r="D21" s="1">
        <f>COUNTIF('Run 1'!D21, "high") + COUNTIF('Run 2'!D21, "high") + COUNTIF('Run 3'!D21, "high")</f>
        <v>0</v>
      </c>
      <c r="E21" s="1">
        <f>COUNTIF('Run 1'!D21, "medium") + COUNTIF('Run 2'!D21, "medium") + COUNTIF('Run 3'!D21, "medium")</f>
        <v>3</v>
      </c>
      <c r="F21" s="1">
        <f>COUNTIF('Run 1'!D21,"low")+COUNTIF('Run 2'!D21,"low")+COUNTIF('Run 3'!D21,"low")</f>
        <v>0</v>
      </c>
    </row>
    <row r="22" spans="1:6" x14ac:dyDescent="0.55000000000000004">
      <c r="A22" s="1">
        <v>21</v>
      </c>
      <c r="B22" s="1">
        <f>AVERAGE('Run 1'!B22, 'Run 2'!B22, 'Run 3'!B23)</f>
        <v>0.42333333333333334</v>
      </c>
      <c r="C22" s="1">
        <f>AVERAGE('Run 1'!C22, 'Run 2'!C22, 'Run 3'!C23)</f>
        <v>0.41333333333333333</v>
      </c>
      <c r="D22" s="1">
        <f>COUNTIF('Run 1'!D22, "high") + COUNTIF('Run 2'!D22, "high") + COUNTIF('Run 3'!D22, "high")</f>
        <v>0</v>
      </c>
      <c r="E22" s="1">
        <f>COUNTIF('Run 1'!D22, "medium") + COUNTIF('Run 2'!D22, "medium") + COUNTIF('Run 3'!D22, "medium")</f>
        <v>3</v>
      </c>
      <c r="F22" s="1">
        <f>COUNTIF('Run 1'!D22,"low")+COUNTIF('Run 2'!D22,"low")+COUNTIF('Run 3'!D22,"low")</f>
        <v>0</v>
      </c>
    </row>
    <row r="23" spans="1:6" x14ac:dyDescent="0.55000000000000004">
      <c r="A23" s="1">
        <v>22</v>
      </c>
      <c r="B23" s="1">
        <f>AVERAGE('Run 1'!B23, 'Run 2'!B23, 'Run 3'!B24)</f>
        <v>0.37666666666666665</v>
      </c>
      <c r="C23" s="1">
        <f>AVERAGE('Run 1'!C23, 'Run 2'!C23, 'Run 3'!C24)</f>
        <v>0.37666666666666665</v>
      </c>
      <c r="D23" s="1">
        <f>COUNTIF('Run 1'!D23, "high") + COUNTIF('Run 2'!D23, "high") + COUNTIF('Run 3'!D23, "high")</f>
        <v>3</v>
      </c>
      <c r="E23" s="1">
        <f>COUNTIF('Run 1'!D23, "medium") + COUNTIF('Run 2'!D23, "medium") + COUNTIF('Run 3'!D23, "medium")</f>
        <v>0</v>
      </c>
      <c r="F23" s="1">
        <f>COUNTIF('Run 1'!D23,"low")+COUNTIF('Run 2'!D23,"low")+COUNTIF('Run 3'!D23,"low")</f>
        <v>0</v>
      </c>
    </row>
    <row r="24" spans="1:6" x14ac:dyDescent="0.55000000000000004">
      <c r="A24" s="1">
        <v>23</v>
      </c>
      <c r="B24" s="1">
        <f>AVERAGE('Run 1'!B24, 'Run 2'!B24, 'Run 3'!B25)</f>
        <v>0.77333333333333332</v>
      </c>
      <c r="C24" s="1">
        <f>AVERAGE('Run 1'!C24, 'Run 2'!C24, 'Run 3'!C25)</f>
        <v>0.76000000000000012</v>
      </c>
      <c r="D24" s="1">
        <f>COUNTIF('Run 1'!D24, "high") + COUNTIF('Run 2'!D24, "high") + COUNTIF('Run 3'!D24, "high")</f>
        <v>2</v>
      </c>
      <c r="E24" s="1">
        <f>COUNTIF('Run 1'!D24, "medium") + COUNTIF('Run 2'!D24, "medium") + COUNTIF('Run 3'!D24, "medium")</f>
        <v>1</v>
      </c>
      <c r="F24" s="1">
        <f>COUNTIF('Run 1'!D24,"low")+COUNTIF('Run 2'!D24,"low")+COUNTIF('Run 3'!D24,"low")</f>
        <v>0</v>
      </c>
    </row>
    <row r="25" spans="1:6" x14ac:dyDescent="0.55000000000000004">
      <c r="A25" s="1">
        <v>24</v>
      </c>
      <c r="B25" s="1">
        <f>AVERAGE('Run 1'!B25, 'Run 2'!B25, 'Run 3'!B26)</f>
        <v>0.85666666666666658</v>
      </c>
      <c r="C25" s="1">
        <f>AVERAGE('Run 1'!C25, 'Run 2'!C25, 'Run 3'!C26)</f>
        <v>0.83333333333333337</v>
      </c>
      <c r="D25" s="1">
        <f>COUNTIF('Run 1'!D25, "high") + COUNTIF('Run 2'!D25, "high") + COUNTIF('Run 3'!D25, "high")</f>
        <v>3</v>
      </c>
      <c r="E25" s="1">
        <f>COUNTIF('Run 1'!D25, "medium") + COUNTIF('Run 2'!D25, "medium") + COUNTIF('Run 3'!D25, "medium")</f>
        <v>0</v>
      </c>
      <c r="F25" s="1">
        <f>COUNTIF('Run 1'!D25,"low")+COUNTIF('Run 2'!D25,"low")+COUNTIF('Run 3'!D25,"low")</f>
        <v>0</v>
      </c>
    </row>
    <row r="26" spans="1:6" x14ac:dyDescent="0.55000000000000004">
      <c r="A26" s="1">
        <v>25</v>
      </c>
      <c r="B26" s="1">
        <f>AVERAGE('Run 1'!B26, 'Run 2'!B26, 'Run 3'!B27)</f>
        <v>0.8666666666666667</v>
      </c>
      <c r="C26" s="1">
        <f>AVERAGE('Run 1'!C26, 'Run 2'!C26, 'Run 3'!C27)</f>
        <v>0.8666666666666667</v>
      </c>
      <c r="D26" s="1">
        <f>COUNTIF('Run 1'!D26, "high") + COUNTIF('Run 2'!D26, "high") + COUNTIF('Run 3'!D26, "high")</f>
        <v>3</v>
      </c>
      <c r="E26" s="1">
        <f>COUNTIF('Run 1'!D26, "medium") + COUNTIF('Run 2'!D26, "medium") + COUNTIF('Run 3'!D26, "medium")</f>
        <v>0</v>
      </c>
      <c r="F26" s="1">
        <f>COUNTIF('Run 1'!D26,"low")+COUNTIF('Run 2'!D26,"low")+COUNTIF('Run 3'!D26,"low")</f>
        <v>0</v>
      </c>
    </row>
    <row r="27" spans="1:6" x14ac:dyDescent="0.55000000000000004">
      <c r="A27" s="1">
        <v>26</v>
      </c>
      <c r="B27" s="1">
        <f>AVERAGE('Run 1'!B27, 'Run 2'!B27, 'Run 3'!B28)</f>
        <v>0.69999999999999984</v>
      </c>
      <c r="C27" s="1">
        <f>AVERAGE('Run 1'!C27, 'Run 2'!C27, 'Run 3'!C28)</f>
        <v>0.69333333333333336</v>
      </c>
      <c r="D27" s="1">
        <f>COUNTIF('Run 1'!D27, "high") + COUNTIF('Run 2'!D27, "high") + COUNTIF('Run 3'!D27, "high")</f>
        <v>3</v>
      </c>
      <c r="E27" s="1">
        <f>COUNTIF('Run 1'!D27, "medium") + COUNTIF('Run 2'!D27, "medium") + COUNTIF('Run 3'!D27, "medium")</f>
        <v>0</v>
      </c>
      <c r="F27" s="1">
        <f>COUNTIF('Run 1'!D27,"low")+COUNTIF('Run 2'!D27,"low")+COUNTIF('Run 3'!D27,"low")</f>
        <v>0</v>
      </c>
    </row>
    <row r="28" spans="1:6" x14ac:dyDescent="0.55000000000000004">
      <c r="A28" s="1">
        <v>27</v>
      </c>
      <c r="B28" s="1">
        <f>AVERAGE('Run 1'!B28, 'Run 2'!B28, 'Run 3'!B29)</f>
        <v>0.42</v>
      </c>
      <c r="C28" s="1">
        <f>AVERAGE('Run 1'!C28, 'Run 2'!C28, 'Run 3'!C29)</f>
        <v>0.42333333333333334</v>
      </c>
      <c r="D28" s="1">
        <f>COUNTIF('Run 1'!D28, "high") + COUNTIF('Run 2'!D28, "high") + COUNTIF('Run 3'!D28, "high")</f>
        <v>1</v>
      </c>
      <c r="E28" s="1">
        <f>COUNTIF('Run 1'!D28, "medium") + COUNTIF('Run 2'!D28, "medium") + COUNTIF('Run 3'!D28, "medium")</f>
        <v>2</v>
      </c>
      <c r="F28" s="1">
        <f>COUNTIF('Run 1'!D28,"low")+COUNTIF('Run 2'!D28,"low")+COUNTIF('Run 3'!D28,"low")</f>
        <v>0</v>
      </c>
    </row>
    <row r="29" spans="1:6" x14ac:dyDescent="0.55000000000000004">
      <c r="A29" s="1">
        <v>28</v>
      </c>
      <c r="B29" s="1">
        <f>AVERAGE('Run 1'!B29, 'Run 2'!B29, 'Run 3'!B30)</f>
        <v>0.83000000000000007</v>
      </c>
      <c r="C29" s="1">
        <f>AVERAGE('Run 1'!C29, 'Run 2'!C29, 'Run 3'!C30)</f>
        <v>0.85</v>
      </c>
      <c r="D29" s="1">
        <f>COUNTIF('Run 1'!D29, "high") + COUNTIF('Run 2'!D29, "high") + COUNTIF('Run 3'!D29, "high")</f>
        <v>3</v>
      </c>
      <c r="E29" s="1">
        <f>COUNTIF('Run 1'!D29, "medium") + COUNTIF('Run 2'!D29, "medium") + COUNTIF('Run 3'!D29, "medium")</f>
        <v>0</v>
      </c>
      <c r="F29" s="1">
        <f>COUNTIF('Run 1'!D29,"low")+COUNTIF('Run 2'!D29,"low")+COUNTIF('Run 3'!D29,"low")</f>
        <v>0</v>
      </c>
    </row>
    <row r="30" spans="1:6" x14ac:dyDescent="0.55000000000000004">
      <c r="A30" s="1">
        <v>29</v>
      </c>
      <c r="B30" s="1">
        <f>AVERAGE('Run 1'!B30, 'Run 2'!B30, 'Run 3'!B31)</f>
        <v>0.75</v>
      </c>
      <c r="C30" s="1">
        <f>AVERAGE('Run 1'!C30, 'Run 2'!C30, 'Run 3'!C31)</f>
        <v>0.73999999999999988</v>
      </c>
      <c r="D30" s="1">
        <f>COUNTIF('Run 1'!D30, "high") + COUNTIF('Run 2'!D30, "high") + COUNTIF('Run 3'!D30, "high")</f>
        <v>3</v>
      </c>
      <c r="E30" s="1">
        <f>COUNTIF('Run 1'!D30, "medium") + COUNTIF('Run 2'!D30, "medium") + COUNTIF('Run 3'!D30, "medium")</f>
        <v>0</v>
      </c>
      <c r="F30" s="1">
        <f>COUNTIF('Run 1'!D30,"low")+COUNTIF('Run 2'!D30,"low")+COUNTIF('Run 3'!D30,"low")</f>
        <v>0</v>
      </c>
    </row>
    <row r="31" spans="1:6" x14ac:dyDescent="0.55000000000000004">
      <c r="A31" s="1">
        <v>30</v>
      </c>
      <c r="B31" s="1">
        <f>AVERAGE('Run 1'!B31, 'Run 2'!B31, 'Run 3'!B32)</f>
        <v>0.43999999999999995</v>
      </c>
      <c r="C31" s="1">
        <f>AVERAGE('Run 1'!C31, 'Run 2'!C31, 'Run 3'!C32)</f>
        <v>0.41666666666666669</v>
      </c>
      <c r="D31" s="1">
        <f>COUNTIF('Run 1'!D31, "high") + COUNTIF('Run 2'!D31, "high") + COUNTIF('Run 3'!D31, "high")</f>
        <v>3</v>
      </c>
      <c r="E31" s="1">
        <f>COUNTIF('Run 1'!D31, "medium") + COUNTIF('Run 2'!D31, "medium") + COUNTIF('Run 3'!D31, "medium")</f>
        <v>0</v>
      </c>
      <c r="F31" s="1">
        <f>COUNTIF('Run 1'!D31,"low")+COUNTIF('Run 2'!D31,"low")+COUNTIF('Run 3'!D31,"low")</f>
        <v>0</v>
      </c>
    </row>
    <row r="32" spans="1:6" x14ac:dyDescent="0.55000000000000004">
      <c r="A32" s="1">
        <v>31</v>
      </c>
      <c r="B32" s="1">
        <f>AVERAGE('Run 1'!B32, 'Run 2'!B32, 'Run 3'!B33)</f>
        <v>0.72000000000000008</v>
      </c>
      <c r="C32" s="1">
        <f>AVERAGE('Run 1'!C32, 'Run 2'!C32, 'Run 3'!C33)</f>
        <v>0.72666666666666657</v>
      </c>
      <c r="D32" s="1">
        <f>COUNTIF('Run 1'!D32, "high") + COUNTIF('Run 2'!D32, "high") + COUNTIF('Run 3'!D32, "high")</f>
        <v>2</v>
      </c>
      <c r="E32" s="1">
        <f>COUNTIF('Run 1'!D32, "medium") + COUNTIF('Run 2'!D32, "medium") + COUNTIF('Run 3'!D32, "medium")</f>
        <v>1</v>
      </c>
      <c r="F32" s="1">
        <f>COUNTIF('Run 1'!D32,"low")+COUNTIF('Run 2'!D32,"low")+COUNTIF('Run 3'!D32,"low")</f>
        <v>0</v>
      </c>
    </row>
    <row r="33" spans="1:6" x14ac:dyDescent="0.55000000000000004">
      <c r="A33" s="1">
        <v>32</v>
      </c>
      <c r="B33" s="1">
        <f>AVERAGE('Run 1'!B33, 'Run 2'!B33, 'Run 3'!B34)</f>
        <v>0.75666666666666671</v>
      </c>
      <c r="C33" s="1">
        <f>AVERAGE('Run 1'!C33, 'Run 2'!C33, 'Run 3'!C34)</f>
        <v>0.7533333333333333</v>
      </c>
      <c r="D33" s="1">
        <f>COUNTIF('Run 1'!D33, "high") + COUNTIF('Run 2'!D33, "high") + COUNTIF('Run 3'!D33, "high")</f>
        <v>2</v>
      </c>
      <c r="E33" s="1">
        <f>COUNTIF('Run 1'!D33, "medium") + COUNTIF('Run 2'!D33, "medium") + COUNTIF('Run 3'!D33, "medium")</f>
        <v>1</v>
      </c>
      <c r="F33" s="1">
        <f>COUNTIF('Run 1'!D33,"low")+COUNTIF('Run 2'!D33,"low")+COUNTIF('Run 3'!D33,"low")</f>
        <v>0</v>
      </c>
    </row>
    <row r="34" spans="1:6" x14ac:dyDescent="0.55000000000000004">
      <c r="A34" s="1">
        <v>33</v>
      </c>
      <c r="B34" s="1">
        <f>AVERAGE('Run 1'!B34, 'Run 2'!B34, 'Run 3'!B35)</f>
        <v>0.65</v>
      </c>
      <c r="C34" s="1">
        <f>AVERAGE('Run 1'!C34, 'Run 2'!C34, 'Run 3'!C35)</f>
        <v>0.68333333333333324</v>
      </c>
      <c r="D34" s="1">
        <f>COUNTIF('Run 1'!D34, "high") + COUNTIF('Run 2'!D34, "high") + COUNTIF('Run 3'!D34, "high")</f>
        <v>3</v>
      </c>
      <c r="E34" s="1">
        <f>COUNTIF('Run 1'!D34, "medium") + COUNTIF('Run 2'!D34, "medium") + COUNTIF('Run 3'!D34, "medium")</f>
        <v>0</v>
      </c>
      <c r="F34" s="1">
        <f>COUNTIF('Run 1'!D34,"low")+COUNTIF('Run 2'!D34,"low")+COUNTIF('Run 3'!D34,"low")</f>
        <v>0</v>
      </c>
    </row>
    <row r="35" spans="1:6" x14ac:dyDescent="0.55000000000000004">
      <c r="A35" s="1">
        <v>34</v>
      </c>
      <c r="B35" s="1">
        <f>AVERAGE('Run 1'!B35, 'Run 2'!B35, 'Run 3'!B36)</f>
        <v>0.48333333333333339</v>
      </c>
      <c r="C35" s="1">
        <f>AVERAGE('Run 1'!C35, 'Run 2'!C35, 'Run 3'!C36)</f>
        <v>0.54999999999999993</v>
      </c>
      <c r="D35" s="1">
        <f>COUNTIF('Run 1'!D35, "high") + COUNTIF('Run 2'!D35, "high") + COUNTIF('Run 3'!D35, "high")</f>
        <v>0</v>
      </c>
      <c r="E35" s="1">
        <f>COUNTIF('Run 1'!D35, "medium") + COUNTIF('Run 2'!D35, "medium") + COUNTIF('Run 3'!D35, "medium")</f>
        <v>3</v>
      </c>
      <c r="F35" s="1">
        <f>COUNTIF('Run 1'!D35,"low")+COUNTIF('Run 2'!D35,"low")+COUNTIF('Run 3'!D35,"low")</f>
        <v>0</v>
      </c>
    </row>
    <row r="36" spans="1:6" x14ac:dyDescent="0.55000000000000004">
      <c r="A36" s="1">
        <v>35</v>
      </c>
      <c r="B36" s="1">
        <f>AVERAGE('Run 1'!B36, 'Run 2'!B36, 'Run 3'!B37)</f>
        <v>0.83000000000000007</v>
      </c>
      <c r="C36" s="1">
        <f>AVERAGE('Run 1'!C36, 'Run 2'!C36, 'Run 3'!C37)</f>
        <v>0.83000000000000007</v>
      </c>
      <c r="D36" s="1">
        <f>COUNTIF('Run 1'!D36, "high") + COUNTIF('Run 2'!D36, "high") + COUNTIF('Run 3'!D36, "high")</f>
        <v>3</v>
      </c>
      <c r="E36" s="1">
        <f>COUNTIF('Run 1'!D36, "medium") + COUNTIF('Run 2'!D36, "medium") + COUNTIF('Run 3'!D36, "medium")</f>
        <v>0</v>
      </c>
      <c r="F36" s="1">
        <f>COUNTIF('Run 1'!D36,"low")+COUNTIF('Run 2'!D36,"low")+COUNTIF('Run 3'!D36,"low")</f>
        <v>0</v>
      </c>
    </row>
    <row r="37" spans="1:6" x14ac:dyDescent="0.55000000000000004">
      <c r="A37" s="1">
        <v>36</v>
      </c>
      <c r="B37" s="1">
        <f>AVERAGE('Run 1'!B37, 'Run 2'!B37, 'Run 3'!B38)</f>
        <v>0.86</v>
      </c>
      <c r="C37" s="1">
        <f>AVERAGE('Run 1'!C37, 'Run 2'!C37, 'Run 3'!C38)</f>
        <v>0.86</v>
      </c>
      <c r="D37" s="1">
        <f>COUNTIF('Run 1'!D37, "high") + COUNTIF('Run 2'!D37, "high") + COUNTIF('Run 3'!D37, "high")</f>
        <v>3</v>
      </c>
      <c r="E37" s="1">
        <f>COUNTIF('Run 1'!D37, "medium") + COUNTIF('Run 2'!D37, "medium") + COUNTIF('Run 3'!D37, "medium")</f>
        <v>0</v>
      </c>
      <c r="F37" s="1">
        <f>COUNTIF('Run 1'!D37,"low")+COUNTIF('Run 2'!D37,"low")+COUNTIF('Run 3'!D37,"low")</f>
        <v>0</v>
      </c>
    </row>
    <row r="38" spans="1:6" x14ac:dyDescent="0.55000000000000004">
      <c r="A38" s="1">
        <v>37</v>
      </c>
      <c r="B38" s="1">
        <f>AVERAGE('Run 1'!B38, 'Run 2'!B38, 'Run 3'!B39)</f>
        <v>0.65</v>
      </c>
      <c r="C38" s="1">
        <f>AVERAGE('Run 1'!C38, 'Run 2'!C38, 'Run 3'!C39)</f>
        <v>0.6333333333333333</v>
      </c>
      <c r="D38" s="1">
        <f>COUNTIF('Run 1'!D38, "high") + COUNTIF('Run 2'!D38, "high") + COUNTIF('Run 3'!D38, "high")</f>
        <v>3</v>
      </c>
      <c r="E38" s="1">
        <f>COUNTIF('Run 1'!D38, "medium") + COUNTIF('Run 2'!D38, "medium") + COUNTIF('Run 3'!D38, "medium")</f>
        <v>0</v>
      </c>
      <c r="F38" s="1">
        <f>COUNTIF('Run 1'!D38,"low")+COUNTIF('Run 2'!D38,"low")+COUNTIF('Run 3'!D38,"low")</f>
        <v>0</v>
      </c>
    </row>
    <row r="39" spans="1:6" x14ac:dyDescent="0.55000000000000004">
      <c r="A39" s="1">
        <v>38</v>
      </c>
      <c r="B39" s="1">
        <f>AVERAGE('Run 1'!B39, 'Run 2'!B39, 'Run 3'!B40)</f>
        <v>0.63</v>
      </c>
      <c r="C39" s="1">
        <f>AVERAGE('Run 1'!C39, 'Run 2'!C39, 'Run 3'!C40)</f>
        <v>0.58666666666666667</v>
      </c>
      <c r="D39" s="1">
        <f>COUNTIF('Run 1'!D39, "high") + COUNTIF('Run 2'!D39, "high") + COUNTIF('Run 3'!D39, "high")</f>
        <v>1</v>
      </c>
      <c r="E39" s="1">
        <f>COUNTIF('Run 1'!D39, "medium") + COUNTIF('Run 2'!D39, "medium") + COUNTIF('Run 3'!D39, "medium")</f>
        <v>2</v>
      </c>
      <c r="F39" s="1">
        <f>COUNTIF('Run 1'!D39,"low")+COUNTIF('Run 2'!D39,"low")+COUNTIF('Run 3'!D39,"low")</f>
        <v>0</v>
      </c>
    </row>
    <row r="40" spans="1:6" x14ac:dyDescent="0.55000000000000004">
      <c r="A40" s="1">
        <v>39</v>
      </c>
      <c r="B40" s="1">
        <f>AVERAGE('Run 1'!B40, 'Run 2'!B40, 'Run 3'!B41)</f>
        <v>0.74666666666666659</v>
      </c>
      <c r="C40" s="1">
        <f>AVERAGE('Run 1'!C40, 'Run 2'!C40, 'Run 3'!C41)</f>
        <v>0.7599999999999999</v>
      </c>
      <c r="D40" s="1">
        <f>COUNTIF('Run 1'!D40, "high") + COUNTIF('Run 2'!D40, "high") + COUNTIF('Run 3'!D40, "high")</f>
        <v>3</v>
      </c>
      <c r="E40" s="1">
        <f>COUNTIF('Run 1'!D40, "medium") + COUNTIF('Run 2'!D40, "medium") + COUNTIF('Run 3'!D40, "medium")</f>
        <v>0</v>
      </c>
      <c r="F40" s="1">
        <f>COUNTIF('Run 1'!D40,"low")+COUNTIF('Run 2'!D40,"low")+COUNTIF('Run 3'!D40,"low")</f>
        <v>0</v>
      </c>
    </row>
    <row r="41" spans="1:6" x14ac:dyDescent="0.55000000000000004">
      <c r="A41" s="1">
        <v>40</v>
      </c>
      <c r="B41" s="1">
        <f>AVERAGE('Run 1'!B41, 'Run 2'!B41, 'Run 3'!B42)</f>
        <v>0.47333333333333333</v>
      </c>
      <c r="C41" s="1">
        <f>AVERAGE('Run 1'!C41, 'Run 2'!C41, 'Run 3'!C42)</f>
        <v>0.46666666666666662</v>
      </c>
      <c r="D41" s="1">
        <f>COUNTIF('Run 1'!D41, "high") + COUNTIF('Run 2'!D41, "high") + COUNTIF('Run 3'!D41, "high")</f>
        <v>3</v>
      </c>
      <c r="E41" s="1">
        <f>COUNTIF('Run 1'!D41, "medium") + COUNTIF('Run 2'!D41, "medium") + COUNTIF('Run 3'!D41, "medium")</f>
        <v>0</v>
      </c>
      <c r="F41" s="1">
        <f>COUNTIF('Run 1'!D41,"low")+COUNTIF('Run 2'!D41,"low")+COUNTIF('Run 3'!D41,"low")</f>
        <v>0</v>
      </c>
    </row>
    <row r="42" spans="1:6" x14ac:dyDescent="0.55000000000000004">
      <c r="A42" s="1">
        <v>41</v>
      </c>
      <c r="B42" s="1">
        <f>AVERAGE('Run 1'!B42, 'Run 2'!B42, 'Run 3'!B43)</f>
        <v>0.84666666666666668</v>
      </c>
      <c r="C42" s="1">
        <f>AVERAGE('Run 1'!C42, 'Run 2'!C42, 'Run 3'!C43)</f>
        <v>0.83333333333333337</v>
      </c>
      <c r="D42" s="1">
        <f>COUNTIF('Run 1'!D42, "high") + COUNTIF('Run 2'!D42, "high") + COUNTIF('Run 3'!D42, "high")</f>
        <v>3</v>
      </c>
      <c r="E42" s="1">
        <f>COUNTIF('Run 1'!D42, "medium") + COUNTIF('Run 2'!D42, "medium") + COUNTIF('Run 3'!D42, "medium")</f>
        <v>0</v>
      </c>
      <c r="F42" s="1">
        <f>COUNTIF('Run 1'!D42,"low")+COUNTIF('Run 2'!D42,"low")+COUNTIF('Run 3'!D42,"low")</f>
        <v>0</v>
      </c>
    </row>
    <row r="43" spans="1:6" x14ac:dyDescent="0.55000000000000004">
      <c r="A43" s="1">
        <v>42</v>
      </c>
      <c r="B43" s="1">
        <f>AVERAGE('Run 1'!B43, 'Run 2'!B43, 'Run 3'!B44)</f>
        <v>0.59</v>
      </c>
      <c r="C43" s="1">
        <f>AVERAGE('Run 1'!C43, 'Run 2'!C43, 'Run 3'!C44)</f>
        <v>0.55666666666666664</v>
      </c>
      <c r="D43" s="1">
        <f>COUNTIF('Run 1'!D43, "high") + COUNTIF('Run 2'!D43, "high") + COUNTIF('Run 3'!D43, "high")</f>
        <v>2</v>
      </c>
      <c r="E43" s="1">
        <f>COUNTIF('Run 1'!D43, "medium") + COUNTIF('Run 2'!D43, "medium") + COUNTIF('Run 3'!D43, "medium")</f>
        <v>1</v>
      </c>
      <c r="F43" s="1">
        <f>COUNTIF('Run 1'!D43,"low")+COUNTIF('Run 2'!D43,"low")+COUNTIF('Run 3'!D43,"low")</f>
        <v>0</v>
      </c>
    </row>
    <row r="44" spans="1:6" x14ac:dyDescent="0.55000000000000004">
      <c r="A44" s="1">
        <v>43</v>
      </c>
      <c r="B44" s="1">
        <f>AVERAGE('Run 1'!B44, 'Run 2'!B44, 'Run 3'!B45)</f>
        <v>0.26</v>
      </c>
      <c r="C44" s="1">
        <f>AVERAGE('Run 1'!C44, 'Run 2'!C44, 'Run 3'!C45)</f>
        <v>0.24333333333333332</v>
      </c>
      <c r="D44" s="1">
        <f>COUNTIF('Run 1'!D44, "high") + COUNTIF('Run 2'!D44, "high") + COUNTIF('Run 3'!D44, "high")</f>
        <v>3</v>
      </c>
      <c r="E44" s="1">
        <f>COUNTIF('Run 1'!D44, "medium") + COUNTIF('Run 2'!D44, "medium") + COUNTIF('Run 3'!D44, "medium")</f>
        <v>0</v>
      </c>
      <c r="F44" s="1">
        <f>COUNTIF('Run 1'!D44,"low")+COUNTIF('Run 2'!D44,"low")+COUNTIF('Run 3'!D44,"low")</f>
        <v>0</v>
      </c>
    </row>
    <row r="45" spans="1:6" x14ac:dyDescent="0.55000000000000004">
      <c r="A45" s="1">
        <v>44</v>
      </c>
      <c r="B45" s="1">
        <f>AVERAGE('Run 1'!B45, 'Run 2'!B45, 'Run 3'!B46)</f>
        <v>0.32</v>
      </c>
      <c r="C45" s="1">
        <f>AVERAGE('Run 1'!C45, 'Run 2'!C45, 'Run 3'!C46)</f>
        <v>0.32666666666666666</v>
      </c>
      <c r="D45" s="1">
        <f>COUNTIF('Run 1'!D45, "high") + COUNTIF('Run 2'!D45, "high") + COUNTIF('Run 3'!D45, "high")</f>
        <v>2</v>
      </c>
      <c r="E45" s="1">
        <f>COUNTIF('Run 1'!D45, "medium") + COUNTIF('Run 2'!D45, "medium") + COUNTIF('Run 3'!D45, "medium")</f>
        <v>1</v>
      </c>
      <c r="F45" s="1">
        <f>COUNTIF('Run 1'!D45,"low")+COUNTIF('Run 2'!D45,"low")+COUNTIF('Run 3'!D45,"low")</f>
        <v>0</v>
      </c>
    </row>
    <row r="46" spans="1:6" x14ac:dyDescent="0.55000000000000004">
      <c r="A46" s="1">
        <v>45</v>
      </c>
      <c r="B46" s="1">
        <f>AVERAGE('Run 1'!B46, 'Run 2'!B46, 'Run 3'!B47)</f>
        <v>0.45</v>
      </c>
      <c r="C46" s="1">
        <f>AVERAGE('Run 1'!C46, 'Run 2'!C46, 'Run 3'!C47)</f>
        <v>0.45</v>
      </c>
      <c r="D46" s="1">
        <f>COUNTIF('Run 1'!D46, "high") + COUNTIF('Run 2'!D46, "high") + COUNTIF('Run 3'!D46, "high")</f>
        <v>3</v>
      </c>
      <c r="E46" s="1">
        <f>COUNTIF('Run 1'!D46, "medium") + COUNTIF('Run 2'!D46, "medium") + COUNTIF('Run 3'!D46, "medium")</f>
        <v>0</v>
      </c>
      <c r="F46" s="1">
        <f>COUNTIF('Run 1'!D46,"low")+COUNTIF('Run 2'!D46,"low")+COUNTIF('Run 3'!D46,"low")</f>
        <v>0</v>
      </c>
    </row>
    <row r="47" spans="1:6" x14ac:dyDescent="0.55000000000000004">
      <c r="A47" s="1">
        <v>46</v>
      </c>
      <c r="B47" s="1">
        <f>AVERAGE('Run 1'!B47, 'Run 2'!B47, 'Run 3'!B48)</f>
        <v>0.70333333333333325</v>
      </c>
      <c r="C47" s="1">
        <f>AVERAGE('Run 1'!C47, 'Run 2'!C47, 'Run 3'!C48)</f>
        <v>0.68666666666666665</v>
      </c>
      <c r="D47" s="1">
        <f>COUNTIF('Run 1'!D47, "high") + COUNTIF('Run 2'!D47, "high") + COUNTIF('Run 3'!D47, "high")</f>
        <v>3</v>
      </c>
      <c r="E47" s="1">
        <f>COUNTIF('Run 1'!D47, "medium") + COUNTIF('Run 2'!D47, "medium") + COUNTIF('Run 3'!D47, "medium")</f>
        <v>0</v>
      </c>
      <c r="F47" s="1">
        <f>COUNTIF('Run 1'!D47,"low")+COUNTIF('Run 2'!D47,"low")+COUNTIF('Run 3'!D47,"low")</f>
        <v>0</v>
      </c>
    </row>
    <row r="48" spans="1:6" x14ac:dyDescent="0.55000000000000004">
      <c r="A48" s="1">
        <v>47</v>
      </c>
      <c r="B48" s="1">
        <f>AVERAGE('Run 1'!B48, 'Run 2'!B48, 'Run 3'!B49)</f>
        <v>0.52</v>
      </c>
      <c r="C48" s="1">
        <f>AVERAGE('Run 1'!C48, 'Run 2'!C48, 'Run 3'!C49)</f>
        <v>0.52666666666666673</v>
      </c>
      <c r="D48" s="1">
        <f>COUNTIF('Run 1'!D48, "high") + COUNTIF('Run 2'!D48, "high") + COUNTIF('Run 3'!D48, "high")</f>
        <v>2</v>
      </c>
      <c r="E48" s="1">
        <f>COUNTIF('Run 1'!D48, "medium") + COUNTIF('Run 2'!D48, "medium") + COUNTIF('Run 3'!D48, "medium")</f>
        <v>1</v>
      </c>
      <c r="F48" s="1">
        <f>COUNTIF('Run 1'!D48,"low")+COUNTIF('Run 2'!D48,"low")+COUNTIF('Run 3'!D48,"low")</f>
        <v>0</v>
      </c>
    </row>
    <row r="49" spans="1:6" x14ac:dyDescent="0.55000000000000004">
      <c r="A49" s="1">
        <v>48</v>
      </c>
      <c r="B49" s="1">
        <f>AVERAGE('Run 1'!B49, 'Run 2'!B49, 'Run 3'!B50)</f>
        <v>0.78333333333333333</v>
      </c>
      <c r="C49" s="1">
        <f>AVERAGE('Run 1'!C49, 'Run 2'!C49, 'Run 3'!C50)</f>
        <v>0.84666666666666668</v>
      </c>
      <c r="D49" s="1">
        <f>COUNTIF('Run 1'!D49, "high") + COUNTIF('Run 2'!D49, "high") + COUNTIF('Run 3'!D49, "high")</f>
        <v>3</v>
      </c>
      <c r="E49" s="1">
        <f>COUNTIF('Run 1'!D49, "medium") + COUNTIF('Run 2'!D49, "medium") + COUNTIF('Run 3'!D49, "medium")</f>
        <v>0</v>
      </c>
      <c r="F49" s="1">
        <f>COUNTIF('Run 1'!D49,"low")+COUNTIF('Run 2'!D49,"low")+COUNTIF('Run 3'!D49,"low")</f>
        <v>0</v>
      </c>
    </row>
    <row r="50" spans="1:6" x14ac:dyDescent="0.55000000000000004">
      <c r="A50" s="1">
        <v>49</v>
      </c>
      <c r="B50" s="1">
        <f>AVERAGE('Run 1'!B50, 'Run 2'!B50, 'Run 3'!B51)</f>
        <v>0.82333333333333336</v>
      </c>
      <c r="C50" s="1">
        <f>AVERAGE('Run 1'!C50, 'Run 2'!C50, 'Run 3'!C51)</f>
        <v>0.83000000000000007</v>
      </c>
      <c r="D50" s="1">
        <f>COUNTIF('Run 1'!D50, "high") + COUNTIF('Run 2'!D50, "high") + COUNTIF('Run 3'!D50, "high")</f>
        <v>3</v>
      </c>
      <c r="E50" s="1">
        <f>COUNTIF('Run 1'!D50, "medium") + COUNTIF('Run 2'!D50, "medium") + COUNTIF('Run 3'!D50, "medium")</f>
        <v>0</v>
      </c>
      <c r="F50" s="1">
        <f>COUNTIF('Run 1'!D50,"low")+COUNTIF('Run 2'!D50,"low")+COUNTIF('Run 3'!D50,"low")</f>
        <v>0</v>
      </c>
    </row>
    <row r="51" spans="1:6" x14ac:dyDescent="0.55000000000000004">
      <c r="A51" s="1">
        <v>50</v>
      </c>
      <c r="B51" s="1">
        <f>AVERAGE('Run 1'!B51, 'Run 2'!B51, 'Run 3'!B52)</f>
        <v>0.80666666666666664</v>
      </c>
      <c r="C51" s="1">
        <f>AVERAGE('Run 1'!C51, 'Run 2'!C51, 'Run 3'!C52)</f>
        <v>0.78666666666666663</v>
      </c>
      <c r="D51" s="1">
        <f>COUNTIF('Run 1'!D51, "high") + COUNTIF('Run 2'!D51, "high") + COUNTIF('Run 3'!D51, "high")</f>
        <v>3</v>
      </c>
      <c r="E51" s="1">
        <f>COUNTIF('Run 1'!D51, "medium") + COUNTIF('Run 2'!D51, "medium") + COUNTIF('Run 3'!D51, "medium")</f>
        <v>0</v>
      </c>
      <c r="F51" s="1">
        <f>COUNTIF('Run 1'!D51,"low")+COUNTIF('Run 2'!D51,"low")+COUNTIF('Run 3'!D51,"low")</f>
        <v>0</v>
      </c>
    </row>
    <row r="52" spans="1:6" x14ac:dyDescent="0.55000000000000004">
      <c r="A52" s="1">
        <v>51</v>
      </c>
      <c r="B52" s="1">
        <f>AVERAGE('Run 1'!B52, 'Run 2'!B52, 'Run 3'!B53)</f>
        <v>0.81666666666666676</v>
      </c>
      <c r="C52" s="1">
        <f>AVERAGE('Run 1'!C52, 'Run 2'!C52, 'Run 3'!C53)</f>
        <v>0.81</v>
      </c>
      <c r="D52" s="1">
        <f>COUNTIF('Run 1'!D52, "high") + COUNTIF('Run 2'!D52, "high") + COUNTIF('Run 3'!D52, "high")</f>
        <v>3</v>
      </c>
      <c r="E52" s="1">
        <f>COUNTIF('Run 1'!D52, "medium") + COUNTIF('Run 2'!D52, "medium") + COUNTIF('Run 3'!D52, "medium")</f>
        <v>0</v>
      </c>
      <c r="F52" s="1">
        <f>COUNTIF('Run 1'!D52,"low")+COUNTIF('Run 2'!D52,"low")+COUNTIF('Run 3'!D52,"low")</f>
        <v>0</v>
      </c>
    </row>
    <row r="53" spans="1:6" x14ac:dyDescent="0.55000000000000004">
      <c r="A53" s="1">
        <v>52</v>
      </c>
      <c r="B53" s="1">
        <f>AVERAGE('Run 1'!B53, 'Run 2'!B53, 'Run 3'!B54)</f>
        <v>0.6</v>
      </c>
      <c r="C53" s="1">
        <f>AVERAGE('Run 1'!C53, 'Run 2'!C53, 'Run 3'!C54)</f>
        <v>0.59</v>
      </c>
      <c r="D53" s="1">
        <f>COUNTIF('Run 1'!D53, "high") + COUNTIF('Run 2'!D53, "high") + COUNTIF('Run 3'!D53, "high")</f>
        <v>1</v>
      </c>
      <c r="E53" s="1">
        <f>COUNTIF('Run 1'!D53, "medium") + COUNTIF('Run 2'!D53, "medium") + COUNTIF('Run 3'!D53, "medium")</f>
        <v>2</v>
      </c>
      <c r="F53" s="1">
        <f>COUNTIF('Run 1'!D53,"low")+COUNTIF('Run 2'!D53,"low")+COUNTIF('Run 3'!D53,"low")</f>
        <v>0</v>
      </c>
    </row>
    <row r="54" spans="1:6" x14ac:dyDescent="0.55000000000000004">
      <c r="A54" s="1">
        <v>53</v>
      </c>
      <c r="B54" s="1">
        <f>AVERAGE('Run 1'!B54, 'Run 2'!B54, 'Run 3'!B55)</f>
        <v>0.56666666666666676</v>
      </c>
      <c r="C54" s="1">
        <f>AVERAGE('Run 1'!C54, 'Run 2'!C54, 'Run 3'!C55)</f>
        <v>0.55666666666666664</v>
      </c>
      <c r="D54" s="1">
        <f>COUNTIF('Run 1'!D54, "high") + COUNTIF('Run 2'!D54, "high") + COUNTIF('Run 3'!D54, "high")</f>
        <v>0</v>
      </c>
      <c r="E54" s="1">
        <f>COUNTIF('Run 1'!D54, "medium") + COUNTIF('Run 2'!D54, "medium") + COUNTIF('Run 3'!D54, "medium")</f>
        <v>3</v>
      </c>
      <c r="F54" s="1">
        <f>COUNTIF('Run 1'!D54,"low")+COUNTIF('Run 2'!D54,"low")+COUNTIF('Run 3'!D54,"low")</f>
        <v>0</v>
      </c>
    </row>
    <row r="55" spans="1:6" x14ac:dyDescent="0.55000000000000004">
      <c r="A55" s="1">
        <v>54</v>
      </c>
      <c r="B55" s="1">
        <f>AVERAGE('Run 1'!B55, 'Run 2'!B55, 'Run 3'!B56)</f>
        <v>0.79999999999999993</v>
      </c>
      <c r="C55" s="1">
        <f>AVERAGE('Run 1'!C55, 'Run 2'!C55, 'Run 3'!C56)</f>
        <v>0.79999999999999993</v>
      </c>
      <c r="D55" s="1">
        <f>COUNTIF('Run 1'!D55, "high") + COUNTIF('Run 2'!D55, "high") + COUNTIF('Run 3'!D55, "high")</f>
        <v>3</v>
      </c>
      <c r="E55" s="1">
        <f>COUNTIF('Run 1'!D55, "medium") + COUNTIF('Run 2'!D55, "medium") + COUNTIF('Run 3'!D55, "medium")</f>
        <v>0</v>
      </c>
      <c r="F55" s="1">
        <f>COUNTIF('Run 1'!D55,"low")+COUNTIF('Run 2'!D55,"low")+COUNTIF('Run 3'!D55,"low")</f>
        <v>0</v>
      </c>
    </row>
    <row r="56" spans="1:6" x14ac:dyDescent="0.55000000000000004">
      <c r="A56" s="1">
        <v>55</v>
      </c>
      <c r="B56" s="1">
        <f>AVERAGE('Run 1'!B56, 'Run 2'!B56, 'Run 3'!B57)</f>
        <v>0.77666666666666673</v>
      </c>
      <c r="C56" s="1">
        <f>AVERAGE('Run 1'!C56, 'Run 2'!C56, 'Run 3'!C57)</f>
        <v>0.7599999999999999</v>
      </c>
      <c r="D56" s="1">
        <f>COUNTIF('Run 1'!D56, "high") + COUNTIF('Run 2'!D56, "high") + COUNTIF('Run 3'!D56, "high")</f>
        <v>3</v>
      </c>
      <c r="E56" s="1">
        <f>COUNTIF('Run 1'!D56, "medium") + COUNTIF('Run 2'!D56, "medium") + COUNTIF('Run 3'!D56, "medium")</f>
        <v>0</v>
      </c>
      <c r="F56" s="1">
        <f>COUNTIF('Run 1'!D56,"low")+COUNTIF('Run 2'!D56,"low")+COUNTIF('Run 3'!D56,"low")</f>
        <v>0</v>
      </c>
    </row>
    <row r="57" spans="1:6" x14ac:dyDescent="0.55000000000000004">
      <c r="A57" s="1">
        <v>56</v>
      </c>
      <c r="B57" s="1">
        <f>AVERAGE('Run 1'!B57, 'Run 2'!B57, 'Run 3'!B58)</f>
        <v>0.67</v>
      </c>
      <c r="C57" s="1">
        <f>AVERAGE('Run 1'!C57, 'Run 2'!C57, 'Run 3'!C58)</f>
        <v>0.67</v>
      </c>
      <c r="D57" s="1">
        <f>COUNTIF('Run 1'!D57, "high") + COUNTIF('Run 2'!D57, "high") + COUNTIF('Run 3'!D57, "high")</f>
        <v>1</v>
      </c>
      <c r="E57" s="1">
        <f>COUNTIF('Run 1'!D57, "medium") + COUNTIF('Run 2'!D57, "medium") + COUNTIF('Run 3'!D57, "medium")</f>
        <v>2</v>
      </c>
      <c r="F57" s="1">
        <f>COUNTIF('Run 1'!D57,"low")+COUNTIF('Run 2'!D57,"low")+COUNTIF('Run 3'!D57,"low")</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AEEA-6983-4C9C-9766-C7B621F7FDC4}">
  <dimension ref="A1:E57"/>
  <sheetViews>
    <sheetView topLeftCell="A45" workbookViewId="0">
      <selection activeCell="F20" sqref="F20"/>
    </sheetView>
  </sheetViews>
  <sheetFormatPr defaultRowHeight="14.4" x14ac:dyDescent="0.55000000000000004"/>
  <sheetData>
    <row r="1" spans="1:5" x14ac:dyDescent="0.55000000000000004">
      <c r="A1" t="s">
        <v>0</v>
      </c>
      <c r="B1" t="s">
        <v>19</v>
      </c>
      <c r="C1" t="s">
        <v>20</v>
      </c>
      <c r="D1" t="s">
        <v>21</v>
      </c>
      <c r="E1" t="s">
        <v>22</v>
      </c>
    </row>
    <row r="2" spans="1:5" x14ac:dyDescent="0.55000000000000004">
      <c r="A2">
        <v>1</v>
      </c>
      <c r="B2">
        <v>0.75</v>
      </c>
      <c r="C2">
        <v>0.7</v>
      </c>
      <c r="D2" t="s">
        <v>12</v>
      </c>
      <c r="E2" t="s">
        <v>23</v>
      </c>
    </row>
    <row r="3" spans="1:5" x14ac:dyDescent="0.55000000000000004">
      <c r="A3">
        <v>2</v>
      </c>
      <c r="B3">
        <v>0.86</v>
      </c>
      <c r="C3">
        <v>0.79</v>
      </c>
      <c r="D3" t="s">
        <v>12</v>
      </c>
      <c r="E3" t="s">
        <v>24</v>
      </c>
    </row>
    <row r="4" spans="1:5" x14ac:dyDescent="0.55000000000000004">
      <c r="A4">
        <v>3</v>
      </c>
      <c r="B4">
        <v>0.36</v>
      </c>
      <c r="C4">
        <v>0.28000000000000003</v>
      </c>
      <c r="D4" t="s">
        <v>12</v>
      </c>
      <c r="E4" t="s">
        <v>25</v>
      </c>
    </row>
    <row r="5" spans="1:5" x14ac:dyDescent="0.55000000000000004">
      <c r="A5">
        <v>4</v>
      </c>
      <c r="B5">
        <v>0.75</v>
      </c>
      <c r="C5">
        <v>0.75</v>
      </c>
      <c r="D5" t="s">
        <v>10</v>
      </c>
      <c r="E5" t="s">
        <v>26</v>
      </c>
    </row>
    <row r="6" spans="1:5" x14ac:dyDescent="0.55000000000000004">
      <c r="A6">
        <v>5</v>
      </c>
      <c r="B6">
        <v>0.52</v>
      </c>
      <c r="C6">
        <v>0.52</v>
      </c>
      <c r="D6" t="s">
        <v>12</v>
      </c>
      <c r="E6" t="s">
        <v>27</v>
      </c>
    </row>
    <row r="7" spans="1:5" x14ac:dyDescent="0.55000000000000004">
      <c r="A7">
        <v>6</v>
      </c>
      <c r="B7">
        <v>0.92</v>
      </c>
      <c r="C7">
        <v>0.92</v>
      </c>
      <c r="D7" t="s">
        <v>10</v>
      </c>
      <c r="E7" t="s">
        <v>28</v>
      </c>
    </row>
    <row r="8" spans="1:5" x14ac:dyDescent="0.55000000000000004">
      <c r="A8">
        <v>7</v>
      </c>
      <c r="B8">
        <v>0.98</v>
      </c>
      <c r="C8">
        <v>0.98</v>
      </c>
      <c r="D8" t="s">
        <v>10</v>
      </c>
      <c r="E8" t="s">
        <v>29</v>
      </c>
    </row>
    <row r="9" spans="1:5" x14ac:dyDescent="0.55000000000000004">
      <c r="A9">
        <v>8</v>
      </c>
      <c r="B9">
        <v>0.24</v>
      </c>
      <c r="C9">
        <v>0.22</v>
      </c>
      <c r="D9" t="s">
        <v>12</v>
      </c>
      <c r="E9" t="s">
        <v>30</v>
      </c>
    </row>
    <row r="10" spans="1:5" s="2" customFormat="1" x14ac:dyDescent="0.55000000000000004">
      <c r="A10" s="2">
        <v>9</v>
      </c>
      <c r="B10" s="2">
        <v>0.88</v>
      </c>
      <c r="C10" s="2">
        <v>0.88</v>
      </c>
      <c r="D10" s="2" t="s">
        <v>10</v>
      </c>
      <c r="E10" s="2" t="s">
        <v>31</v>
      </c>
    </row>
    <row r="11" spans="1:5" x14ac:dyDescent="0.55000000000000004">
      <c r="A11">
        <v>10</v>
      </c>
      <c r="B11">
        <v>0.88</v>
      </c>
      <c r="C11">
        <v>0.85</v>
      </c>
      <c r="D11" t="s">
        <v>10</v>
      </c>
      <c r="E11" t="s">
        <v>32</v>
      </c>
    </row>
    <row r="12" spans="1:5" x14ac:dyDescent="0.55000000000000004">
      <c r="A12">
        <v>11</v>
      </c>
      <c r="B12">
        <v>0.67</v>
      </c>
      <c r="C12">
        <v>0.6</v>
      </c>
      <c r="D12" t="s">
        <v>10</v>
      </c>
      <c r="E12" t="s">
        <v>33</v>
      </c>
    </row>
    <row r="13" spans="1:5" x14ac:dyDescent="0.55000000000000004">
      <c r="A13">
        <v>12</v>
      </c>
      <c r="B13">
        <v>0.86</v>
      </c>
      <c r="C13">
        <v>0.88</v>
      </c>
      <c r="D13" t="s">
        <v>10</v>
      </c>
      <c r="E13" t="s">
        <v>34</v>
      </c>
    </row>
    <row r="14" spans="1:5" x14ac:dyDescent="0.55000000000000004">
      <c r="A14">
        <v>13</v>
      </c>
      <c r="B14">
        <v>0.9</v>
      </c>
      <c r="C14">
        <v>0.9</v>
      </c>
      <c r="D14" t="s">
        <v>10</v>
      </c>
      <c r="E14" t="s">
        <v>35</v>
      </c>
    </row>
    <row r="15" spans="1:5" x14ac:dyDescent="0.55000000000000004">
      <c r="A15">
        <v>14</v>
      </c>
      <c r="B15">
        <v>0.38</v>
      </c>
      <c r="C15">
        <v>0.38</v>
      </c>
      <c r="D15" t="s">
        <v>10</v>
      </c>
      <c r="E15" t="s">
        <v>36</v>
      </c>
    </row>
    <row r="16" spans="1:5" x14ac:dyDescent="0.55000000000000004">
      <c r="A16">
        <v>15</v>
      </c>
      <c r="B16">
        <v>0.87</v>
      </c>
      <c r="C16">
        <v>0.87</v>
      </c>
      <c r="D16" t="s">
        <v>10</v>
      </c>
      <c r="E16" t="s">
        <v>37</v>
      </c>
    </row>
    <row r="17" spans="1:5" x14ac:dyDescent="0.55000000000000004">
      <c r="A17">
        <v>16</v>
      </c>
      <c r="B17">
        <v>0.84</v>
      </c>
      <c r="C17">
        <v>0.84</v>
      </c>
      <c r="D17" t="s">
        <v>10</v>
      </c>
      <c r="E17" t="s">
        <v>38</v>
      </c>
    </row>
    <row r="18" spans="1:5" x14ac:dyDescent="0.55000000000000004">
      <c r="A18">
        <v>17</v>
      </c>
      <c r="B18">
        <v>0.9</v>
      </c>
      <c r="C18">
        <v>0.9</v>
      </c>
      <c r="D18" t="s">
        <v>10</v>
      </c>
      <c r="E18" t="s">
        <v>39</v>
      </c>
    </row>
    <row r="19" spans="1:5" x14ac:dyDescent="0.55000000000000004">
      <c r="A19">
        <v>18</v>
      </c>
      <c r="B19">
        <v>0.44</v>
      </c>
      <c r="C19">
        <v>0.44</v>
      </c>
      <c r="D19" t="s">
        <v>12</v>
      </c>
      <c r="E19" t="s">
        <v>40</v>
      </c>
    </row>
    <row r="20" spans="1:5" x14ac:dyDescent="0.55000000000000004">
      <c r="A20">
        <v>19</v>
      </c>
      <c r="B20">
        <v>0.9</v>
      </c>
      <c r="C20">
        <v>0.9</v>
      </c>
      <c r="D20" t="s">
        <v>10</v>
      </c>
      <c r="E20" t="s">
        <v>41</v>
      </c>
    </row>
    <row r="21" spans="1:5" x14ac:dyDescent="0.55000000000000004">
      <c r="A21">
        <v>20</v>
      </c>
      <c r="B21">
        <v>0.68</v>
      </c>
      <c r="C21">
        <v>0.65</v>
      </c>
      <c r="D21" t="s">
        <v>12</v>
      </c>
      <c r="E21" t="s">
        <v>42</v>
      </c>
    </row>
    <row r="22" spans="1:5" x14ac:dyDescent="0.55000000000000004">
      <c r="A22">
        <v>21</v>
      </c>
      <c r="B22">
        <v>0.55000000000000004</v>
      </c>
      <c r="C22">
        <v>0.52</v>
      </c>
      <c r="D22" t="s">
        <v>12</v>
      </c>
      <c r="E22" t="s">
        <v>43</v>
      </c>
    </row>
    <row r="23" spans="1:5" x14ac:dyDescent="0.55000000000000004">
      <c r="A23">
        <v>22</v>
      </c>
      <c r="B23">
        <v>0.15</v>
      </c>
      <c r="C23">
        <v>0.15</v>
      </c>
      <c r="D23" t="s">
        <v>10</v>
      </c>
      <c r="E23" t="s">
        <v>44</v>
      </c>
    </row>
    <row r="24" spans="1:5" x14ac:dyDescent="0.55000000000000004">
      <c r="A24">
        <v>23</v>
      </c>
      <c r="B24">
        <v>0.74</v>
      </c>
      <c r="C24">
        <v>0.74</v>
      </c>
      <c r="D24" t="s">
        <v>10</v>
      </c>
      <c r="E24" t="s">
        <v>45</v>
      </c>
    </row>
    <row r="25" spans="1:5" x14ac:dyDescent="0.55000000000000004">
      <c r="A25">
        <v>24</v>
      </c>
      <c r="B25">
        <v>0.85</v>
      </c>
      <c r="C25">
        <v>0.83</v>
      </c>
      <c r="D25" t="s">
        <v>10</v>
      </c>
      <c r="E25" t="s">
        <v>46</v>
      </c>
    </row>
    <row r="26" spans="1:5" x14ac:dyDescent="0.55000000000000004">
      <c r="A26">
        <v>25</v>
      </c>
      <c r="B26">
        <v>0.87</v>
      </c>
      <c r="C26">
        <v>0.87</v>
      </c>
      <c r="D26" t="s">
        <v>10</v>
      </c>
      <c r="E26" t="s">
        <v>47</v>
      </c>
    </row>
    <row r="27" spans="1:5" x14ac:dyDescent="0.55000000000000004">
      <c r="A27">
        <v>26</v>
      </c>
      <c r="B27">
        <v>0.86</v>
      </c>
      <c r="C27">
        <v>0.86</v>
      </c>
      <c r="D27" t="s">
        <v>10</v>
      </c>
      <c r="E27" t="s">
        <v>48</v>
      </c>
    </row>
    <row r="28" spans="1:5" x14ac:dyDescent="0.55000000000000004">
      <c r="A28">
        <v>27</v>
      </c>
      <c r="B28">
        <v>0.3</v>
      </c>
      <c r="C28">
        <v>0.25</v>
      </c>
      <c r="D28" t="s">
        <v>10</v>
      </c>
      <c r="E28" t="s">
        <v>49</v>
      </c>
    </row>
    <row r="29" spans="1:5" x14ac:dyDescent="0.55000000000000004">
      <c r="A29">
        <v>28</v>
      </c>
      <c r="B29">
        <v>0.74</v>
      </c>
      <c r="C29">
        <v>0.77</v>
      </c>
      <c r="D29" t="s">
        <v>10</v>
      </c>
      <c r="E29" t="s">
        <v>50</v>
      </c>
    </row>
    <row r="30" spans="1:5" x14ac:dyDescent="0.55000000000000004">
      <c r="A30">
        <v>29</v>
      </c>
      <c r="B30">
        <v>0.9</v>
      </c>
      <c r="C30">
        <v>0.9</v>
      </c>
      <c r="D30" t="s">
        <v>10</v>
      </c>
      <c r="E30" t="s">
        <v>51</v>
      </c>
    </row>
    <row r="31" spans="1:5" x14ac:dyDescent="0.55000000000000004">
      <c r="A31">
        <v>30</v>
      </c>
      <c r="B31">
        <v>0.35</v>
      </c>
      <c r="C31">
        <v>0.3</v>
      </c>
      <c r="D31" t="s">
        <v>10</v>
      </c>
      <c r="E31" t="s">
        <v>52</v>
      </c>
    </row>
    <row r="32" spans="1:5" x14ac:dyDescent="0.55000000000000004">
      <c r="A32">
        <v>31</v>
      </c>
      <c r="B32">
        <v>0.68</v>
      </c>
      <c r="C32">
        <v>0.65</v>
      </c>
      <c r="D32" t="s">
        <v>10</v>
      </c>
      <c r="E32" t="s">
        <v>53</v>
      </c>
    </row>
    <row r="33" spans="1:5" x14ac:dyDescent="0.55000000000000004">
      <c r="A33">
        <v>32</v>
      </c>
      <c r="B33">
        <v>0.74</v>
      </c>
      <c r="C33">
        <v>0.72</v>
      </c>
      <c r="D33" t="s">
        <v>10</v>
      </c>
      <c r="E33" t="s">
        <v>54</v>
      </c>
    </row>
    <row r="34" spans="1:5" x14ac:dyDescent="0.55000000000000004">
      <c r="A34">
        <v>33</v>
      </c>
      <c r="B34">
        <v>0.8</v>
      </c>
      <c r="C34">
        <v>0.8</v>
      </c>
      <c r="D34" t="s">
        <v>10</v>
      </c>
      <c r="E34" t="s">
        <v>55</v>
      </c>
    </row>
    <row r="35" spans="1:5" x14ac:dyDescent="0.55000000000000004">
      <c r="A35">
        <v>34</v>
      </c>
      <c r="B35">
        <v>0.3</v>
      </c>
      <c r="C35">
        <v>0.45</v>
      </c>
      <c r="D35" t="s">
        <v>12</v>
      </c>
      <c r="E35" t="s">
        <v>56</v>
      </c>
    </row>
    <row r="36" spans="1:5" x14ac:dyDescent="0.55000000000000004">
      <c r="A36">
        <v>35</v>
      </c>
      <c r="B36">
        <v>0.79</v>
      </c>
      <c r="C36">
        <v>0.79</v>
      </c>
      <c r="D36" t="s">
        <v>10</v>
      </c>
      <c r="E36" t="s">
        <v>57</v>
      </c>
    </row>
    <row r="37" spans="1:5" x14ac:dyDescent="0.55000000000000004">
      <c r="A37">
        <v>36</v>
      </c>
      <c r="B37">
        <v>0.94</v>
      </c>
      <c r="C37">
        <v>0.94</v>
      </c>
      <c r="D37" t="s">
        <v>10</v>
      </c>
      <c r="E37" t="s">
        <v>58</v>
      </c>
    </row>
    <row r="38" spans="1:5" x14ac:dyDescent="0.55000000000000004">
      <c r="A38">
        <v>37</v>
      </c>
      <c r="B38">
        <v>0.8</v>
      </c>
      <c r="C38">
        <v>0.8</v>
      </c>
      <c r="D38" t="s">
        <v>11</v>
      </c>
      <c r="E38" t="s">
        <v>59</v>
      </c>
    </row>
    <row r="39" spans="1:5" x14ac:dyDescent="0.55000000000000004">
      <c r="A39">
        <v>38</v>
      </c>
      <c r="B39">
        <v>0.46</v>
      </c>
      <c r="C39">
        <v>0.38</v>
      </c>
      <c r="D39" t="s">
        <v>12</v>
      </c>
      <c r="E39" t="s">
        <v>60</v>
      </c>
    </row>
    <row r="40" spans="1:5" x14ac:dyDescent="0.55000000000000004">
      <c r="A40">
        <v>39</v>
      </c>
      <c r="B40">
        <v>0.95</v>
      </c>
      <c r="C40">
        <v>0.95</v>
      </c>
      <c r="D40" t="s">
        <v>10</v>
      </c>
      <c r="E40" t="s">
        <v>61</v>
      </c>
    </row>
    <row r="41" spans="1:5" x14ac:dyDescent="0.55000000000000004">
      <c r="A41">
        <v>40</v>
      </c>
      <c r="B41">
        <v>0.22</v>
      </c>
      <c r="C41">
        <v>0.22</v>
      </c>
      <c r="D41" t="s">
        <v>10</v>
      </c>
      <c r="E41" t="s">
        <v>62</v>
      </c>
    </row>
    <row r="42" spans="1:5" x14ac:dyDescent="0.55000000000000004">
      <c r="A42">
        <v>41</v>
      </c>
      <c r="B42">
        <v>0.87</v>
      </c>
      <c r="C42">
        <v>0.87</v>
      </c>
      <c r="D42" t="s">
        <v>10</v>
      </c>
      <c r="E42" t="s">
        <v>63</v>
      </c>
    </row>
    <row r="43" spans="1:5" x14ac:dyDescent="0.55000000000000004">
      <c r="A43">
        <v>42</v>
      </c>
      <c r="B43">
        <v>0.7</v>
      </c>
      <c r="C43">
        <v>0.64</v>
      </c>
      <c r="D43" t="s">
        <v>12</v>
      </c>
      <c r="E43" t="s">
        <v>64</v>
      </c>
    </row>
    <row r="44" spans="1:5" x14ac:dyDescent="0.55000000000000004">
      <c r="A44">
        <v>43</v>
      </c>
      <c r="B44">
        <v>0.08</v>
      </c>
      <c r="C44">
        <v>0.08</v>
      </c>
      <c r="D44" t="s">
        <v>10</v>
      </c>
      <c r="E44" t="s">
        <v>65</v>
      </c>
    </row>
    <row r="45" spans="1:5" x14ac:dyDescent="0.55000000000000004">
      <c r="A45">
        <v>44</v>
      </c>
      <c r="B45">
        <v>0.34</v>
      </c>
      <c r="C45">
        <v>0.34</v>
      </c>
      <c r="D45" t="s">
        <v>10</v>
      </c>
      <c r="E45" t="s">
        <v>66</v>
      </c>
    </row>
    <row r="46" spans="1:5" x14ac:dyDescent="0.55000000000000004">
      <c r="A46">
        <v>45</v>
      </c>
      <c r="B46">
        <v>0.14000000000000001</v>
      </c>
      <c r="C46">
        <v>0.14000000000000001</v>
      </c>
      <c r="D46" t="s">
        <v>10</v>
      </c>
      <c r="E46" t="s">
        <v>67</v>
      </c>
    </row>
    <row r="47" spans="1:5" x14ac:dyDescent="0.55000000000000004">
      <c r="A47">
        <v>46</v>
      </c>
      <c r="B47">
        <v>0.95</v>
      </c>
      <c r="C47">
        <v>0.95</v>
      </c>
      <c r="D47" t="s">
        <v>10</v>
      </c>
      <c r="E47" t="s">
        <v>68</v>
      </c>
    </row>
    <row r="48" spans="1:5" x14ac:dyDescent="0.55000000000000004">
      <c r="A48">
        <v>47</v>
      </c>
      <c r="B48">
        <v>0.32</v>
      </c>
      <c r="C48">
        <v>0.32</v>
      </c>
      <c r="D48" t="s">
        <v>10</v>
      </c>
      <c r="E48" t="s">
        <v>69</v>
      </c>
    </row>
    <row r="49" spans="1:5" x14ac:dyDescent="0.55000000000000004">
      <c r="A49">
        <v>48</v>
      </c>
      <c r="B49">
        <v>0.78</v>
      </c>
      <c r="C49">
        <v>0.82</v>
      </c>
      <c r="D49" t="s">
        <v>10</v>
      </c>
      <c r="E49" t="s">
        <v>70</v>
      </c>
    </row>
    <row r="50" spans="1:5" x14ac:dyDescent="0.55000000000000004">
      <c r="A50">
        <v>49</v>
      </c>
      <c r="B50">
        <v>0.8</v>
      </c>
      <c r="C50">
        <v>0.82</v>
      </c>
      <c r="D50" t="s">
        <v>10</v>
      </c>
      <c r="E50" t="s">
        <v>71</v>
      </c>
    </row>
    <row r="51" spans="1:5" x14ac:dyDescent="0.55000000000000004">
      <c r="A51">
        <v>50</v>
      </c>
      <c r="B51">
        <v>0.76</v>
      </c>
      <c r="C51">
        <v>0.74</v>
      </c>
      <c r="D51" t="s">
        <v>10</v>
      </c>
      <c r="E51" t="s">
        <v>72</v>
      </c>
    </row>
    <row r="52" spans="1:5" x14ac:dyDescent="0.55000000000000004">
      <c r="A52">
        <v>51</v>
      </c>
      <c r="B52">
        <v>0.95</v>
      </c>
      <c r="C52">
        <v>0.95</v>
      </c>
      <c r="D52" t="s">
        <v>10</v>
      </c>
      <c r="E52" t="s">
        <v>73</v>
      </c>
    </row>
    <row r="53" spans="1:5" x14ac:dyDescent="0.55000000000000004">
      <c r="A53">
        <v>52</v>
      </c>
      <c r="B53">
        <v>0.64</v>
      </c>
      <c r="C53">
        <v>0.68</v>
      </c>
      <c r="D53" t="s">
        <v>12</v>
      </c>
      <c r="E53" t="s">
        <v>74</v>
      </c>
    </row>
    <row r="54" spans="1:5" x14ac:dyDescent="0.55000000000000004">
      <c r="A54">
        <v>53</v>
      </c>
      <c r="B54">
        <v>0.56000000000000005</v>
      </c>
      <c r="C54">
        <v>0.56000000000000005</v>
      </c>
      <c r="D54" t="s">
        <v>12</v>
      </c>
      <c r="E54" t="s">
        <v>75</v>
      </c>
    </row>
    <row r="55" spans="1:5" x14ac:dyDescent="0.55000000000000004">
      <c r="A55">
        <v>54</v>
      </c>
      <c r="B55">
        <v>0.74</v>
      </c>
      <c r="C55">
        <v>0.7</v>
      </c>
      <c r="D55" t="s">
        <v>10</v>
      </c>
      <c r="E55" t="s">
        <v>76</v>
      </c>
    </row>
    <row r="56" spans="1:5" x14ac:dyDescent="0.55000000000000004">
      <c r="A56">
        <v>55</v>
      </c>
      <c r="B56">
        <v>0.75</v>
      </c>
      <c r="C56">
        <v>0.75</v>
      </c>
      <c r="D56" t="s">
        <v>10</v>
      </c>
      <c r="E56" t="s">
        <v>77</v>
      </c>
    </row>
    <row r="57" spans="1:5" x14ac:dyDescent="0.55000000000000004">
      <c r="A57">
        <v>56</v>
      </c>
      <c r="B57">
        <v>0.66</v>
      </c>
      <c r="C57">
        <v>0.66</v>
      </c>
      <c r="D57" t="s">
        <v>10</v>
      </c>
      <c r="E57"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ACCC-67C4-47A3-9963-35976F16ED5A}">
  <dimension ref="A1:E57"/>
  <sheetViews>
    <sheetView topLeftCell="A45" workbookViewId="0">
      <selection activeCell="D32" sqref="D32"/>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0.8</v>
      </c>
      <c r="C2">
        <v>0.75</v>
      </c>
      <c r="D2" t="s">
        <v>10</v>
      </c>
      <c r="E2" t="s">
        <v>79</v>
      </c>
    </row>
    <row r="3" spans="1:5" x14ac:dyDescent="0.55000000000000004">
      <c r="A3">
        <v>2</v>
      </c>
      <c r="B3">
        <v>0.84</v>
      </c>
      <c r="C3">
        <v>0.8</v>
      </c>
      <c r="D3" t="s">
        <v>10</v>
      </c>
      <c r="E3" t="s">
        <v>80</v>
      </c>
    </row>
    <row r="4" spans="1:5" x14ac:dyDescent="0.55000000000000004">
      <c r="A4">
        <v>3</v>
      </c>
      <c r="B4">
        <v>0.35</v>
      </c>
      <c r="C4">
        <v>0.35</v>
      </c>
      <c r="D4" t="s">
        <v>10</v>
      </c>
      <c r="E4" t="s">
        <v>81</v>
      </c>
    </row>
    <row r="5" spans="1:5" x14ac:dyDescent="0.55000000000000004">
      <c r="A5">
        <v>4</v>
      </c>
      <c r="B5">
        <v>0.8</v>
      </c>
      <c r="C5">
        <v>0.82</v>
      </c>
      <c r="D5" t="s">
        <v>10</v>
      </c>
      <c r="E5" t="s">
        <v>82</v>
      </c>
    </row>
    <row r="6" spans="1:5" x14ac:dyDescent="0.55000000000000004">
      <c r="A6">
        <v>5</v>
      </c>
      <c r="B6">
        <v>0.5</v>
      </c>
      <c r="C6">
        <v>0.45</v>
      </c>
      <c r="D6" t="s">
        <v>12</v>
      </c>
      <c r="E6" t="s">
        <v>83</v>
      </c>
    </row>
    <row r="7" spans="1:5" x14ac:dyDescent="0.55000000000000004">
      <c r="A7">
        <v>6</v>
      </c>
      <c r="B7">
        <v>0.87</v>
      </c>
      <c r="C7">
        <v>0.87</v>
      </c>
      <c r="D7" t="s">
        <v>10</v>
      </c>
      <c r="E7" t="s">
        <v>84</v>
      </c>
    </row>
    <row r="8" spans="1:5" x14ac:dyDescent="0.55000000000000004">
      <c r="A8">
        <v>7</v>
      </c>
      <c r="B8">
        <v>0.92</v>
      </c>
      <c r="C8">
        <v>0.92</v>
      </c>
      <c r="D8" t="s">
        <v>10</v>
      </c>
      <c r="E8" t="s">
        <v>85</v>
      </c>
    </row>
    <row r="9" spans="1:5" x14ac:dyDescent="0.55000000000000004">
      <c r="A9">
        <v>8</v>
      </c>
      <c r="B9">
        <v>0.32</v>
      </c>
      <c r="C9">
        <v>0.32</v>
      </c>
      <c r="D9" t="s">
        <v>12</v>
      </c>
      <c r="E9" t="s">
        <v>86</v>
      </c>
    </row>
    <row r="10" spans="1:5" x14ac:dyDescent="0.55000000000000004">
      <c r="A10">
        <v>9</v>
      </c>
      <c r="B10">
        <v>0.8</v>
      </c>
      <c r="C10">
        <v>0.8</v>
      </c>
      <c r="D10" t="s">
        <v>10</v>
      </c>
      <c r="E10" t="s">
        <v>87</v>
      </c>
    </row>
    <row r="11" spans="1:5" x14ac:dyDescent="0.55000000000000004">
      <c r="A11">
        <v>10</v>
      </c>
      <c r="B11">
        <v>0.82</v>
      </c>
      <c r="C11">
        <v>0.76</v>
      </c>
      <c r="D11" t="s">
        <v>10</v>
      </c>
      <c r="E11" t="s">
        <v>88</v>
      </c>
    </row>
    <row r="12" spans="1:5" x14ac:dyDescent="0.55000000000000004">
      <c r="A12">
        <v>11</v>
      </c>
      <c r="B12">
        <v>0.5</v>
      </c>
      <c r="C12">
        <v>0.4</v>
      </c>
      <c r="D12" t="s">
        <v>10</v>
      </c>
      <c r="E12" t="s">
        <v>89</v>
      </c>
    </row>
    <row r="13" spans="1:5" x14ac:dyDescent="0.55000000000000004">
      <c r="A13">
        <v>12</v>
      </c>
      <c r="B13">
        <v>0.87</v>
      </c>
      <c r="C13">
        <v>0.87</v>
      </c>
      <c r="D13" t="s">
        <v>10</v>
      </c>
      <c r="E13" t="s">
        <v>90</v>
      </c>
    </row>
    <row r="14" spans="1:5" x14ac:dyDescent="0.55000000000000004">
      <c r="A14">
        <v>13</v>
      </c>
      <c r="B14">
        <v>1</v>
      </c>
      <c r="C14">
        <v>1</v>
      </c>
      <c r="D14" t="s">
        <v>10</v>
      </c>
      <c r="E14" t="s">
        <v>91</v>
      </c>
    </row>
    <row r="15" spans="1:5" x14ac:dyDescent="0.55000000000000004">
      <c r="A15">
        <v>14</v>
      </c>
      <c r="B15">
        <v>0.45</v>
      </c>
      <c r="C15">
        <v>0.47</v>
      </c>
      <c r="D15" t="s">
        <v>12</v>
      </c>
      <c r="E15" t="s">
        <v>92</v>
      </c>
    </row>
    <row r="16" spans="1:5" x14ac:dyDescent="0.55000000000000004">
      <c r="A16">
        <v>15</v>
      </c>
      <c r="B16">
        <v>0.92</v>
      </c>
      <c r="C16">
        <v>0.92</v>
      </c>
      <c r="D16" t="s">
        <v>10</v>
      </c>
      <c r="E16" t="s">
        <v>93</v>
      </c>
    </row>
    <row r="17" spans="1:5" x14ac:dyDescent="0.55000000000000004">
      <c r="A17">
        <v>16</v>
      </c>
      <c r="B17">
        <v>0.85</v>
      </c>
      <c r="C17">
        <v>0.85</v>
      </c>
      <c r="D17" t="s">
        <v>10</v>
      </c>
      <c r="E17" t="s">
        <v>94</v>
      </c>
    </row>
    <row r="18" spans="1:5" x14ac:dyDescent="0.55000000000000004">
      <c r="A18">
        <v>17</v>
      </c>
      <c r="B18">
        <v>0.85</v>
      </c>
      <c r="C18">
        <v>0.85</v>
      </c>
      <c r="D18" t="s">
        <v>10</v>
      </c>
      <c r="E18" t="s">
        <v>95</v>
      </c>
    </row>
    <row r="19" spans="1:5" x14ac:dyDescent="0.55000000000000004">
      <c r="A19">
        <v>18</v>
      </c>
      <c r="B19">
        <v>0.57999999999999996</v>
      </c>
      <c r="C19">
        <v>0.57999999999999996</v>
      </c>
      <c r="D19" t="s">
        <v>12</v>
      </c>
      <c r="E19" t="s">
        <v>96</v>
      </c>
    </row>
    <row r="20" spans="1:5" x14ac:dyDescent="0.55000000000000004">
      <c r="A20">
        <v>19</v>
      </c>
      <c r="B20">
        <v>0.85</v>
      </c>
      <c r="C20">
        <v>0.85</v>
      </c>
      <c r="D20" t="s">
        <v>10</v>
      </c>
      <c r="E20" t="s">
        <v>97</v>
      </c>
    </row>
    <row r="21" spans="1:5" x14ac:dyDescent="0.55000000000000004">
      <c r="A21">
        <v>20</v>
      </c>
      <c r="B21">
        <v>0.61</v>
      </c>
      <c r="C21">
        <v>0.56999999999999995</v>
      </c>
      <c r="D21" t="s">
        <v>12</v>
      </c>
      <c r="E21" t="s">
        <v>98</v>
      </c>
    </row>
    <row r="22" spans="1:5" x14ac:dyDescent="0.55000000000000004">
      <c r="A22">
        <v>21</v>
      </c>
      <c r="B22">
        <v>0.52</v>
      </c>
      <c r="C22">
        <v>0.52</v>
      </c>
      <c r="D22" t="s">
        <v>12</v>
      </c>
      <c r="E22" t="s">
        <v>99</v>
      </c>
    </row>
    <row r="23" spans="1:5" x14ac:dyDescent="0.55000000000000004">
      <c r="A23">
        <v>22</v>
      </c>
      <c r="B23">
        <v>0.2</v>
      </c>
      <c r="C23">
        <v>0.2</v>
      </c>
      <c r="D23" t="s">
        <v>10</v>
      </c>
      <c r="E23" t="s">
        <v>100</v>
      </c>
    </row>
    <row r="24" spans="1:5" x14ac:dyDescent="0.55000000000000004">
      <c r="A24">
        <v>23</v>
      </c>
      <c r="B24">
        <v>0.75</v>
      </c>
      <c r="C24">
        <v>0.76</v>
      </c>
      <c r="D24" t="s">
        <v>12</v>
      </c>
      <c r="E24" t="s">
        <v>101</v>
      </c>
    </row>
    <row r="25" spans="1:5" x14ac:dyDescent="0.55000000000000004">
      <c r="A25">
        <v>24</v>
      </c>
      <c r="B25">
        <v>0.85</v>
      </c>
      <c r="C25">
        <v>0.8</v>
      </c>
      <c r="D25" t="s">
        <v>10</v>
      </c>
      <c r="E25" t="s">
        <v>102</v>
      </c>
    </row>
    <row r="26" spans="1:5" x14ac:dyDescent="0.55000000000000004">
      <c r="A26">
        <v>25</v>
      </c>
      <c r="B26">
        <v>0.85</v>
      </c>
      <c r="C26">
        <v>0.85</v>
      </c>
      <c r="D26" t="s">
        <v>10</v>
      </c>
      <c r="E26" t="s">
        <v>103</v>
      </c>
    </row>
    <row r="27" spans="1:5" x14ac:dyDescent="0.55000000000000004">
      <c r="A27">
        <v>26</v>
      </c>
      <c r="B27">
        <v>0.94</v>
      </c>
      <c r="C27">
        <v>0.94</v>
      </c>
      <c r="D27" t="s">
        <v>10</v>
      </c>
      <c r="E27" t="s">
        <v>104</v>
      </c>
    </row>
    <row r="28" spans="1:5" x14ac:dyDescent="0.55000000000000004">
      <c r="A28">
        <v>27</v>
      </c>
      <c r="B28">
        <v>0.2</v>
      </c>
      <c r="C28">
        <v>0.22</v>
      </c>
      <c r="D28" t="s">
        <v>12</v>
      </c>
      <c r="E28" t="s">
        <v>105</v>
      </c>
    </row>
    <row r="29" spans="1:5" x14ac:dyDescent="0.55000000000000004">
      <c r="A29">
        <v>28</v>
      </c>
      <c r="B29">
        <v>0.75</v>
      </c>
      <c r="C29">
        <v>0.78</v>
      </c>
      <c r="D29" t="s">
        <v>10</v>
      </c>
      <c r="E29" t="s">
        <v>106</v>
      </c>
    </row>
    <row r="30" spans="1:5" x14ac:dyDescent="0.55000000000000004">
      <c r="A30">
        <v>29</v>
      </c>
      <c r="B30">
        <v>1</v>
      </c>
      <c r="C30">
        <v>1</v>
      </c>
      <c r="D30" t="s">
        <v>10</v>
      </c>
      <c r="E30" t="s">
        <v>107</v>
      </c>
    </row>
    <row r="31" spans="1:5" x14ac:dyDescent="0.55000000000000004">
      <c r="A31">
        <v>30</v>
      </c>
      <c r="B31">
        <v>0.37</v>
      </c>
      <c r="C31">
        <v>0.33</v>
      </c>
      <c r="D31" t="s">
        <v>10</v>
      </c>
      <c r="E31" t="s">
        <v>108</v>
      </c>
    </row>
    <row r="32" spans="1:5" x14ac:dyDescent="0.55000000000000004">
      <c r="A32">
        <v>31</v>
      </c>
      <c r="B32">
        <v>0.72</v>
      </c>
      <c r="C32">
        <v>0.75</v>
      </c>
      <c r="D32" t="s">
        <v>12</v>
      </c>
      <c r="E32" t="s">
        <v>109</v>
      </c>
    </row>
    <row r="33" spans="1:5" x14ac:dyDescent="0.55000000000000004">
      <c r="A33">
        <v>32</v>
      </c>
      <c r="B33">
        <v>0.73</v>
      </c>
      <c r="C33">
        <v>0.73</v>
      </c>
      <c r="D33" t="s">
        <v>10</v>
      </c>
      <c r="E33" t="s">
        <v>110</v>
      </c>
    </row>
    <row r="34" spans="1:5" x14ac:dyDescent="0.55000000000000004">
      <c r="A34">
        <v>33</v>
      </c>
      <c r="B34">
        <v>0.85</v>
      </c>
      <c r="C34">
        <v>0.85</v>
      </c>
      <c r="D34" t="s">
        <v>10</v>
      </c>
      <c r="E34" t="s">
        <v>111</v>
      </c>
    </row>
    <row r="35" spans="1:5" x14ac:dyDescent="0.55000000000000004">
      <c r="A35">
        <v>34</v>
      </c>
      <c r="B35">
        <v>0.25</v>
      </c>
      <c r="C35">
        <v>0.3</v>
      </c>
      <c r="D35" t="s">
        <v>12</v>
      </c>
      <c r="E35" t="s">
        <v>112</v>
      </c>
    </row>
    <row r="36" spans="1:5" x14ac:dyDescent="0.55000000000000004">
      <c r="A36">
        <v>35</v>
      </c>
      <c r="B36">
        <v>0.8</v>
      </c>
      <c r="C36">
        <v>0.8</v>
      </c>
      <c r="D36" t="s">
        <v>10</v>
      </c>
      <c r="E36" t="s">
        <v>113</v>
      </c>
    </row>
    <row r="37" spans="1:5" x14ac:dyDescent="0.55000000000000004">
      <c r="A37">
        <v>36</v>
      </c>
      <c r="B37">
        <v>0.89</v>
      </c>
      <c r="C37">
        <v>0.89</v>
      </c>
      <c r="D37" t="s">
        <v>10</v>
      </c>
      <c r="E37" t="s">
        <v>114</v>
      </c>
    </row>
    <row r="38" spans="1:5" x14ac:dyDescent="0.55000000000000004">
      <c r="A38">
        <v>37</v>
      </c>
      <c r="B38">
        <v>0.85</v>
      </c>
      <c r="C38">
        <v>0.85</v>
      </c>
      <c r="D38" t="s">
        <v>10</v>
      </c>
      <c r="E38" t="s">
        <v>115</v>
      </c>
    </row>
    <row r="39" spans="1:5" x14ac:dyDescent="0.55000000000000004">
      <c r="A39">
        <v>38</v>
      </c>
      <c r="B39">
        <v>0.46</v>
      </c>
      <c r="C39">
        <v>0.41</v>
      </c>
      <c r="D39" t="s">
        <v>12</v>
      </c>
      <c r="E39" t="s">
        <v>116</v>
      </c>
    </row>
    <row r="40" spans="1:5" x14ac:dyDescent="0.55000000000000004">
      <c r="A40">
        <v>39</v>
      </c>
      <c r="B40">
        <v>0.89</v>
      </c>
      <c r="C40">
        <v>0.93</v>
      </c>
      <c r="D40" t="s">
        <v>10</v>
      </c>
      <c r="E40" t="s">
        <v>117</v>
      </c>
    </row>
    <row r="41" spans="1:5" x14ac:dyDescent="0.55000000000000004">
      <c r="A41">
        <v>40</v>
      </c>
      <c r="B41">
        <v>0.3</v>
      </c>
      <c r="C41">
        <v>0.28000000000000003</v>
      </c>
      <c r="D41" t="s">
        <v>10</v>
      </c>
      <c r="E41" t="s">
        <v>118</v>
      </c>
    </row>
    <row r="42" spans="1:5" x14ac:dyDescent="0.55000000000000004">
      <c r="A42">
        <v>41</v>
      </c>
      <c r="B42">
        <v>0.95</v>
      </c>
      <c r="C42">
        <v>0.95</v>
      </c>
      <c r="D42" t="s">
        <v>10</v>
      </c>
      <c r="E42" t="s">
        <v>119</v>
      </c>
    </row>
    <row r="43" spans="1:5" x14ac:dyDescent="0.55000000000000004">
      <c r="A43">
        <v>42</v>
      </c>
      <c r="B43">
        <v>0.72</v>
      </c>
      <c r="C43">
        <v>0.68</v>
      </c>
      <c r="D43" t="s">
        <v>10</v>
      </c>
      <c r="E43" t="s">
        <v>120</v>
      </c>
    </row>
    <row r="44" spans="1:5" x14ac:dyDescent="0.55000000000000004">
      <c r="A44">
        <v>43</v>
      </c>
      <c r="B44">
        <v>0.2</v>
      </c>
      <c r="C44">
        <v>0.17</v>
      </c>
      <c r="D44" t="s">
        <v>10</v>
      </c>
      <c r="E44" t="s">
        <v>121</v>
      </c>
    </row>
    <row r="45" spans="1:5" x14ac:dyDescent="0.55000000000000004">
      <c r="A45">
        <v>44</v>
      </c>
      <c r="B45">
        <v>0.42</v>
      </c>
      <c r="C45">
        <v>0.42</v>
      </c>
      <c r="D45" t="s">
        <v>10</v>
      </c>
      <c r="E45" t="s">
        <v>122</v>
      </c>
    </row>
    <row r="46" spans="1:5" x14ac:dyDescent="0.55000000000000004">
      <c r="A46">
        <v>45</v>
      </c>
      <c r="B46">
        <v>0.27</v>
      </c>
      <c r="C46">
        <v>0.27</v>
      </c>
      <c r="D46" t="s">
        <v>10</v>
      </c>
      <c r="E46" t="s">
        <v>123</v>
      </c>
    </row>
    <row r="47" spans="1:5" x14ac:dyDescent="0.55000000000000004">
      <c r="A47">
        <v>46</v>
      </c>
      <c r="B47">
        <v>0.86</v>
      </c>
      <c r="C47">
        <v>0.86</v>
      </c>
      <c r="D47" t="s">
        <v>10</v>
      </c>
      <c r="E47" t="s">
        <v>124</v>
      </c>
    </row>
    <row r="48" spans="1:5" x14ac:dyDescent="0.55000000000000004">
      <c r="A48">
        <v>47</v>
      </c>
      <c r="B48">
        <v>0.44</v>
      </c>
      <c r="C48">
        <v>0.44</v>
      </c>
      <c r="D48" t="s">
        <v>10</v>
      </c>
      <c r="E48" t="s">
        <v>125</v>
      </c>
    </row>
    <row r="49" spans="1:5" x14ac:dyDescent="0.55000000000000004">
      <c r="A49">
        <v>48</v>
      </c>
      <c r="B49">
        <v>0.72</v>
      </c>
      <c r="C49">
        <v>0.84</v>
      </c>
      <c r="D49" t="s">
        <v>10</v>
      </c>
      <c r="E49" t="s">
        <v>126</v>
      </c>
    </row>
    <row r="50" spans="1:5" x14ac:dyDescent="0.55000000000000004">
      <c r="A50">
        <v>49</v>
      </c>
      <c r="B50">
        <v>0.92</v>
      </c>
      <c r="C50">
        <v>0.92</v>
      </c>
      <c r="D50" t="s">
        <v>10</v>
      </c>
      <c r="E50" t="s">
        <v>127</v>
      </c>
    </row>
    <row r="51" spans="1:5" x14ac:dyDescent="0.55000000000000004">
      <c r="A51">
        <v>50</v>
      </c>
      <c r="B51">
        <v>0.76</v>
      </c>
      <c r="C51">
        <v>0.72</v>
      </c>
      <c r="D51" t="s">
        <v>10</v>
      </c>
      <c r="E51" t="s">
        <v>128</v>
      </c>
    </row>
    <row r="52" spans="1:5" x14ac:dyDescent="0.55000000000000004">
      <c r="A52">
        <v>51</v>
      </c>
      <c r="B52">
        <v>0.9</v>
      </c>
      <c r="C52">
        <v>0.9</v>
      </c>
      <c r="D52" t="s">
        <v>10</v>
      </c>
      <c r="E52" t="s">
        <v>129</v>
      </c>
    </row>
    <row r="53" spans="1:5" x14ac:dyDescent="0.55000000000000004">
      <c r="A53">
        <v>52</v>
      </c>
      <c r="B53">
        <v>0.66</v>
      </c>
      <c r="C53">
        <v>0.64</v>
      </c>
      <c r="D53" t="s">
        <v>10</v>
      </c>
      <c r="E53" t="s">
        <v>130</v>
      </c>
    </row>
    <row r="54" spans="1:5" x14ac:dyDescent="0.55000000000000004">
      <c r="A54">
        <v>53</v>
      </c>
      <c r="B54">
        <v>0.5</v>
      </c>
      <c r="C54">
        <v>0.45</v>
      </c>
      <c r="D54" t="s">
        <v>12</v>
      </c>
      <c r="E54" t="s">
        <v>131</v>
      </c>
    </row>
    <row r="55" spans="1:5" x14ac:dyDescent="0.55000000000000004">
      <c r="A55">
        <v>54</v>
      </c>
      <c r="B55">
        <v>0.72</v>
      </c>
      <c r="C55">
        <v>0.76</v>
      </c>
      <c r="D55" t="s">
        <v>10</v>
      </c>
      <c r="E55" t="s">
        <v>132</v>
      </c>
    </row>
    <row r="56" spans="1:5" x14ac:dyDescent="0.55000000000000004">
      <c r="A56">
        <v>55</v>
      </c>
      <c r="B56">
        <v>0.88</v>
      </c>
      <c r="C56">
        <v>0.88</v>
      </c>
      <c r="D56" t="s">
        <v>10</v>
      </c>
      <c r="E56" t="s">
        <v>133</v>
      </c>
    </row>
    <row r="57" spans="1:5" x14ac:dyDescent="0.55000000000000004">
      <c r="A57">
        <v>56</v>
      </c>
      <c r="B57">
        <v>0.68</v>
      </c>
      <c r="C57">
        <v>0.68</v>
      </c>
      <c r="D57" t="s">
        <v>12</v>
      </c>
      <c r="E57"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5DA7-7BA7-497C-BCE3-022AE8BB883A}">
  <dimension ref="A1:E57"/>
  <sheetViews>
    <sheetView workbookViewId="0">
      <selection activeCell="D36" sqref="D36"/>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0.8</v>
      </c>
      <c r="C2">
        <v>0.7</v>
      </c>
      <c r="D2" t="s">
        <v>10</v>
      </c>
      <c r="E2" t="s">
        <v>135</v>
      </c>
    </row>
    <row r="3" spans="1:5" x14ac:dyDescent="0.55000000000000004">
      <c r="A3">
        <v>2</v>
      </c>
      <c r="B3">
        <v>0.87</v>
      </c>
      <c r="C3">
        <v>0.82</v>
      </c>
      <c r="D3" t="s">
        <v>10</v>
      </c>
      <c r="E3" t="s">
        <v>136</v>
      </c>
    </row>
    <row r="4" spans="1:5" x14ac:dyDescent="0.55000000000000004">
      <c r="A4">
        <v>3</v>
      </c>
      <c r="B4">
        <v>0.35</v>
      </c>
      <c r="C4">
        <v>0.35</v>
      </c>
      <c r="D4" t="s">
        <v>12</v>
      </c>
      <c r="E4" t="s">
        <v>137</v>
      </c>
    </row>
    <row r="5" spans="1:5" x14ac:dyDescent="0.55000000000000004">
      <c r="A5">
        <v>4</v>
      </c>
      <c r="B5">
        <v>0.85</v>
      </c>
      <c r="C5">
        <v>0.9</v>
      </c>
      <c r="D5" t="s">
        <v>10</v>
      </c>
      <c r="E5" t="s">
        <v>138</v>
      </c>
    </row>
    <row r="6" spans="1:5" x14ac:dyDescent="0.55000000000000004">
      <c r="A6">
        <v>5</v>
      </c>
      <c r="B6">
        <v>0.44</v>
      </c>
      <c r="C6">
        <v>0.44</v>
      </c>
      <c r="D6" t="s">
        <v>12</v>
      </c>
      <c r="E6" t="s">
        <v>139</v>
      </c>
    </row>
    <row r="7" spans="1:5" x14ac:dyDescent="0.55000000000000004">
      <c r="A7">
        <v>6</v>
      </c>
      <c r="B7">
        <v>0.85</v>
      </c>
      <c r="C7">
        <v>0.85</v>
      </c>
      <c r="D7" t="s">
        <v>10</v>
      </c>
      <c r="E7" t="s">
        <v>140</v>
      </c>
    </row>
    <row r="8" spans="1:5" x14ac:dyDescent="0.55000000000000004">
      <c r="A8">
        <v>7</v>
      </c>
      <c r="B8">
        <v>0.92</v>
      </c>
      <c r="C8">
        <v>0.93</v>
      </c>
      <c r="D8" t="s">
        <v>10</v>
      </c>
      <c r="E8" t="s">
        <v>141</v>
      </c>
    </row>
    <row r="9" spans="1:5" x14ac:dyDescent="0.55000000000000004">
      <c r="A9">
        <v>8</v>
      </c>
      <c r="B9">
        <v>0.31</v>
      </c>
      <c r="C9">
        <v>0.31</v>
      </c>
      <c r="D9" t="s">
        <v>10</v>
      </c>
      <c r="E9" t="s">
        <v>142</v>
      </c>
    </row>
    <row r="10" spans="1:5" x14ac:dyDescent="0.55000000000000004">
      <c r="A10">
        <v>9</v>
      </c>
      <c r="B10">
        <v>1</v>
      </c>
      <c r="C10">
        <v>1</v>
      </c>
      <c r="D10" t="s">
        <v>10</v>
      </c>
      <c r="E10" t="s">
        <v>143</v>
      </c>
    </row>
    <row r="11" spans="1:5" x14ac:dyDescent="0.55000000000000004">
      <c r="A11">
        <v>10</v>
      </c>
      <c r="B11">
        <v>0.88</v>
      </c>
      <c r="C11">
        <v>0.85</v>
      </c>
      <c r="D11" t="s">
        <v>10</v>
      </c>
      <c r="E11" t="s">
        <v>144</v>
      </c>
    </row>
    <row r="12" spans="1:5" x14ac:dyDescent="0.55000000000000004">
      <c r="A12">
        <v>11</v>
      </c>
      <c r="B12">
        <v>0.5</v>
      </c>
      <c r="C12">
        <v>0.45</v>
      </c>
      <c r="D12" t="s">
        <v>12</v>
      </c>
      <c r="E12" t="s">
        <v>145</v>
      </c>
    </row>
    <row r="13" spans="1:5" x14ac:dyDescent="0.55000000000000004">
      <c r="A13">
        <v>12</v>
      </c>
      <c r="B13">
        <v>0.89</v>
      </c>
      <c r="C13">
        <v>0.89</v>
      </c>
      <c r="D13" t="s">
        <v>10</v>
      </c>
      <c r="E13" t="s">
        <v>146</v>
      </c>
    </row>
    <row r="14" spans="1:5" x14ac:dyDescent="0.55000000000000004">
      <c r="A14">
        <v>13</v>
      </c>
      <c r="B14">
        <v>0.92</v>
      </c>
      <c r="C14">
        <v>0.92</v>
      </c>
      <c r="D14" t="s">
        <v>10</v>
      </c>
      <c r="E14" t="s">
        <v>147</v>
      </c>
    </row>
    <row r="15" spans="1:5" x14ac:dyDescent="0.55000000000000004">
      <c r="A15">
        <v>14</v>
      </c>
      <c r="B15">
        <v>0.5</v>
      </c>
      <c r="C15">
        <v>0.5</v>
      </c>
      <c r="D15" t="s">
        <v>10</v>
      </c>
      <c r="E15" t="s">
        <v>148</v>
      </c>
    </row>
    <row r="16" spans="1:5" x14ac:dyDescent="0.55000000000000004">
      <c r="A16">
        <v>15</v>
      </c>
      <c r="B16">
        <v>0.92</v>
      </c>
      <c r="C16">
        <v>0.92</v>
      </c>
      <c r="D16" t="s">
        <v>10</v>
      </c>
      <c r="E16" t="s">
        <v>149</v>
      </c>
    </row>
    <row r="17" spans="1:5" x14ac:dyDescent="0.55000000000000004">
      <c r="A17">
        <v>16</v>
      </c>
      <c r="B17">
        <v>0.8</v>
      </c>
      <c r="C17">
        <v>0.8</v>
      </c>
      <c r="D17" t="s">
        <v>10</v>
      </c>
      <c r="E17" t="s">
        <v>150</v>
      </c>
    </row>
    <row r="18" spans="1:5" x14ac:dyDescent="0.55000000000000004">
      <c r="A18">
        <v>17</v>
      </c>
      <c r="B18">
        <v>1</v>
      </c>
      <c r="C18">
        <v>1</v>
      </c>
      <c r="D18" t="s">
        <v>10</v>
      </c>
      <c r="E18" t="s">
        <v>151</v>
      </c>
    </row>
    <row r="19" spans="1:5" x14ac:dyDescent="0.55000000000000004">
      <c r="A19">
        <v>18</v>
      </c>
      <c r="B19">
        <v>0.35</v>
      </c>
      <c r="C19">
        <v>0.35</v>
      </c>
      <c r="D19" t="s">
        <v>10</v>
      </c>
      <c r="E19" t="s">
        <v>152</v>
      </c>
    </row>
    <row r="20" spans="1:5" x14ac:dyDescent="0.55000000000000004">
      <c r="A20">
        <v>19</v>
      </c>
      <c r="B20">
        <v>0.92</v>
      </c>
      <c r="C20">
        <v>0.94</v>
      </c>
      <c r="D20" t="s">
        <v>10</v>
      </c>
      <c r="E20" t="s">
        <v>153</v>
      </c>
    </row>
    <row r="21" spans="1:5" x14ac:dyDescent="0.55000000000000004">
      <c r="A21">
        <v>20</v>
      </c>
      <c r="B21">
        <v>0.62</v>
      </c>
      <c r="C21">
        <v>0.56000000000000005</v>
      </c>
      <c r="D21" t="s">
        <v>12</v>
      </c>
      <c r="E21" t="s">
        <v>154</v>
      </c>
    </row>
    <row r="22" spans="1:5" x14ac:dyDescent="0.55000000000000004">
      <c r="A22">
        <v>21</v>
      </c>
      <c r="B22">
        <v>0.6</v>
      </c>
      <c r="C22">
        <v>0.57999999999999996</v>
      </c>
      <c r="D22" t="s">
        <v>12</v>
      </c>
      <c r="E22" t="s">
        <v>155</v>
      </c>
    </row>
    <row r="23" spans="1:5" x14ac:dyDescent="0.55000000000000004">
      <c r="A23">
        <v>22</v>
      </c>
      <c r="B23">
        <v>0.2</v>
      </c>
      <c r="C23">
        <v>0.2</v>
      </c>
      <c r="D23" t="s">
        <v>10</v>
      </c>
      <c r="E23" t="s">
        <v>156</v>
      </c>
    </row>
    <row r="24" spans="1:5" x14ac:dyDescent="0.55000000000000004">
      <c r="A24">
        <v>23</v>
      </c>
      <c r="B24">
        <v>0.78</v>
      </c>
      <c r="C24">
        <v>0.78</v>
      </c>
      <c r="D24" t="s">
        <v>10</v>
      </c>
      <c r="E24" t="s">
        <v>157</v>
      </c>
    </row>
    <row r="25" spans="1:5" x14ac:dyDescent="0.55000000000000004">
      <c r="A25">
        <v>24</v>
      </c>
      <c r="B25">
        <v>0.83</v>
      </c>
      <c r="C25">
        <v>0.78</v>
      </c>
      <c r="D25" t="s">
        <v>10</v>
      </c>
      <c r="E25" t="s">
        <v>158</v>
      </c>
    </row>
    <row r="26" spans="1:5" x14ac:dyDescent="0.55000000000000004">
      <c r="A26">
        <v>25</v>
      </c>
      <c r="B26">
        <v>0.87</v>
      </c>
      <c r="C26">
        <v>0.87</v>
      </c>
      <c r="D26" t="s">
        <v>10</v>
      </c>
      <c r="E26" t="s">
        <v>159</v>
      </c>
    </row>
    <row r="27" spans="1:5" x14ac:dyDescent="0.55000000000000004">
      <c r="A27">
        <v>26</v>
      </c>
      <c r="B27">
        <v>0.88</v>
      </c>
      <c r="C27">
        <v>0.88</v>
      </c>
      <c r="D27" t="s">
        <v>10</v>
      </c>
      <c r="E27" t="s">
        <v>160</v>
      </c>
    </row>
    <row r="28" spans="1:5" x14ac:dyDescent="0.55000000000000004">
      <c r="A28">
        <v>27</v>
      </c>
      <c r="B28">
        <v>0.3</v>
      </c>
      <c r="C28">
        <v>0.28000000000000003</v>
      </c>
      <c r="D28" t="s">
        <v>12</v>
      </c>
      <c r="E28" t="s">
        <v>161</v>
      </c>
    </row>
    <row r="29" spans="1:5" x14ac:dyDescent="0.55000000000000004">
      <c r="A29">
        <v>28</v>
      </c>
      <c r="B29">
        <v>0.76</v>
      </c>
      <c r="C29">
        <v>0.8</v>
      </c>
      <c r="D29" t="s">
        <v>10</v>
      </c>
      <c r="E29" t="s">
        <v>162</v>
      </c>
    </row>
    <row r="30" spans="1:5" x14ac:dyDescent="0.55000000000000004">
      <c r="A30">
        <v>29</v>
      </c>
      <c r="B30">
        <v>1</v>
      </c>
      <c r="C30">
        <v>1</v>
      </c>
      <c r="D30" t="s">
        <v>10</v>
      </c>
      <c r="E30" t="s">
        <v>163</v>
      </c>
    </row>
    <row r="31" spans="1:5" x14ac:dyDescent="0.55000000000000004">
      <c r="A31">
        <v>30</v>
      </c>
      <c r="B31">
        <v>0.35</v>
      </c>
      <c r="C31">
        <v>0.32</v>
      </c>
      <c r="D31" t="s">
        <v>10</v>
      </c>
      <c r="E31" t="s">
        <v>164</v>
      </c>
    </row>
    <row r="32" spans="1:5" x14ac:dyDescent="0.55000000000000004">
      <c r="A32">
        <v>31</v>
      </c>
      <c r="B32">
        <v>0.6</v>
      </c>
      <c r="C32">
        <v>0.62</v>
      </c>
      <c r="D32" t="s">
        <v>10</v>
      </c>
      <c r="E32" t="s">
        <v>165</v>
      </c>
    </row>
    <row r="33" spans="1:5" x14ac:dyDescent="0.55000000000000004">
      <c r="A33">
        <v>32</v>
      </c>
      <c r="B33">
        <v>0.76</v>
      </c>
      <c r="C33">
        <v>0.78</v>
      </c>
      <c r="D33" t="s">
        <v>12</v>
      </c>
      <c r="E33" t="s">
        <v>166</v>
      </c>
    </row>
    <row r="34" spans="1:5" x14ac:dyDescent="0.55000000000000004">
      <c r="A34">
        <v>33</v>
      </c>
      <c r="B34">
        <v>0.8</v>
      </c>
      <c r="C34">
        <v>0.81</v>
      </c>
      <c r="D34" t="s">
        <v>10</v>
      </c>
      <c r="E34" t="s">
        <v>167</v>
      </c>
    </row>
    <row r="35" spans="1:5" x14ac:dyDescent="0.55000000000000004">
      <c r="A35">
        <v>34</v>
      </c>
      <c r="B35">
        <v>0.3</v>
      </c>
      <c r="C35">
        <v>0.4</v>
      </c>
      <c r="D35" t="s">
        <v>12</v>
      </c>
      <c r="E35" t="s">
        <v>168</v>
      </c>
    </row>
    <row r="36" spans="1:5" x14ac:dyDescent="0.55000000000000004">
      <c r="A36">
        <v>35</v>
      </c>
      <c r="B36">
        <v>0.9</v>
      </c>
      <c r="C36">
        <v>0.9</v>
      </c>
      <c r="D36" t="s">
        <v>10</v>
      </c>
      <c r="E36" t="s">
        <v>169</v>
      </c>
    </row>
    <row r="37" spans="1:5" x14ac:dyDescent="0.55000000000000004">
      <c r="A37">
        <v>36</v>
      </c>
      <c r="B37">
        <v>0.9</v>
      </c>
      <c r="C37">
        <v>0.9</v>
      </c>
      <c r="D37" t="s">
        <v>10</v>
      </c>
      <c r="E37" t="s">
        <v>170</v>
      </c>
    </row>
    <row r="38" spans="1:5" x14ac:dyDescent="0.55000000000000004">
      <c r="A38">
        <v>37</v>
      </c>
      <c r="B38">
        <v>0.75</v>
      </c>
      <c r="C38">
        <v>0.75</v>
      </c>
      <c r="D38" t="s">
        <v>10</v>
      </c>
      <c r="E38" t="s">
        <v>171</v>
      </c>
    </row>
    <row r="39" spans="1:5" x14ac:dyDescent="0.55000000000000004">
      <c r="A39">
        <v>38</v>
      </c>
      <c r="B39">
        <v>0.3</v>
      </c>
      <c r="C39">
        <v>0.25</v>
      </c>
      <c r="D39" t="s">
        <v>10</v>
      </c>
      <c r="E39" t="s">
        <v>172</v>
      </c>
    </row>
    <row r="40" spans="1:5" x14ac:dyDescent="0.55000000000000004">
      <c r="A40">
        <v>39</v>
      </c>
      <c r="B40">
        <v>0.97</v>
      </c>
      <c r="C40">
        <v>0.97</v>
      </c>
      <c r="D40" t="s">
        <v>10</v>
      </c>
      <c r="E40" t="s">
        <v>173</v>
      </c>
    </row>
    <row r="41" spans="1:5" x14ac:dyDescent="0.55000000000000004">
      <c r="A41">
        <v>40</v>
      </c>
      <c r="B41">
        <v>0.4</v>
      </c>
      <c r="C41">
        <v>0.4</v>
      </c>
      <c r="D41" t="s">
        <v>10</v>
      </c>
      <c r="E41" t="s">
        <v>174</v>
      </c>
    </row>
    <row r="42" spans="1:5" x14ac:dyDescent="0.55000000000000004">
      <c r="A42">
        <v>41</v>
      </c>
      <c r="B42">
        <v>0.9</v>
      </c>
      <c r="C42">
        <v>0.9</v>
      </c>
      <c r="D42" t="s">
        <v>10</v>
      </c>
      <c r="E42" t="s">
        <v>175</v>
      </c>
    </row>
    <row r="43" spans="1:5" x14ac:dyDescent="0.55000000000000004">
      <c r="A43">
        <v>42</v>
      </c>
      <c r="B43">
        <v>0.72</v>
      </c>
      <c r="C43">
        <v>0.68</v>
      </c>
      <c r="D43" t="s">
        <v>10</v>
      </c>
      <c r="E43" t="s">
        <v>176</v>
      </c>
    </row>
    <row r="44" spans="1:5" x14ac:dyDescent="0.55000000000000004">
      <c r="A44">
        <v>43</v>
      </c>
      <c r="B44">
        <v>0.35</v>
      </c>
      <c r="C44">
        <v>0.35</v>
      </c>
      <c r="D44" t="s">
        <v>10</v>
      </c>
      <c r="E44" t="s">
        <v>177</v>
      </c>
    </row>
    <row r="45" spans="1:5" x14ac:dyDescent="0.55000000000000004">
      <c r="A45">
        <v>44</v>
      </c>
      <c r="B45">
        <v>0.5</v>
      </c>
      <c r="C45">
        <v>0.48</v>
      </c>
      <c r="D45" t="s">
        <v>12</v>
      </c>
      <c r="E45" t="s">
        <v>178</v>
      </c>
    </row>
    <row r="46" spans="1:5" x14ac:dyDescent="0.55000000000000004">
      <c r="A46">
        <v>45</v>
      </c>
      <c r="B46">
        <v>0.2</v>
      </c>
      <c r="C46">
        <v>0.22</v>
      </c>
      <c r="D46" t="s">
        <v>10</v>
      </c>
      <c r="E46" t="s">
        <v>179</v>
      </c>
    </row>
    <row r="47" spans="1:5" x14ac:dyDescent="0.55000000000000004">
      <c r="A47">
        <v>46</v>
      </c>
      <c r="B47">
        <v>0.94</v>
      </c>
      <c r="C47">
        <v>0.94</v>
      </c>
      <c r="D47" t="s">
        <v>10</v>
      </c>
      <c r="E47" t="s">
        <v>180</v>
      </c>
    </row>
    <row r="48" spans="1:5" x14ac:dyDescent="0.55000000000000004">
      <c r="A48">
        <v>47</v>
      </c>
      <c r="B48">
        <v>0.3</v>
      </c>
      <c r="C48">
        <v>0.25</v>
      </c>
      <c r="D48" t="s">
        <v>12</v>
      </c>
      <c r="E48" t="s">
        <v>181</v>
      </c>
    </row>
    <row r="49" spans="1:5" x14ac:dyDescent="0.55000000000000004">
      <c r="A49">
        <v>48</v>
      </c>
      <c r="B49">
        <v>0.8</v>
      </c>
      <c r="C49">
        <v>0.82</v>
      </c>
      <c r="D49" t="s">
        <v>10</v>
      </c>
      <c r="E49" t="s">
        <v>182</v>
      </c>
    </row>
    <row r="50" spans="1:5" x14ac:dyDescent="0.55000000000000004">
      <c r="A50">
        <v>49</v>
      </c>
      <c r="B50">
        <v>0.85</v>
      </c>
      <c r="C50">
        <v>0.88</v>
      </c>
      <c r="D50" t="s">
        <v>10</v>
      </c>
      <c r="E50" t="s">
        <v>183</v>
      </c>
    </row>
    <row r="51" spans="1:5" x14ac:dyDescent="0.55000000000000004">
      <c r="A51">
        <v>50</v>
      </c>
      <c r="B51">
        <v>0.75</v>
      </c>
      <c r="C51">
        <v>0.75</v>
      </c>
      <c r="D51" t="s">
        <v>10</v>
      </c>
      <c r="E51" t="s">
        <v>184</v>
      </c>
    </row>
    <row r="52" spans="1:5" x14ac:dyDescent="0.55000000000000004">
      <c r="A52">
        <v>51</v>
      </c>
      <c r="B52">
        <v>0.9</v>
      </c>
      <c r="C52">
        <v>0.9</v>
      </c>
      <c r="D52" t="s">
        <v>10</v>
      </c>
      <c r="E52" t="s">
        <v>185</v>
      </c>
    </row>
    <row r="53" spans="1:5" x14ac:dyDescent="0.55000000000000004">
      <c r="A53">
        <v>52</v>
      </c>
      <c r="B53">
        <v>0.6</v>
      </c>
      <c r="C53">
        <v>0.57999999999999996</v>
      </c>
      <c r="D53" t="s">
        <v>12</v>
      </c>
      <c r="E53" t="s">
        <v>186</v>
      </c>
    </row>
    <row r="54" spans="1:5" x14ac:dyDescent="0.55000000000000004">
      <c r="A54">
        <v>53</v>
      </c>
      <c r="B54">
        <v>0.5</v>
      </c>
      <c r="C54">
        <v>0.45</v>
      </c>
      <c r="D54" t="s">
        <v>12</v>
      </c>
      <c r="E54" t="s">
        <v>187</v>
      </c>
    </row>
    <row r="55" spans="1:5" x14ac:dyDescent="0.55000000000000004">
      <c r="A55">
        <v>54</v>
      </c>
      <c r="B55">
        <v>0.64</v>
      </c>
      <c r="C55">
        <v>0.66</v>
      </c>
      <c r="D55" t="s">
        <v>10</v>
      </c>
      <c r="E55" t="s">
        <v>188</v>
      </c>
    </row>
    <row r="56" spans="1:5" x14ac:dyDescent="0.55000000000000004">
      <c r="A56">
        <v>55</v>
      </c>
      <c r="B56">
        <v>0.94</v>
      </c>
      <c r="C56">
        <v>0.94</v>
      </c>
      <c r="D56" t="s">
        <v>10</v>
      </c>
      <c r="E56" t="s">
        <v>189</v>
      </c>
    </row>
    <row r="57" spans="1:5" x14ac:dyDescent="0.55000000000000004">
      <c r="A57">
        <v>56</v>
      </c>
      <c r="B57">
        <v>0.7</v>
      </c>
      <c r="C57">
        <v>0.65</v>
      </c>
      <c r="D57" t="s">
        <v>12</v>
      </c>
      <c r="E57"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Compared Total Averages</vt:lpstr>
      <vt:lpstr>Average Values</vt:lpstr>
      <vt:lpstr>Run 1</vt:lpstr>
      <vt:lpstr>Run 2</vt:lpstr>
      <vt:lpstr>Run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 Jonah C</dc:creator>
  <cp:lastModifiedBy>Lum, Jonah C</cp:lastModifiedBy>
  <dcterms:created xsi:type="dcterms:W3CDTF">2024-07-27T00:25:14Z</dcterms:created>
  <dcterms:modified xsi:type="dcterms:W3CDTF">2024-08-16T20:33:44Z</dcterms:modified>
</cp:coreProperties>
</file>