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nah\OneDrive\Desktop\Workspace\College\2024 CURAS Project\openAI API work\carmaAssessmentGPT\Formatted Runs\GPT-4o\Combined Runs\"/>
    </mc:Choice>
  </mc:AlternateContent>
  <xr:revisionPtr revIDLastSave="0" documentId="13_ncr:1_{C19CF0BA-1A11-4397-A4DD-77A923B10010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ompared Total Averages" sheetId="5" r:id="rId1"/>
    <sheet name="Average Values" sheetId="1" r:id="rId2"/>
    <sheet name="Run 1" sheetId="2" r:id="rId3"/>
    <sheet name="Run 2" sheetId="3" r:id="rId4"/>
    <sheet name="Run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C3" i="5"/>
  <c r="D3" i="5"/>
  <c r="C4" i="5"/>
  <c r="D4" i="5"/>
  <c r="C5" i="5"/>
  <c r="D5" i="5"/>
  <c r="B5" i="5"/>
  <c r="B4" i="5"/>
  <c r="B3" i="5"/>
  <c r="B2" i="5"/>
  <c r="G254" i="1"/>
  <c r="F253" i="1"/>
  <c r="G246" i="1"/>
  <c r="F245" i="1"/>
  <c r="G238" i="1"/>
  <c r="F237" i="1"/>
  <c r="G230" i="1"/>
  <c r="H229" i="1"/>
  <c r="G222" i="1"/>
  <c r="H221" i="1"/>
  <c r="G214" i="1"/>
  <c r="H213" i="1"/>
  <c r="G206" i="1"/>
  <c r="H205" i="1"/>
  <c r="G198" i="1"/>
  <c r="H197" i="1"/>
  <c r="G190" i="1"/>
  <c r="H189" i="1"/>
  <c r="G182" i="1"/>
  <c r="F181" i="1"/>
  <c r="G174" i="1"/>
  <c r="F173" i="1"/>
  <c r="G166" i="1"/>
  <c r="F165" i="1"/>
  <c r="G158" i="1"/>
  <c r="H157" i="1"/>
  <c r="G150" i="1"/>
  <c r="H149" i="1"/>
  <c r="G142" i="1"/>
  <c r="F141" i="1"/>
  <c r="G134" i="1"/>
  <c r="H133" i="1"/>
  <c r="G126" i="1"/>
  <c r="F125" i="1"/>
  <c r="G118" i="1"/>
  <c r="H117" i="1"/>
  <c r="G110" i="1"/>
  <c r="H109" i="1"/>
  <c r="G102" i="1"/>
  <c r="F101" i="1"/>
  <c r="G94" i="1"/>
  <c r="F93" i="1"/>
  <c r="H89" i="1"/>
  <c r="G86" i="1"/>
  <c r="H85" i="1"/>
  <c r="H81" i="1"/>
  <c r="G78" i="1"/>
  <c r="F77" i="1"/>
  <c r="F73" i="1"/>
  <c r="G70" i="1"/>
  <c r="H69" i="1"/>
  <c r="F65" i="1"/>
  <c r="G62" i="1"/>
  <c r="F61" i="1"/>
  <c r="F57" i="1"/>
  <c r="G54" i="1"/>
  <c r="H53" i="1"/>
  <c r="F49" i="1"/>
  <c r="G46" i="1"/>
  <c r="H45" i="1"/>
  <c r="F41" i="1"/>
  <c r="G38" i="1"/>
  <c r="F37" i="1"/>
  <c r="F33" i="1"/>
  <c r="G30" i="1"/>
  <c r="F29" i="1"/>
  <c r="F25" i="1"/>
  <c r="G22" i="1"/>
  <c r="H21" i="1"/>
  <c r="F17" i="1"/>
  <c r="F15" i="1"/>
  <c r="G14" i="1"/>
  <c r="H13" i="1"/>
  <c r="F9" i="1"/>
  <c r="F7" i="1"/>
  <c r="G6" i="1"/>
  <c r="F5" i="1"/>
  <c r="F3" i="1"/>
  <c r="G3" i="1"/>
  <c r="H3" i="1"/>
  <c r="F4" i="1"/>
  <c r="G4" i="1"/>
  <c r="H4" i="1"/>
  <c r="F6" i="1"/>
  <c r="G7" i="1"/>
  <c r="F8" i="1"/>
  <c r="G8" i="1"/>
  <c r="H8" i="1"/>
  <c r="G9" i="1"/>
  <c r="F10" i="1"/>
  <c r="G10" i="1"/>
  <c r="H10" i="1"/>
  <c r="F11" i="1"/>
  <c r="G11" i="1"/>
  <c r="H11" i="1"/>
  <c r="F12" i="1"/>
  <c r="G12" i="1"/>
  <c r="H12" i="1"/>
  <c r="F14" i="1"/>
  <c r="G15" i="1"/>
  <c r="F16" i="1"/>
  <c r="G16" i="1"/>
  <c r="H16" i="1"/>
  <c r="G17" i="1"/>
  <c r="F18" i="1"/>
  <c r="G18" i="1"/>
  <c r="H18" i="1"/>
  <c r="F19" i="1"/>
  <c r="G19" i="1"/>
  <c r="H19" i="1"/>
  <c r="F20" i="1"/>
  <c r="G20" i="1"/>
  <c r="H20" i="1"/>
  <c r="F22" i="1"/>
  <c r="F23" i="1"/>
  <c r="G23" i="1"/>
  <c r="H23" i="1"/>
  <c r="F24" i="1"/>
  <c r="G24" i="1"/>
  <c r="H24" i="1"/>
  <c r="G25" i="1"/>
  <c r="F26" i="1"/>
  <c r="G26" i="1"/>
  <c r="H26" i="1"/>
  <c r="F27" i="1"/>
  <c r="G27" i="1"/>
  <c r="H27" i="1"/>
  <c r="F28" i="1"/>
  <c r="G28" i="1"/>
  <c r="H28" i="1"/>
  <c r="F30" i="1"/>
  <c r="F31" i="1"/>
  <c r="G31" i="1"/>
  <c r="H31" i="1"/>
  <c r="F32" i="1"/>
  <c r="G32" i="1"/>
  <c r="H32" i="1"/>
  <c r="G33" i="1"/>
  <c r="F34" i="1"/>
  <c r="G34" i="1"/>
  <c r="H34" i="1"/>
  <c r="F35" i="1"/>
  <c r="G35" i="1"/>
  <c r="H35" i="1"/>
  <c r="F36" i="1"/>
  <c r="G36" i="1"/>
  <c r="H36" i="1"/>
  <c r="F38" i="1"/>
  <c r="H38" i="1"/>
  <c r="F39" i="1"/>
  <c r="G39" i="1"/>
  <c r="H39" i="1"/>
  <c r="F40" i="1"/>
  <c r="G40" i="1"/>
  <c r="H40" i="1"/>
  <c r="G41" i="1"/>
  <c r="F42" i="1"/>
  <c r="G42" i="1"/>
  <c r="H42" i="1"/>
  <c r="F43" i="1"/>
  <c r="G43" i="1"/>
  <c r="H43" i="1"/>
  <c r="F44" i="1"/>
  <c r="G44" i="1"/>
  <c r="H44" i="1"/>
  <c r="F46" i="1"/>
  <c r="H46" i="1"/>
  <c r="F47" i="1"/>
  <c r="G47" i="1"/>
  <c r="H47" i="1"/>
  <c r="F48" i="1"/>
  <c r="G48" i="1"/>
  <c r="H48" i="1"/>
  <c r="G49" i="1"/>
  <c r="F50" i="1"/>
  <c r="G50" i="1"/>
  <c r="H50" i="1"/>
  <c r="F51" i="1"/>
  <c r="G51" i="1"/>
  <c r="H51" i="1"/>
  <c r="F52" i="1"/>
  <c r="G52" i="1"/>
  <c r="H52" i="1"/>
  <c r="F54" i="1"/>
  <c r="H54" i="1"/>
  <c r="F55" i="1"/>
  <c r="G55" i="1"/>
  <c r="H55" i="1"/>
  <c r="F56" i="1"/>
  <c r="G56" i="1"/>
  <c r="H56" i="1"/>
  <c r="G57" i="1"/>
  <c r="F58" i="1"/>
  <c r="G58" i="1"/>
  <c r="H58" i="1"/>
  <c r="F59" i="1"/>
  <c r="G59" i="1"/>
  <c r="H59" i="1"/>
  <c r="F60" i="1"/>
  <c r="G60" i="1"/>
  <c r="H60" i="1"/>
  <c r="F62" i="1"/>
  <c r="H62" i="1"/>
  <c r="F63" i="1"/>
  <c r="G63" i="1"/>
  <c r="H63" i="1"/>
  <c r="F64" i="1"/>
  <c r="G64" i="1"/>
  <c r="H64" i="1"/>
  <c r="G65" i="1"/>
  <c r="F66" i="1"/>
  <c r="G66" i="1"/>
  <c r="H66" i="1"/>
  <c r="F67" i="1"/>
  <c r="G67" i="1"/>
  <c r="H67" i="1"/>
  <c r="F68" i="1"/>
  <c r="G68" i="1"/>
  <c r="H68" i="1"/>
  <c r="F70" i="1"/>
  <c r="H70" i="1"/>
  <c r="F71" i="1"/>
  <c r="G71" i="1"/>
  <c r="H71" i="1"/>
  <c r="F72" i="1"/>
  <c r="G72" i="1"/>
  <c r="H72" i="1"/>
  <c r="G73" i="1"/>
  <c r="F74" i="1"/>
  <c r="G74" i="1"/>
  <c r="H74" i="1"/>
  <c r="F75" i="1"/>
  <c r="G75" i="1"/>
  <c r="H75" i="1"/>
  <c r="F76" i="1"/>
  <c r="G76" i="1"/>
  <c r="H76" i="1"/>
  <c r="F78" i="1"/>
  <c r="H78" i="1"/>
  <c r="F79" i="1"/>
  <c r="G79" i="1"/>
  <c r="H79" i="1"/>
  <c r="F80" i="1"/>
  <c r="G80" i="1"/>
  <c r="H80" i="1"/>
  <c r="F81" i="1"/>
  <c r="G81" i="1"/>
  <c r="F82" i="1"/>
  <c r="G82" i="1"/>
  <c r="H82" i="1"/>
  <c r="F83" i="1"/>
  <c r="G83" i="1"/>
  <c r="H83" i="1"/>
  <c r="F84" i="1"/>
  <c r="G84" i="1"/>
  <c r="H84" i="1"/>
  <c r="F86" i="1"/>
  <c r="H86" i="1"/>
  <c r="F87" i="1"/>
  <c r="G87" i="1"/>
  <c r="H87" i="1"/>
  <c r="F88" i="1"/>
  <c r="G88" i="1"/>
  <c r="H88" i="1"/>
  <c r="F89" i="1"/>
  <c r="G89" i="1"/>
  <c r="F90" i="1"/>
  <c r="G90" i="1"/>
  <c r="H90" i="1"/>
  <c r="F91" i="1"/>
  <c r="G91" i="1"/>
  <c r="H91" i="1"/>
  <c r="F92" i="1"/>
  <c r="G92" i="1"/>
  <c r="H92" i="1"/>
  <c r="F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H2" i="1"/>
  <c r="F2" i="1"/>
  <c r="G2" i="1"/>
  <c r="C2" i="1"/>
  <c r="D2" i="1"/>
  <c r="E2" i="1"/>
  <c r="C3" i="1"/>
  <c r="D3" i="1"/>
  <c r="C4" i="1"/>
  <c r="D4" i="1"/>
  <c r="C5" i="1"/>
  <c r="D5" i="1"/>
  <c r="C6" i="1"/>
  <c r="D6" i="1"/>
  <c r="C7" i="1"/>
  <c r="D7" i="1"/>
  <c r="E7" i="1"/>
  <c r="C8" i="1"/>
  <c r="D8" i="1"/>
  <c r="C9" i="1"/>
  <c r="D9" i="1"/>
  <c r="C10" i="1"/>
  <c r="D10" i="1"/>
  <c r="C11" i="1"/>
  <c r="D11" i="1"/>
  <c r="C12" i="1"/>
  <c r="D12" i="1"/>
  <c r="E12" i="1"/>
  <c r="C13" i="1"/>
  <c r="D13" i="1"/>
  <c r="C14" i="1"/>
  <c r="D14" i="1"/>
  <c r="C15" i="1"/>
  <c r="D15" i="1"/>
  <c r="C16" i="1"/>
  <c r="D16" i="1"/>
  <c r="C17" i="1"/>
  <c r="D17" i="1"/>
  <c r="E17" i="1"/>
  <c r="C18" i="1"/>
  <c r="D18" i="1"/>
  <c r="C19" i="1"/>
  <c r="D19" i="1"/>
  <c r="C20" i="1"/>
  <c r="D20" i="1"/>
  <c r="C21" i="1"/>
  <c r="D21" i="1"/>
  <c r="C22" i="1"/>
  <c r="D22" i="1"/>
  <c r="E22" i="1"/>
  <c r="C23" i="1"/>
  <c r="D23" i="1"/>
  <c r="C24" i="1"/>
  <c r="D24" i="1"/>
  <c r="C25" i="1"/>
  <c r="D25" i="1"/>
  <c r="C26" i="1"/>
  <c r="D26" i="1"/>
  <c r="C27" i="1"/>
  <c r="D27" i="1"/>
  <c r="E27" i="1"/>
  <c r="C28" i="1"/>
  <c r="D28" i="1"/>
  <c r="C29" i="1"/>
  <c r="D29" i="1"/>
  <c r="C30" i="1"/>
  <c r="D30" i="1"/>
  <c r="C31" i="1"/>
  <c r="D31" i="1"/>
  <c r="C32" i="1"/>
  <c r="D32" i="1"/>
  <c r="E32" i="1"/>
  <c r="C33" i="1"/>
  <c r="D33" i="1"/>
  <c r="C34" i="1"/>
  <c r="D34" i="1"/>
  <c r="C35" i="1"/>
  <c r="D35" i="1"/>
  <c r="C36" i="1"/>
  <c r="D36" i="1"/>
  <c r="C37" i="1"/>
  <c r="D37" i="1"/>
  <c r="E37" i="1"/>
  <c r="C38" i="1"/>
  <c r="D38" i="1"/>
  <c r="C39" i="1"/>
  <c r="D39" i="1"/>
  <c r="C40" i="1"/>
  <c r="D40" i="1"/>
  <c r="C41" i="1"/>
  <c r="D41" i="1"/>
  <c r="C42" i="1"/>
  <c r="D42" i="1"/>
  <c r="E42" i="1"/>
  <c r="C43" i="1"/>
  <c r="D43" i="1"/>
  <c r="E43" i="1"/>
  <c r="C44" i="1"/>
  <c r="D44" i="1"/>
  <c r="C45" i="1"/>
  <c r="D45" i="1"/>
  <c r="C46" i="1"/>
  <c r="D46" i="1"/>
  <c r="C47" i="1"/>
  <c r="D47" i="1"/>
  <c r="C48" i="1"/>
  <c r="D48" i="1"/>
  <c r="E48" i="1"/>
  <c r="C49" i="1"/>
  <c r="D49" i="1"/>
  <c r="C50" i="1"/>
  <c r="D50" i="1"/>
  <c r="C51" i="1"/>
  <c r="D51" i="1"/>
  <c r="C52" i="1"/>
  <c r="D52" i="1"/>
  <c r="C53" i="1"/>
  <c r="D53" i="1"/>
  <c r="E53" i="1"/>
  <c r="C54" i="1"/>
  <c r="D54" i="1"/>
  <c r="C55" i="1"/>
  <c r="D55" i="1"/>
  <c r="C56" i="1"/>
  <c r="D56" i="1"/>
  <c r="E56" i="1"/>
  <c r="C57" i="1"/>
  <c r="D57" i="1"/>
  <c r="C58" i="1"/>
  <c r="D58" i="1"/>
  <c r="C59" i="1"/>
  <c r="D59" i="1"/>
  <c r="C60" i="1"/>
  <c r="D60" i="1"/>
  <c r="C61" i="1"/>
  <c r="D61" i="1"/>
  <c r="E61" i="1"/>
  <c r="C62" i="1"/>
  <c r="D62" i="1"/>
  <c r="C63" i="1"/>
  <c r="D63" i="1"/>
  <c r="C64" i="1"/>
  <c r="D64" i="1"/>
  <c r="C65" i="1"/>
  <c r="D65" i="1"/>
  <c r="E65" i="1"/>
  <c r="C66" i="1"/>
  <c r="D66" i="1"/>
  <c r="C67" i="1"/>
  <c r="D67" i="1"/>
  <c r="C68" i="1"/>
  <c r="D68" i="1"/>
  <c r="C69" i="1"/>
  <c r="D69" i="1"/>
  <c r="C70" i="1"/>
  <c r="D70" i="1"/>
  <c r="E70" i="1"/>
  <c r="C71" i="1"/>
  <c r="D71" i="1"/>
  <c r="C72" i="1"/>
  <c r="D72" i="1"/>
  <c r="C73" i="1"/>
  <c r="D73" i="1"/>
  <c r="C74" i="1"/>
  <c r="D74" i="1"/>
  <c r="C75" i="1"/>
  <c r="D75" i="1"/>
  <c r="E75" i="1"/>
  <c r="C76" i="1"/>
  <c r="D76" i="1"/>
  <c r="C77" i="1"/>
  <c r="D77" i="1"/>
  <c r="E77" i="1"/>
  <c r="C78" i="1"/>
  <c r="D78" i="1"/>
  <c r="C79" i="1"/>
  <c r="D79" i="1"/>
  <c r="C80" i="1"/>
  <c r="D80" i="1"/>
  <c r="C81" i="1"/>
  <c r="D81" i="1"/>
  <c r="C82" i="1"/>
  <c r="D82" i="1"/>
  <c r="E82" i="1"/>
  <c r="C83" i="1"/>
  <c r="D83" i="1"/>
  <c r="C84" i="1"/>
  <c r="D84" i="1"/>
  <c r="C85" i="1"/>
  <c r="D85" i="1"/>
  <c r="C86" i="1"/>
  <c r="D86" i="1"/>
  <c r="C87" i="1"/>
  <c r="D87" i="1"/>
  <c r="E87" i="1"/>
  <c r="C88" i="1"/>
  <c r="D88" i="1"/>
  <c r="C89" i="1"/>
  <c r="D89" i="1"/>
  <c r="C90" i="1"/>
  <c r="D90" i="1"/>
  <c r="C91" i="1"/>
  <c r="D91" i="1"/>
  <c r="C92" i="1"/>
  <c r="D92" i="1"/>
  <c r="E92" i="1"/>
  <c r="C93" i="1"/>
  <c r="D93" i="1"/>
  <c r="C94" i="1"/>
  <c r="D94" i="1"/>
  <c r="C95" i="1"/>
  <c r="D95" i="1"/>
  <c r="C96" i="1"/>
  <c r="D96" i="1"/>
  <c r="C97" i="1"/>
  <c r="D97" i="1"/>
  <c r="E97" i="1"/>
  <c r="C98" i="1"/>
  <c r="D98" i="1"/>
  <c r="C99" i="1"/>
  <c r="D99" i="1"/>
  <c r="C100" i="1"/>
  <c r="D100" i="1"/>
  <c r="C101" i="1"/>
  <c r="D101" i="1"/>
  <c r="E101" i="1"/>
  <c r="C102" i="1"/>
  <c r="D102" i="1"/>
  <c r="C103" i="1"/>
  <c r="D103" i="1"/>
  <c r="C104" i="1"/>
  <c r="D104" i="1"/>
  <c r="C105" i="1"/>
  <c r="D105" i="1"/>
  <c r="C106" i="1"/>
  <c r="D106" i="1"/>
  <c r="E106" i="1"/>
  <c r="C107" i="1"/>
  <c r="D107" i="1"/>
  <c r="C108" i="1"/>
  <c r="D108" i="1"/>
  <c r="C109" i="1"/>
  <c r="D109" i="1"/>
  <c r="C110" i="1"/>
  <c r="D110" i="1"/>
  <c r="C111" i="1"/>
  <c r="D111" i="1"/>
  <c r="E111" i="1"/>
  <c r="C112" i="1"/>
  <c r="D112" i="1"/>
  <c r="C113" i="1"/>
  <c r="D113" i="1"/>
  <c r="C114" i="1"/>
  <c r="D114" i="1"/>
  <c r="C115" i="1"/>
  <c r="D115" i="1"/>
  <c r="C116" i="1"/>
  <c r="D116" i="1"/>
  <c r="E116" i="1"/>
  <c r="C117" i="1"/>
  <c r="D117" i="1"/>
  <c r="C118" i="1"/>
  <c r="D118" i="1"/>
  <c r="C119" i="1"/>
  <c r="D119" i="1"/>
  <c r="C120" i="1"/>
  <c r="D120" i="1"/>
  <c r="C121" i="1"/>
  <c r="D121" i="1"/>
  <c r="E121" i="1"/>
  <c r="C122" i="1"/>
  <c r="D122" i="1"/>
  <c r="C123" i="1"/>
  <c r="D123" i="1"/>
  <c r="C124" i="1"/>
  <c r="D124" i="1"/>
  <c r="C125" i="1"/>
  <c r="D125" i="1"/>
  <c r="C126" i="1"/>
  <c r="D126" i="1"/>
  <c r="E126" i="1"/>
  <c r="C127" i="1"/>
  <c r="D127" i="1"/>
  <c r="C128" i="1"/>
  <c r="D128" i="1"/>
  <c r="C129" i="1"/>
  <c r="D129" i="1"/>
  <c r="C130" i="1"/>
  <c r="D130" i="1"/>
  <c r="C131" i="1"/>
  <c r="D131" i="1"/>
  <c r="E131" i="1"/>
  <c r="C132" i="1"/>
  <c r="D132" i="1"/>
  <c r="C133" i="1"/>
  <c r="D133" i="1"/>
  <c r="C134" i="1"/>
  <c r="D134" i="1"/>
  <c r="C135" i="1"/>
  <c r="D135" i="1"/>
  <c r="C136" i="1"/>
  <c r="D136" i="1"/>
  <c r="E136" i="1"/>
  <c r="C137" i="1"/>
  <c r="D137" i="1"/>
  <c r="C138" i="1"/>
  <c r="D138" i="1"/>
  <c r="C139" i="1"/>
  <c r="D139" i="1"/>
  <c r="E139" i="1"/>
  <c r="C140" i="1"/>
  <c r="D140" i="1"/>
  <c r="C141" i="1"/>
  <c r="D141" i="1"/>
  <c r="C142" i="1"/>
  <c r="D142" i="1"/>
  <c r="C143" i="1"/>
  <c r="D143" i="1"/>
  <c r="C144" i="1"/>
  <c r="D144" i="1"/>
  <c r="E144" i="1"/>
  <c r="C145" i="1"/>
  <c r="D145" i="1"/>
  <c r="C146" i="1"/>
  <c r="D146" i="1"/>
  <c r="C147" i="1"/>
  <c r="D147" i="1"/>
  <c r="C148" i="1"/>
  <c r="D148" i="1"/>
  <c r="C149" i="1"/>
  <c r="D149" i="1"/>
  <c r="E149" i="1"/>
  <c r="C150" i="1"/>
  <c r="D150" i="1"/>
  <c r="C151" i="1"/>
  <c r="D151" i="1"/>
  <c r="C152" i="1"/>
  <c r="D152" i="1"/>
  <c r="C153" i="1"/>
  <c r="D153" i="1"/>
  <c r="E153" i="1"/>
  <c r="C154" i="1"/>
  <c r="D154" i="1"/>
  <c r="E154" i="1"/>
  <c r="C155" i="1"/>
  <c r="D155" i="1"/>
  <c r="C156" i="1"/>
  <c r="D156" i="1"/>
  <c r="C157" i="1"/>
  <c r="D157" i="1"/>
  <c r="C158" i="1"/>
  <c r="D158" i="1"/>
  <c r="C159" i="1"/>
  <c r="D159" i="1"/>
  <c r="E159" i="1"/>
  <c r="C160" i="1"/>
  <c r="D160" i="1"/>
  <c r="C161" i="1"/>
  <c r="D161" i="1"/>
  <c r="C162" i="1"/>
  <c r="D162" i="1"/>
  <c r="C163" i="1"/>
  <c r="D163" i="1"/>
  <c r="C164" i="1"/>
  <c r="D164" i="1"/>
  <c r="E164" i="1"/>
  <c r="C165" i="1"/>
  <c r="D165" i="1"/>
  <c r="C166" i="1"/>
  <c r="D166" i="1"/>
  <c r="E166" i="1"/>
  <c r="C167" i="1"/>
  <c r="D167" i="1"/>
  <c r="C168" i="1"/>
  <c r="D168" i="1"/>
  <c r="C169" i="1"/>
  <c r="D169" i="1"/>
  <c r="C170" i="1"/>
  <c r="D170" i="1"/>
  <c r="C171" i="1"/>
  <c r="D171" i="1"/>
  <c r="E171" i="1"/>
  <c r="C172" i="1"/>
  <c r="D172" i="1"/>
  <c r="C173" i="1"/>
  <c r="D173" i="1"/>
  <c r="C174" i="1"/>
  <c r="D174" i="1"/>
  <c r="C175" i="1"/>
  <c r="D175" i="1"/>
  <c r="C176" i="1"/>
  <c r="D176" i="1"/>
  <c r="E176" i="1"/>
  <c r="C177" i="1"/>
  <c r="D177" i="1"/>
  <c r="C178" i="1"/>
  <c r="D178" i="1"/>
  <c r="C179" i="1"/>
  <c r="D179" i="1"/>
  <c r="C180" i="1"/>
  <c r="D180" i="1"/>
  <c r="C181" i="1"/>
  <c r="D181" i="1"/>
  <c r="E181" i="1"/>
  <c r="C182" i="1"/>
  <c r="D182" i="1"/>
  <c r="C183" i="1"/>
  <c r="D183" i="1"/>
  <c r="C184" i="1"/>
  <c r="D184" i="1"/>
  <c r="C185" i="1"/>
  <c r="D185" i="1"/>
  <c r="C186" i="1"/>
  <c r="D186" i="1"/>
  <c r="E186" i="1"/>
  <c r="C187" i="1"/>
  <c r="D187" i="1"/>
  <c r="C188" i="1"/>
  <c r="D188" i="1"/>
  <c r="C189" i="1"/>
  <c r="D189" i="1"/>
  <c r="C190" i="1"/>
  <c r="D190" i="1"/>
  <c r="C191" i="1"/>
  <c r="D191" i="1"/>
  <c r="E191" i="1"/>
  <c r="C192" i="1"/>
  <c r="D192" i="1"/>
  <c r="C193" i="1"/>
  <c r="D193" i="1"/>
  <c r="C194" i="1"/>
  <c r="D194" i="1"/>
  <c r="C195" i="1"/>
  <c r="D195" i="1"/>
  <c r="C196" i="1"/>
  <c r="D196" i="1"/>
  <c r="E196" i="1"/>
  <c r="C197" i="1"/>
  <c r="D197" i="1"/>
  <c r="C198" i="1"/>
  <c r="D198" i="1"/>
  <c r="C199" i="1"/>
  <c r="D199" i="1"/>
  <c r="C200" i="1"/>
  <c r="D200" i="1"/>
  <c r="C201" i="1"/>
  <c r="D201" i="1"/>
  <c r="E201" i="1"/>
  <c r="C202" i="1"/>
  <c r="D202" i="1"/>
  <c r="C203" i="1"/>
  <c r="D203" i="1"/>
  <c r="C204" i="1"/>
  <c r="D204" i="1"/>
  <c r="C205" i="1"/>
  <c r="D205" i="1"/>
  <c r="C206" i="1"/>
  <c r="D206" i="1"/>
  <c r="E206" i="1"/>
  <c r="C207" i="1"/>
  <c r="D207" i="1"/>
  <c r="C208" i="1"/>
  <c r="D208" i="1"/>
  <c r="C209" i="1"/>
  <c r="D209" i="1"/>
  <c r="C210" i="1"/>
  <c r="D210" i="1"/>
  <c r="C211" i="1"/>
  <c r="D211" i="1"/>
  <c r="E211" i="1"/>
  <c r="C212" i="1"/>
  <c r="D212" i="1"/>
  <c r="C213" i="1"/>
  <c r="D213" i="1"/>
  <c r="C214" i="1"/>
  <c r="D214" i="1"/>
  <c r="C215" i="1"/>
  <c r="D215" i="1"/>
  <c r="C216" i="1"/>
  <c r="D216" i="1"/>
  <c r="E216" i="1"/>
  <c r="C217" i="1"/>
  <c r="D217" i="1"/>
  <c r="C218" i="1"/>
  <c r="D218" i="1"/>
  <c r="C219" i="1"/>
  <c r="D219" i="1"/>
  <c r="C220" i="1"/>
  <c r="D220" i="1"/>
  <c r="C221" i="1"/>
  <c r="D221" i="1"/>
  <c r="E221" i="1"/>
  <c r="C222" i="1"/>
  <c r="D222" i="1"/>
  <c r="C223" i="1"/>
  <c r="D223" i="1"/>
  <c r="C224" i="1"/>
  <c r="D224" i="1"/>
  <c r="C225" i="1"/>
  <c r="D225" i="1"/>
  <c r="C226" i="1"/>
  <c r="D226" i="1"/>
  <c r="E226" i="1"/>
  <c r="C227" i="1"/>
  <c r="D227" i="1"/>
  <c r="C228" i="1"/>
  <c r="D228" i="1"/>
  <c r="C229" i="1"/>
  <c r="D229" i="1"/>
  <c r="C230" i="1"/>
  <c r="D230" i="1"/>
  <c r="C231" i="1"/>
  <c r="D231" i="1"/>
  <c r="E231" i="1"/>
  <c r="C232" i="1"/>
  <c r="D232" i="1"/>
  <c r="C233" i="1"/>
  <c r="D233" i="1"/>
  <c r="C234" i="1"/>
  <c r="D234" i="1"/>
  <c r="C235" i="1"/>
  <c r="D235" i="1"/>
  <c r="C236" i="1"/>
  <c r="D236" i="1"/>
  <c r="E236" i="1"/>
  <c r="C237" i="1"/>
  <c r="D237" i="1"/>
  <c r="C238" i="1"/>
  <c r="D238" i="1"/>
  <c r="C239" i="1"/>
  <c r="D239" i="1"/>
  <c r="C240" i="1"/>
  <c r="D240" i="1"/>
  <c r="C241" i="1"/>
  <c r="D241" i="1"/>
  <c r="E241" i="1"/>
  <c r="C242" i="1"/>
  <c r="D242" i="1"/>
  <c r="C243" i="1"/>
  <c r="D243" i="1"/>
  <c r="C244" i="1"/>
  <c r="D244" i="1"/>
  <c r="C245" i="1"/>
  <c r="D245" i="1"/>
  <c r="C246" i="1"/>
  <c r="D246" i="1"/>
  <c r="E246" i="1"/>
  <c r="C247" i="1"/>
  <c r="D247" i="1"/>
  <c r="C248" i="1"/>
  <c r="D248" i="1"/>
  <c r="C249" i="1"/>
  <c r="D249" i="1"/>
  <c r="C250" i="1"/>
  <c r="D250" i="1"/>
  <c r="C251" i="1"/>
  <c r="D251" i="1"/>
  <c r="E251" i="1"/>
  <c r="C252" i="1"/>
  <c r="D252" i="1"/>
  <c r="C253" i="1"/>
  <c r="D253" i="1"/>
  <c r="C254" i="1"/>
  <c r="D254" i="1"/>
  <c r="C255" i="1"/>
  <c r="D255" i="1"/>
  <c r="C256" i="1"/>
  <c r="D256" i="1"/>
  <c r="E256" i="1"/>
  <c r="C257" i="1"/>
  <c r="D257" i="1"/>
  <c r="C258" i="1"/>
  <c r="D258" i="1"/>
  <c r="C259" i="1"/>
  <c r="D259" i="1"/>
  <c r="C260" i="1"/>
  <c r="D260" i="1"/>
  <c r="E256" i="4"/>
  <c r="E251" i="4"/>
  <c r="E246" i="4"/>
  <c r="E241" i="4"/>
  <c r="E236" i="4"/>
  <c r="E231" i="4"/>
  <c r="E226" i="4"/>
  <c r="E221" i="4"/>
  <c r="E216" i="4"/>
  <c r="E211" i="4"/>
  <c r="E206" i="4"/>
  <c r="E201" i="4"/>
  <c r="E196" i="4"/>
  <c r="E191" i="4"/>
  <c r="E186" i="4"/>
  <c r="E181" i="4"/>
  <c r="E176" i="4"/>
  <c r="E171" i="4"/>
  <c r="E166" i="4"/>
  <c r="E164" i="4"/>
  <c r="E159" i="4"/>
  <c r="E154" i="4"/>
  <c r="E153" i="4"/>
  <c r="E149" i="4"/>
  <c r="E144" i="4"/>
  <c r="E139" i="4"/>
  <c r="E136" i="4"/>
  <c r="E131" i="4"/>
  <c r="E126" i="4"/>
  <c r="E121" i="4"/>
  <c r="E116" i="4"/>
  <c r="E111" i="4"/>
  <c r="E106" i="4"/>
  <c r="E101" i="4"/>
  <c r="E97" i="4"/>
  <c r="E92" i="4"/>
  <c r="E87" i="4"/>
  <c r="E82" i="4"/>
  <c r="E77" i="4"/>
  <c r="E75" i="4"/>
  <c r="E70" i="4"/>
  <c r="E65" i="4"/>
  <c r="E61" i="4"/>
  <c r="E56" i="4"/>
  <c r="E53" i="4"/>
  <c r="E48" i="4"/>
  <c r="E43" i="4"/>
  <c r="E42" i="4"/>
  <c r="E37" i="4"/>
  <c r="E32" i="4"/>
  <c r="E27" i="4"/>
  <c r="E22" i="4"/>
  <c r="E17" i="4"/>
  <c r="E12" i="4"/>
  <c r="E7" i="4"/>
  <c r="E2" i="4"/>
  <c r="E256" i="3"/>
  <c r="E251" i="3"/>
  <c r="E246" i="3"/>
  <c r="E241" i="3"/>
  <c r="E236" i="3"/>
  <c r="E231" i="3"/>
  <c r="E226" i="3"/>
  <c r="E221" i="3"/>
  <c r="E216" i="3"/>
  <c r="E211" i="3"/>
  <c r="E206" i="3"/>
  <c r="E201" i="3"/>
  <c r="E196" i="3"/>
  <c r="E191" i="3"/>
  <c r="E186" i="3"/>
  <c r="E181" i="3"/>
  <c r="E176" i="3"/>
  <c r="E171" i="3"/>
  <c r="E166" i="3"/>
  <c r="E164" i="3"/>
  <c r="E159" i="3"/>
  <c r="E154" i="3"/>
  <c r="E153" i="3"/>
  <c r="E149" i="3"/>
  <c r="E144" i="3"/>
  <c r="E139" i="3"/>
  <c r="E136" i="3"/>
  <c r="E131" i="3"/>
  <c r="E126" i="3"/>
  <c r="E121" i="3"/>
  <c r="E116" i="3"/>
  <c r="E111" i="3"/>
  <c r="E106" i="3"/>
  <c r="E101" i="3"/>
  <c r="E97" i="3"/>
  <c r="E92" i="3"/>
  <c r="E87" i="3"/>
  <c r="E82" i="3"/>
  <c r="E77" i="3"/>
  <c r="E75" i="3"/>
  <c r="E70" i="3"/>
  <c r="E65" i="3"/>
  <c r="E61" i="3"/>
  <c r="E56" i="3"/>
  <c r="E53" i="3"/>
  <c r="E48" i="3"/>
  <c r="E43" i="3"/>
  <c r="E42" i="3"/>
  <c r="E37" i="3"/>
  <c r="E32" i="3"/>
  <c r="E27" i="3"/>
  <c r="E22" i="3"/>
  <c r="E17" i="3"/>
  <c r="E12" i="3"/>
  <c r="E7" i="3"/>
  <c r="E2" i="3"/>
  <c r="E153" i="2"/>
  <c r="E42" i="2"/>
  <c r="E171" i="2"/>
  <c r="E176" i="2"/>
  <c r="E181" i="2"/>
  <c r="E186" i="2"/>
  <c r="E191" i="2"/>
  <c r="E196" i="2"/>
  <c r="E201" i="2"/>
  <c r="E206" i="2"/>
  <c r="E211" i="2"/>
  <c r="E216" i="2"/>
  <c r="E221" i="2"/>
  <c r="E226" i="2"/>
  <c r="E231" i="2"/>
  <c r="E236" i="2"/>
  <c r="E241" i="2"/>
  <c r="E246" i="2"/>
  <c r="E251" i="2"/>
  <c r="E256" i="2"/>
  <c r="E166" i="2"/>
  <c r="E164" i="2"/>
  <c r="E159" i="2"/>
  <c r="E154" i="2"/>
  <c r="E149" i="2"/>
  <c r="E144" i="2"/>
  <c r="E139" i="2"/>
  <c r="E136" i="2"/>
  <c r="E106" i="2"/>
  <c r="E111" i="2"/>
  <c r="E116" i="2"/>
  <c r="E121" i="2"/>
  <c r="E126" i="2"/>
  <c r="E131" i="2"/>
  <c r="E101" i="2"/>
  <c r="E97" i="2"/>
  <c r="E92" i="2"/>
  <c r="E87" i="2"/>
  <c r="E82" i="2"/>
  <c r="E77" i="2"/>
  <c r="E75" i="2"/>
  <c r="E70" i="2"/>
  <c r="E65" i="2"/>
  <c r="E61" i="2"/>
  <c r="E56" i="2"/>
  <c r="E53" i="2"/>
  <c r="E48" i="2"/>
  <c r="E43" i="2"/>
  <c r="E37" i="2"/>
  <c r="E7" i="2"/>
  <c r="E12" i="2"/>
  <c r="E17" i="2"/>
  <c r="E22" i="2"/>
  <c r="E27" i="2"/>
  <c r="E32" i="2"/>
  <c r="E2" i="2"/>
  <c r="H253" i="1" l="1"/>
  <c r="H165" i="1"/>
  <c r="H141" i="1"/>
  <c r="H101" i="1"/>
  <c r="H77" i="1"/>
  <c r="H29" i="1"/>
  <c r="H5" i="1"/>
  <c r="G245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H245" i="1"/>
  <c r="H237" i="1"/>
  <c r="H181" i="1"/>
  <c r="H173" i="1"/>
  <c r="H125" i="1"/>
  <c r="H93" i="1"/>
  <c r="H61" i="1"/>
  <c r="H37" i="1"/>
  <c r="G253" i="1"/>
  <c r="G237" i="1"/>
  <c r="G229" i="1"/>
  <c r="F229" i="1"/>
  <c r="F221" i="1"/>
  <c r="F213" i="1"/>
  <c r="F205" i="1"/>
  <c r="F197" i="1"/>
  <c r="F189" i="1"/>
  <c r="F157" i="1"/>
  <c r="F149" i="1"/>
  <c r="F133" i="1"/>
  <c r="F117" i="1"/>
  <c r="F109" i="1"/>
  <c r="F85" i="1"/>
  <c r="F69" i="1"/>
  <c r="F53" i="1"/>
  <c r="F45" i="1"/>
  <c r="F21" i="1"/>
  <c r="H15" i="1"/>
  <c r="F13" i="1"/>
  <c r="H7" i="1"/>
  <c r="H73" i="1"/>
  <c r="H65" i="1"/>
  <c r="H57" i="1"/>
  <c r="H49" i="1"/>
  <c r="H41" i="1"/>
  <c r="H33" i="1"/>
  <c r="H25" i="1"/>
  <c r="H17" i="1"/>
  <c r="H9" i="1"/>
  <c r="H30" i="1"/>
  <c r="H22" i="1"/>
  <c r="H14" i="1"/>
  <c r="H6" i="1"/>
</calcChain>
</file>

<file path=xl/sharedStrings.xml><?xml version="1.0" encoding="utf-8"?>
<sst xmlns="http://schemas.openxmlformats.org/spreadsheetml/2006/main" count="2626" uniqueCount="896">
  <si>
    <t>ID</t>
  </si>
  <si>
    <t>Original Score</t>
  </si>
  <si>
    <t>Adjusted Score</t>
  </si>
  <si>
    <t>User-Based Averages</t>
  </si>
  <si>
    <t>Confidence</t>
  </si>
  <si>
    <t>Explanation</t>
  </si>
  <si>
    <t>high</t>
  </si>
  <si>
    <t>medium</t>
  </si>
  <si>
    <t>Term</t>
  </si>
  <si>
    <t>High Confidence Counts</t>
  </si>
  <si>
    <t>Medium Confidence Counts</t>
  </si>
  <si>
    <t>Low Confidence Counts</t>
  </si>
  <si>
    <t>Average of Runs 1-3</t>
  </si>
  <si>
    <t>Run 1</t>
  </si>
  <si>
    <t>Run 2</t>
  </si>
  <si>
    <t>Run 3</t>
  </si>
  <si>
    <t>Original</t>
  </si>
  <si>
    <t>Adjusted</t>
  </si>
  <si>
    <t>User-Based Average</t>
  </si>
  <si>
    <t>clean</t>
  </si>
  <si>
    <t>The word clean generally has a positive sentiment, but the following comment about small and hard-to-read words slightly detracts from it.</t>
  </si>
  <si>
    <t>approachable</t>
  </si>
  <si>
    <t>Approachable is positive, but the comment about small and hard-to-read words affects its usability.</t>
  </si>
  <si>
    <t>simple</t>
  </si>
  <si>
    <t>Simple implies ease of use, but the noted difficulty with readability impacts this rating.</t>
  </si>
  <si>
    <t>professional</t>
  </si>
  <si>
    <t>Professional is strongly positive, but the readability issue slightly reduces its impact.</t>
  </si>
  <si>
    <t>fast</t>
  </si>
  <si>
    <t>Fast is very positive, but the readability issue marginally affects it.</t>
  </si>
  <si>
    <t>The context highlights speed positively with no negatives mentioned.</t>
  </si>
  <si>
    <t>convenient</t>
  </si>
  <si>
    <t>Convenient is positive and relevant in the given context; the explanation corroborates its utility.</t>
  </si>
  <si>
    <t>educational</t>
  </si>
  <si>
    <t>Educational is inherently positive, contextualized by new knowledge gain.</t>
  </si>
  <si>
    <t>useful</t>
  </si>
  <si>
    <t>Useful maintains its positive sentiment given the explanation's focus on practical solutions.</t>
  </si>
  <si>
    <t>confusing</t>
  </si>
  <si>
    <t>Confusing is negative but mitigated by the explanation of eventual clarity.</t>
  </si>
  <si>
    <t>usable</t>
  </si>
  <si>
    <t>Usable is positive, and the explanation reinforces the ease of use.</t>
  </si>
  <si>
    <t>easy to use</t>
  </si>
  <si>
    <t>Easy to use is positive and supported by the comment above.</t>
  </si>
  <si>
    <t>time-consuming</t>
  </si>
  <si>
    <t>Time-consuming is inherently negative, and the context agrees with refining needed.</t>
  </si>
  <si>
    <t>boring</t>
  </si>
  <si>
    <t>Boring has a strong negative sentiment, and the context supports it.</t>
  </si>
  <si>
    <t>dull</t>
  </si>
  <si>
    <t>Dull is negative and supported by the call for a more user-friendly interface.</t>
  </si>
  <si>
    <t>business-like</t>
  </si>
  <si>
    <t>Business-like is neutral to slightly positive, as it may lack warmth but is appropriate for the context.</t>
  </si>
  <si>
    <t>customizable</t>
  </si>
  <si>
    <t>Customizable is positive, especially as detailed for individual needs.</t>
  </si>
  <si>
    <t>understandable</t>
  </si>
  <si>
    <t>Understandable is positive, and the explanation emphasizes clarity and user education.</t>
  </si>
  <si>
    <t>organized</t>
  </si>
  <si>
    <t>It implies a well-structured and efficient process conducive to reaching a conclusion.</t>
  </si>
  <si>
    <t>straightforward</t>
  </si>
  <si>
    <t>It indicates clarity, but applicability might be questioned due to lack of domain expertise.</t>
  </si>
  <si>
    <t>Implies clarity and ease in understanding with no ambiguity.</t>
  </si>
  <si>
    <t>incomprehensible</t>
  </si>
  <si>
    <t>Indicates a high level of confusion or lack of understanding.</t>
  </si>
  <si>
    <t>complex</t>
  </si>
  <si>
    <t>Denotes difficulty and lack of simplicity in understanding the topic.</t>
  </si>
  <si>
    <t>too technical</t>
  </si>
  <si>
    <t>Indicates a complexity unsuited for those without specific knowledge.</t>
  </si>
  <si>
    <t>Conveys a sense of professionalism and ease of navigation.</t>
  </si>
  <si>
    <t>Remarks positively on the absence of unnecessary distractions in graphics.</t>
  </si>
  <si>
    <t>Infers straightforwardness and simplicity in user interaction.</t>
  </si>
  <si>
    <t>Indicates directness and ease of understanding.</t>
  </si>
  <si>
    <t>Suggests a systematic, clear user experience.</t>
  </si>
  <si>
    <t>Implies user-friendliness and simplicity.</t>
  </si>
  <si>
    <t>stimulating</t>
  </si>
  <si>
    <t>Denotes an engaging and interesting experience.</t>
  </si>
  <si>
    <t>Indicates user-friendliness and ease of use.</t>
  </si>
  <si>
    <t>Conveys a clear and direct approach.</t>
  </si>
  <si>
    <t>fun</t>
  </si>
  <si>
    <t>Implies enjoyment and usefulness.</t>
  </si>
  <si>
    <t>innovative</t>
  </si>
  <si>
    <t>Indicates a progressive and useful approach.</t>
  </si>
  <si>
    <t>It denotes clarity and good choices for answers.</t>
  </si>
  <si>
    <t>dated</t>
  </si>
  <si>
    <t>Indicates a negative sentiment towards a boring and visually unappealing setup.</t>
  </si>
  <si>
    <t>Shows a strong negative sentiment due to lack of interest.</t>
  </si>
  <si>
    <t>Indicates ease of understanding.</t>
  </si>
  <si>
    <t>Strongly negative sentiment towards a lack of engagement.</t>
  </si>
  <si>
    <t>Implies straightforwardness and ease in answering questions.</t>
  </si>
  <si>
    <t>Indicates flexibility and adaptability to individual needs.</t>
  </si>
  <si>
    <t>flexible</t>
  </si>
  <si>
    <t>'Flexible' has a generally positive connotation, and the explanation enhances its positivity by emphasizing ease of change and navigation.</t>
  </si>
  <si>
    <t>'Understandable' is positive, and the explanation reinforces it as being straightforward and clear in its requirements.</t>
  </si>
  <si>
    <t>'Useful' is generally positive, but the personal disinterest dilutes its overall positive sentiment on a larger scale.</t>
  </si>
  <si>
    <t>'Educational' is positive, particularly when associated with ease of learning practical steps, which remains consistent.</t>
  </si>
  <si>
    <t>responsive</t>
  </si>
  <si>
    <t>'Responsive' is positive, and 'Quick response time' enhances this sentiment by emphasizing speed.</t>
  </si>
  <si>
    <t>'Complex' has a somewhat negative connotation that is worsened by the explanation of uncertainty and confusion.</t>
  </si>
  <si>
    <t>'Time-consuming' is negative, and the explanation of needing prior knowledge makes it even more so.</t>
  </si>
  <si>
    <t>awkward</t>
  </si>
  <si>
    <t>'Awkward' is negative, and the detailed confusion about buttons exacerbates this negative sentiment.</t>
  </si>
  <si>
    <t>'Usable' is neutral-to-positive, and the explanation of providing information confirms useful functionality, modestly improving its score.</t>
  </si>
  <si>
    <t>'Straightforward' is positive, and 'easy to use' supports this, slightly improving the sentiment.</t>
  </si>
  <si>
    <t>'Simple' is positive, aligning with 'easy to use,' which strengthens its positivity.</t>
  </si>
  <si>
    <t>time-saving</t>
  </si>
  <si>
    <t>'Time-saving' is positive, and the context of quick identification amplifies this sentiment.</t>
  </si>
  <si>
    <t>cutting edge</t>
  </si>
  <si>
    <t>'Cutting edge' is positive, and the explanation of simplicity being advanced reinforces it, though confidence is slightly lower due to subjectivity.</t>
  </si>
  <si>
    <t>The previous explanation of utility from personal perspective boosts the positivity of 'useful' in this context with different offerings.</t>
  </si>
  <si>
    <t>'Easy to use' is highly positive, and the explanation of finding everything easily strengthens this sentiment.</t>
  </si>
  <si>
    <t>clear</t>
  </si>
  <si>
    <t>'Clear' is positive, comparable to 'easy to use,' and thus confirms an effectively guided experience.</t>
  </si>
  <si>
    <t>'Fun' is positive, and the layout enjoyment denotes a positive interaction though somewhat subjective.</t>
  </si>
  <si>
    <t>'Time-consuming' remains negative, with the specific context of lengthy comparison adding to this sentiment.</t>
  </si>
  <si>
    <t>'Awkward' is negative, and the explanation of confusing menus worsens this sentiment.</t>
  </si>
  <si>
    <t>comprehensive</t>
  </si>
  <si>
    <t>'Comprehensive' is positive, and relevance to specific problems reinforces this sentiment.</t>
  </si>
  <si>
    <t>old</t>
  </si>
  <si>
    <t>'Old' viewed negatively, especially with 'old-fashioned appearance' context lowering its score further.</t>
  </si>
  <si>
    <t>'Understandable' retains positivity, with clarity of questions boosting this sentiment.</t>
  </si>
  <si>
    <t>efficient</t>
  </si>
  <si>
    <t>'Efficient' is highly positive, and swift progression through questions confirms this enhanced sentiment.</t>
  </si>
  <si>
    <t>Easy to use implies positive user experience.</t>
  </si>
  <si>
    <t>Having purpose and balance in the interface reinforces the simplicity positively.</t>
  </si>
  <si>
    <t>Absence of clutter like advertisements aligns with professionalism.</t>
  </si>
  <si>
    <t>Learning about grasshoppers suggests useful information.</t>
  </si>
  <si>
    <t>expected</t>
  </si>
  <si>
    <t>Expectation of pesticide use is neutral but slightly positive due to providing a clear path to action.</t>
  </si>
  <si>
    <t>trustworthy</t>
  </si>
  <si>
    <t>Implies reliability and accuracy.</t>
  </si>
  <si>
    <t>Easy to understand is inherently positive.</t>
  </si>
  <si>
    <t>Doing a good job reflects well on efficiency.</t>
  </si>
  <si>
    <t>entertaining</t>
  </si>
  <si>
    <t>Learning about bugs can be engaging but not necessarily highly so.</t>
  </si>
  <si>
    <t>Interesting pictures can make the experience enjoyable.</t>
  </si>
  <si>
    <t>impressive</t>
  </si>
  <si>
    <t>An interesting idea adds a slight edge to being impressive.</t>
  </si>
  <si>
    <t>simplistic</t>
  </si>
  <si>
    <t>Basic user-friendliness is generally positive but less sophisticated.</t>
  </si>
  <si>
    <t>Needing prior knowledge can be a hurdle, but explains the necessity, slightly mitigating the negativity.</t>
  </si>
  <si>
    <t>Technical terminology makes it difficult but with explanation can be somewhat understood.</t>
  </si>
  <si>
    <t>vague</t>
  </si>
  <si>
    <t>Vague descriptions can be detrimental to clarity.</t>
  </si>
  <si>
    <t>Usability is consistently positive.</t>
  </si>
  <si>
    <t>relevant</t>
  </si>
  <si>
    <t>Relevance adds value to the user, even if not directly applicable to everyone.</t>
  </si>
  <si>
    <t>Straightforwardness adds to the overall positive experience.</t>
  </si>
  <si>
    <t>Quicker results than expected enhance positive sentiment.</t>
  </si>
  <si>
    <t>Logical flow is appreciated and adds to the ease of use.</t>
  </si>
  <si>
    <t>Clear and easy click buttons reinforce user-friendliness.</t>
  </si>
  <si>
    <t>Quick page transitions reflect well on responsiveness.</t>
  </si>
  <si>
    <t>Negatives such as small font and hard readability distinctly reduce the sentiment.</t>
  </si>
  <si>
    <t>Professionalism in writing aligns well with a business-like sentiment.</t>
  </si>
  <si>
    <t>system-oriented</t>
  </si>
  <si>
    <t>Following stages in order is positively systematic.</t>
  </si>
  <si>
    <t>overwhelming</t>
  </si>
  <si>
    <t>Too much information in a small space is notably negative.</t>
  </si>
  <si>
    <t>Good information retains the positive educational sentiment.</t>
  </si>
  <si>
    <t>uncontrollable</t>
  </si>
  <si>
    <t>Frustration over limited control is clearly negative.</t>
  </si>
  <si>
    <t>Highly positive attribute suggesting competence.</t>
  </si>
  <si>
    <t>Negative sentiment amplified by the difficulty for laypersons.</t>
  </si>
  <si>
    <t>unattractive</t>
  </si>
  <si>
    <t>Negative sentiment softened but still negative as the figures are not well received.</t>
  </si>
  <si>
    <t>illogical</t>
  </si>
  <si>
    <t>Negative sentiment due to inability to understand.</t>
  </si>
  <si>
    <t>poor quality</t>
  </si>
  <si>
    <t>Negative sentiment related to readability issues.</t>
  </si>
  <si>
    <t>Negative sentiment due to perceived lack of cohesion.</t>
  </si>
  <si>
    <t>exciting</t>
  </si>
  <si>
    <t>Highly positive sentiment due to user’s enthusiasm.</t>
  </si>
  <si>
    <t>Negative sentiment reflective of outdated appearance.</t>
  </si>
  <si>
    <t>meaningful</t>
  </si>
  <si>
    <t>Highly positive sentiment accentuated by its utility in teaching.</t>
  </si>
  <si>
    <t>Positive sentiment due to the enjoyable experience.</t>
  </si>
  <si>
    <t>Highly positive sentiment due to clarity and simplicity.</t>
  </si>
  <si>
    <t>High positive sentiment though slightly reduced by ambiguity in workable.</t>
  </si>
  <si>
    <t>Positive sentiment increased by the good organization.</t>
  </si>
  <si>
    <t>effective</t>
  </si>
  <si>
    <t>Positive sentiment albeit context-dependent.</t>
  </si>
  <si>
    <t>fresh</t>
  </si>
  <si>
    <t>Highly positive sentiment due to novelty.</t>
  </si>
  <si>
    <t>Positive sentiment increased by specific utility for farmers.</t>
  </si>
  <si>
    <t>Positive sentiment due to learning something new.</t>
  </si>
  <si>
    <t>Positive sentiment due to time-saving nature.</t>
  </si>
  <si>
    <t>Highly positive sentiment due to ease of use.</t>
  </si>
  <si>
    <t>Highly positive sentiment due to clarity.</t>
  </si>
  <si>
    <t>Positive sentiment slightly enhanced by informative nature.</t>
  </si>
  <si>
    <t>Positive sentiment reaffirmed by learning new information.</t>
  </si>
  <si>
    <t>Positive sentiment reinforced by quick and easy functionality.</t>
  </si>
  <si>
    <t>Positive sentiment due to ease of access and use.</t>
  </si>
  <si>
    <t>Positive sentiment due to simplicity.</t>
  </si>
  <si>
    <t>Positive sentiment due to clarity in communication.</t>
  </si>
  <si>
    <t>Highly negative sentiment due to lack of interest.</t>
  </si>
  <si>
    <t>Negative sentiment somewhat reduced but still not appealing.</t>
  </si>
  <si>
    <t>Negative sentiment accentuated by outdated appearance.</t>
  </si>
  <si>
    <t>Positive sentiment due to straightforwardness and effectiveness.</t>
  </si>
  <si>
    <t>Negative sentiment accentuated by the aged appearance.</t>
  </si>
  <si>
    <t>Positive sentiment due to gaining new knowledge.</t>
  </si>
  <si>
    <t>high quality</t>
  </si>
  <si>
    <t>Highly positive sentiment due to perceived excellence.</t>
  </si>
  <si>
    <t>Negative sentiment due to inefficiency.</t>
  </si>
  <si>
    <t>Highly positive sentiment due to advanced information.</t>
  </si>
  <si>
    <t>Highly positive sentiment due to well-organized presentation.</t>
  </si>
  <si>
    <t>The word organized suggests a positive arrangement which is further reinforced because the menus are described as easy to use and helpful.</t>
  </si>
  <si>
    <t>Educational is inherently positive, and being described as informative gives it an edge in connotation.</t>
  </si>
  <si>
    <t>Clear suggests transparency and ease of comprehension, which is viewed even more positively when paired with concise.</t>
  </si>
  <si>
    <t>attractive</t>
  </si>
  <si>
    <t>Attractive generally conveys a positive aesthetic appeal, and calling the picture cute enhances this sentiment.</t>
  </si>
  <si>
    <t>Usable indicates practicality, which is viewed more positively when described as simple to follow and easy to use.</t>
  </si>
  <si>
    <t>Understandable is positive, but the follow-up context shows some confusion, reducing the positivity.</t>
  </si>
  <si>
    <t>Unattractive is a negative descriptor, and the phrase I really do not like the font chosen emphasizes the negative sentiment.</t>
  </si>
  <si>
    <t>Simplistic can be neutral to slightly negative, and strongly negative context (thrown together quickly) worsens the sentiment.</t>
  </si>
  <si>
    <t>effortless</t>
  </si>
  <si>
    <t>Effortless has highly positive connotations, reinforced by the idea that it is very easy to use.</t>
  </si>
  <si>
    <t>Simplistic can have neutral to slightly negative connotations, but the context (easy to use and I understood) makes it more positive.</t>
  </si>
  <si>
    <t>Unattractive is negative, but needs some pizzaz suggests it is not completely devoid of visual appeal.</t>
  </si>
  <si>
    <t>Useful inherently has a positive connotation, and being described as easy and helpful strengthens it.</t>
  </si>
  <si>
    <t>Simple is generally positive, indicating ease, confirmed by the comment easy to use.</t>
  </si>
  <si>
    <t>Dated has a negative sentiment, and the follow-up specifying the datedness (5-10 years ago) emphasizes the negative impression.</t>
  </si>
  <si>
    <t>Easy to use is highly positive, supported further by the description self-explanatory.</t>
  </si>
  <si>
    <t>Educational is positive and help teach solidifies its positive educational value.</t>
  </si>
  <si>
    <t>Effective is positive, indicating something works well, confirmed by gets the information across.</t>
  </si>
  <si>
    <t>Straightforward has a positive connotation for being clear and direct, reinforced by self-explanatory.</t>
  </si>
  <si>
    <t>Organized is positive, and further strengthened by easy to use.</t>
  </si>
  <si>
    <t>Fast is highly positive, especially in a context where persistence is typically desired.</t>
  </si>
  <si>
    <t>Efficient is positive, and the absence of distractions increases this positive sentiment.</t>
  </si>
  <si>
    <t>Business-like suggests professionalism, which can be neutral but is viewed positively in this context of formality and conciseness.</t>
  </si>
  <si>
    <t>Unattractive is negative, and described as very old school keeps this sentiment.</t>
  </si>
  <si>
    <t>Educational is positive; as a good resource, it confirms its beneficial nature.</t>
  </si>
  <si>
    <t>Useful is positive, and seeing it as very easy and helpful reinforces its utility.</t>
  </si>
  <si>
    <t>Simple is positive, indicating ease of use, confirmed by the explanation.</t>
  </si>
  <si>
    <t>new</t>
  </si>
  <si>
    <t>New suggests innovation and a fresh approach, which is typically perceived positively.</t>
  </si>
  <si>
    <t>Cutting edge is very positive, implying advanced and innovative quality, confirmed by context.</t>
  </si>
  <si>
    <t>Business-like implies professionalism, and being well organized emphasizes the positive organizational aspect.</t>
  </si>
  <si>
    <t>The term 'simple' typically conveys ease and positivity.</t>
  </si>
  <si>
    <t>'Fast results' reiterates a positive sentiment of quick and effective performance.</t>
  </si>
  <si>
    <t>'Use whenever' demonstrates flexibility and ease of use.</t>
  </si>
  <si>
    <t>'On the spot results' indicate the tool is timely and effective.</t>
  </si>
  <si>
    <t>'I got to learn more about grasshoppers' shows a positive learning experience.</t>
  </si>
  <si>
    <t>'Many questions and pictures' suggests it is well-structured.</t>
  </si>
  <si>
    <t>'Looks like it was made in the 80’s' is negative, indicating age and outdated.</t>
  </si>
  <si>
    <t>'Looks like it was made in the 80’s' also negative, indicating age and lack of updates.</t>
  </si>
  <si>
    <t>'Information was not jumbled on the page' suggests clarity and ease of understanding.</t>
  </si>
  <si>
    <t>'Information was not jumbled on the page' indicates basic and easy to comprehend.</t>
  </si>
  <si>
    <t>'Type/font was hard to read' clearly conveys a negative sentiment about visual appeal.</t>
  </si>
  <si>
    <t>'It walked you through the steps of what to do' confirms ease of use and step-by-step guidance.</t>
  </si>
  <si>
    <t>'It gave diagrams on which grasshoppers to look for and how to identify them' shows resourcefulness and aid.</t>
  </si>
  <si>
    <t>'Provided information on whether the area has a grasshopper outbreak' substantiates its practicality.</t>
  </si>
  <si>
    <t>'Does not ask questions that lead nowhere' shows directness and efficiency.</t>
  </si>
  <si>
    <t>accessible</t>
  </si>
  <si>
    <t>'The buttons are easy to find and easy to use' demonstrates ease of access.</t>
  </si>
  <si>
    <t>'Just clicking on buttons to see information' suggests a basic structure, could imply limited functionality.</t>
  </si>
  <si>
    <t>'Not much to it. Pull down menus were plain' indicates lack of engagement.</t>
  </si>
  <si>
    <t>'I could not figure out the density question. Was I supposed to go to a field and count?' shows significant uncertainty and complication.</t>
  </si>
  <si>
    <t>'Contained information about grasshopper infestation and what to do about it' highlights a capacity to inform.</t>
  </si>
  <si>
    <t>frustrating</t>
  </si>
  <si>
    <t>'Could not find the information I was looking for' clearly indicates a negative user experience.</t>
  </si>
  <si>
    <t>'Found the instructions easy to understand and follow' confirms a positive experience with minimal effort.</t>
  </si>
  <si>
    <t>'Seems like a very easy way to manage infestation problems' shows practical success.</t>
  </si>
  <si>
    <t>'The instructions were very clear' indicates direct and comprehensible guidance.</t>
  </si>
  <si>
    <t>'Didn't take very long to come up with recommendations' emphasizes prompt functionality.</t>
  </si>
  <si>
    <t>'Language was simple and pictures had enough detail to be helpful' shows comprehensibility.</t>
  </si>
  <si>
    <t>'I thought that this was a very usable tool' indicates ease and practicality.</t>
  </si>
  <si>
    <t>'I thought that it presented a good product' suggests reliability and good performance.</t>
  </si>
  <si>
    <t>friendly</t>
  </si>
  <si>
    <t>'It was easy to use' connotes a user-friendly experience.</t>
  </si>
  <si>
    <t>'It didn't take a long time to load' confirms quick performance.</t>
  </si>
  <si>
    <t>not valuable</t>
  </si>
  <si>
    <t>'I didn't think it added any value' indicates a poor evaluation.</t>
  </si>
  <si>
    <t>busy</t>
  </si>
  <si>
    <t>'Too much stuff everywhere...kind of confusing' expresses negative sentiment due to overwhelming layout.</t>
  </si>
  <si>
    <t>distracting</t>
  </si>
  <si>
    <t>'Confusing because there was stuff everywhere' reinforces distraction and clutter.</t>
  </si>
  <si>
    <t>The term poor quality carries a very negative connotation. The explanation further confirms the sentiment.</t>
  </si>
  <si>
    <t>Awkward is generally negative but not overly harsh. The explanation reaffirms the negative sentiment.</t>
  </si>
  <si>
    <t>New is mostly positive but can be neutral based on context. The explanation here is neutral.</t>
  </si>
  <si>
    <t>ordinary</t>
  </si>
  <si>
    <t>Ordinary implies mediocrity. The explanation suggests a slightly more negative sentiment.</t>
  </si>
  <si>
    <t>Old can have a neutral or negative tone. Comparing it to an old Atari game is a negative context.</t>
  </si>
  <si>
    <t>Effortless is a positive term, and the context supports this sentiment.</t>
  </si>
  <si>
    <t>Clear is a positive term, and in context, it means straightforward and easy to understand.</t>
  </si>
  <si>
    <t>Simplistic can be neutral but here it suggests lack of engagement, skewing negative.</t>
  </si>
  <si>
    <t>Poor quality maintains its negative sentiment given the explanation of poor design despite good content.</t>
  </si>
  <si>
    <t>Awkward is generally negative, and the explanation about grasshoppers adds a slight increase in confusion.</t>
  </si>
  <si>
    <t>Dated is negative due to implied obsolescence, and the context supports this.</t>
  </si>
  <si>
    <t>Confusing is quite negative, and the context strengthens this sentiment.</t>
  </si>
  <si>
    <t>Dull suggests lack of interest, and the context confirms the need for improvement.</t>
  </si>
  <si>
    <t>Responsive is very positive, and the context supports this positive sentiment.</t>
  </si>
  <si>
    <t>Fast is a positive term, and the explanation supports this.</t>
  </si>
  <si>
    <t>Usable is very positive, indicating ease of use.</t>
  </si>
  <si>
    <t>Simple is mostly positive but can be neutral. In this case, it's positive as it confirms ease of use.</t>
  </si>
  <si>
    <t>Professional is a positive term, suggesting quality and reliability.</t>
  </si>
  <si>
    <t>Frustrating has a strong negative tone, and the context about percentages supports this.</t>
  </si>
  <si>
    <t>Confusing is negative, and the explanation indicates a resolved but initially negative sentiment.</t>
  </si>
  <si>
    <t>Business-like is generally neutral to positive, implying serious and factual, slightly positive.</t>
  </si>
  <si>
    <t>Poor quality retains negative sentiment, confirmed by the explanation regarding blandness and layout.</t>
  </si>
  <si>
    <t>Effective is a strongly positive term, indicating success in achieving its purpose.</t>
  </si>
  <si>
    <t>Useful is very positive, indicating value and helpfulness as per context.</t>
  </si>
  <si>
    <t>Fast is a positive descriptive term, as confirmed by the context.</t>
  </si>
  <si>
    <t>Dull indicates lack of excitement, and the context slightly mitigates it but still keeps it negative.</t>
  </si>
  <si>
    <t>Responsive is positive and the context confirms its positive reliability and functionality.</t>
  </si>
  <si>
    <t>Clear information indicates a positive trait of being easy to understand, thus bumping the positivity higher.</t>
  </si>
  <si>
    <t>The explanation reinforces that it was easy to understand, so slightly improves the positivity but not as high as significantly positive.</t>
  </si>
  <si>
    <t>The word suggests ease and simplicity, which are positive traits; the explanation confirms this.</t>
  </si>
  <si>
    <t>reliable</t>
  </si>
  <si>
    <t>Reliability is a strongly positive trait, and the explanation reinforces its utility.</t>
  </si>
  <si>
    <t>Efficiency is highly positive and the explanation verifies it performs well.</t>
  </si>
  <si>
    <t>Being understandable is positive and its adequate usage confirmation improves its score.</t>
  </si>
  <si>
    <t>Innovation is highly positive and the good detailed view maintains that positivity.</t>
  </si>
  <si>
    <t>cluttered</t>
  </si>
  <si>
    <t>Cluttered is negative and the explanation confirms an unpleasant reading experience, further lowering the score.</t>
  </si>
  <si>
    <t>The word suggests ease and simplicity, which are positive traits; the explanation strongly confirms this.</t>
  </si>
  <si>
    <t>Being easy to understand is positive and the explanation supports this fully.</t>
  </si>
  <si>
    <t>Convenience is highly positive and the simple find information confirms it.</t>
  </si>
  <si>
    <t>Relevance is highly positive, especially in context of providing important tools and valuable resources.</t>
  </si>
  <si>
    <t>Being professional is strongly positive, and the knowledgeable author confirms the score.</t>
  </si>
  <si>
    <t>Indicating minimal confusion, the explanation about easy understanding supports a higher positivity.</t>
  </si>
  <si>
    <t>Organization is a clearly positive trait, and the natural flow confirms the sentiment.</t>
  </si>
  <si>
    <t>Ease of use is significantly positive, and concise directions reinforce this positively.</t>
  </si>
  <si>
    <t>Poor quality is strongly negative, further confirmed by 'goofy' opening.</t>
  </si>
  <si>
    <t>creative</t>
  </si>
  <si>
    <t>Creativity is highly positive and unique attributes maintain this sentiment.</t>
  </si>
  <si>
    <t>Usefulness is highly positive, especially for farmers, confirming the original sentiment score.</t>
  </si>
  <si>
    <t>Ease and simplicity are positive aspects, and the explanation strongly supports this.</t>
  </si>
  <si>
    <t>Being simplistic can be positive but context varies, here the explanation leans positive with simple layout.</t>
  </si>
  <si>
    <t>Awkward is a negative term, the non-standardized and small buttons deepen this negative connotation.</t>
  </si>
  <si>
    <t>Usefulness applies generally positively, and it's maintained as strongly useful overall.</t>
  </si>
  <si>
    <t>Fast responses are positive, and having acceptable response times support this even more.</t>
  </si>
  <si>
    <t>Vague is negative and the limited practical value further lowers the score.</t>
  </si>
  <si>
    <t>Confusing is negative, and the need to spend extra time understanding further decreases positivity.</t>
  </si>
  <si>
    <t>easy to use. not a lot of buttons - 'Simplistic' here shifts slightly positive due to user-friendliness.</t>
  </si>
  <si>
    <t>allows you to view multiple areas. not restricted to one. - ‘Flexible’ is enhanced positively as it emphasizes versatility.</t>
  </si>
  <si>
    <t>Easy to understand statements and questions - Indicates clarity and ease of understanding.</t>
  </si>
  <si>
    <t>boring color scheme - Maintains a low score due to negative sentiment about appearance.</t>
  </si>
  <si>
    <t>easy to use - The word suggests efficiency and ease.</t>
  </si>
  <si>
    <t>Contains the correct information. - Directly implies high utility.</t>
  </si>
  <si>
    <t>Adaptable to user's needs. - ‘Flexible’ is enhanced for its adaptability.</t>
  </si>
  <si>
    <t>Easy to use. - Suggests friendliness and ease.</t>
  </si>
  <si>
    <t>Understandable - Implies clarity.</t>
  </si>
  <si>
    <t>Professional - Suggests a neutral to slightly positive tone indicating formality.</t>
  </si>
  <si>
    <t>It gives you options on a step by step basis - Indicating a process that's easy to follow.</t>
  </si>
  <si>
    <t>The maps are vague, needs landmarks - Negative sentiment due to lack of clarity.</t>
  </si>
  <si>
    <t>Can attune it to individual person - The word stresses personalizability, increasing its positivity.</t>
  </si>
  <si>
    <t>intuitive</t>
  </si>
  <si>
    <t>Simple control panel, 'Help' button - Remains highly positive, emphasizing ease of use.</t>
  </si>
  <si>
    <t>Repetitive clicking from it being so customizable - Indicates frustration due to effort required.</t>
  </si>
  <si>
    <t>'clean'</t>
  </si>
  <si>
    <t>'Positive word but mitigated by the criticism of readability'</t>
  </si>
  <si>
    <t>'approachable'</t>
  </si>
  <si>
    <t>'Positive word but slightly undercut by the readability issue'</t>
  </si>
  <si>
    <t>'simple'</t>
  </si>
  <si>
    <t>'Conveys ease but impacted by the criticism of small, hard-to-read words'</t>
  </si>
  <si>
    <t>'professional'</t>
  </si>
  <si>
    <t>'Strongly positive but tempered slightly by the critique of readability'</t>
  </si>
  <si>
    <t>'fast'</t>
  </si>
  <si>
    <t>'Positively connotative but lessened because of readability feedback'</t>
  </si>
  <si>
    <t>'Maintains its positive context since it directly relates to quick access to information'</t>
  </si>
  <si>
    <t>'convenient'</t>
  </si>
  <si>
    <t>'Remains positive given the context of providing quick solutions'</t>
  </si>
  <si>
    <t>'educational'</t>
  </si>
  <si>
    <t>'Positive word as it describes the informative nature'</t>
  </si>
  <si>
    <t>'useful'</t>
  </si>
  <si>
    <t>'Highly positive word directly aligned with providing practical solutions'</t>
  </si>
  <si>
    <t>'confusing'</t>
  </si>
  <si>
    <t>'Negative word but offset slightly by following clarification comments'</t>
  </si>
  <si>
    <t>'usable'</t>
  </si>
  <si>
    <t>'Moderately positive word indicating functional utility'</t>
  </si>
  <si>
    <t>'easy to use'</t>
  </si>
  <si>
    <t>'Positive phrase affirming usability'</t>
  </si>
  <si>
    <t>'time-consuming'</t>
  </si>
  <si>
    <t>'Negative word indicative of inefficiency'</t>
  </si>
  <si>
    <t>'boring'</t>
  </si>
  <si>
    <t>'Clearly negative sentiment indicating tedium'</t>
  </si>
  <si>
    <t>'dull'</t>
  </si>
  <si>
    <t>'Negative word suggesting lack of engagement or excitement'</t>
  </si>
  <si>
    <t>'business-like'</t>
  </si>
  <si>
    <t>'Neutral to slightly positive, indicating appropriateness and professionalism'</t>
  </si>
  <si>
    <t>'customizable'</t>
  </si>
  <si>
    <t>'Positive sentiment conveying adaptability and flexibility'</t>
  </si>
  <si>
    <t>'understandable'</t>
  </si>
  <si>
    <t>'Positive word suggesting clarity and comprehensibility'</t>
  </si>
  <si>
    <t>'Positive sentiment as it denotes orderliness and structure, adjusted up slightly due to detailed explanation supporting efficacy in reaching conclusions.'</t>
  </si>
  <si>
    <t>'Generally positive marking clarity and directness, adjusted down slightly due to uncertainty about applicability but highlight on availability from local extension agent.'</t>
  </si>
  <si>
    <t>'Positive connotation of tidiness and no distraction, adjusted upwards slightly given the emphasis on clarity and direct instructions.'</t>
  </si>
  <si>
    <t>'Negative sentiment as it denotes confusion or complexity without understanding, adjusted downwards due to complete lack of understanding.'</t>
  </si>
  <si>
    <t>'Negative as it denotes difficulty in comprehension or intricacy, adjusted downwards due to admission of no understanding of the topic.'</t>
  </si>
  <si>
    <t>'Negative connotation indicating exclusivity to those knowledgeable in the field, adjusted downwards to reflect potential alienation of a broader audience.'</t>
  </si>
  <si>
    <t>'Moderately positive, signifies professionalism and smooth navigation, confidence is high with no significant adjustment needed.'</t>
  </si>
  <si>
    <t>'Positive connotation of tidiness, adjusted upwards for clarity with minimal distractions emphasized.'</t>
  </si>
  <si>
    <t>'Moderately positive, signifies professionalism and clarity, confidence is high with no significant adjustment needed.'</t>
  </si>
  <si>
    <t>'Moderately positive indicating clarity and directness, mid-level confidence, and no adjustment as the context supports clarity.'</t>
  </si>
  <si>
    <t>'Positive sentiment indicating order and structure, adjusted up slightly due to ease of following the process mentioned.'</t>
  </si>
  <si>
    <t>'High positive sentiment indicating user-friendliness, high confidence due to clear and supportive context.'</t>
  </si>
  <si>
    <t>'Highly positive suggesting engaging content, slight adjustment down due to the specificity to non-typical users.'</t>
  </si>
  <si>
    <t>'Highly positive indicating practical usability and simplicity, slight adjustment down due to the straightforward nature.'</t>
  </si>
  <si>
    <t>'Positive sentiment indicating directness and simplicity, no adjustment needed as clarity is well-supported.'</t>
  </si>
  <si>
    <t>'Highly positive suggesting enjoyment and coolness, slight adjustment down recognizing that 'useful' was also emphasized.'</t>
  </si>
  <si>
    <t>'Highly positive indicating creativity and usefulness, slight adjustment down considering practical applications.'</t>
  </si>
  <si>
    <t>'Positive connotation indicating clarity of questions, high confidence, no adjustment needed.'</t>
  </si>
  <si>
    <t>'Negative indicating that it's considered old-fashioned, adjusted downwards as the entire visual experience was not engaging.'</t>
  </si>
  <si>
    <t>'Negative indicating lack of engagement or interest, adjusted downwards to reflect total disinterest.'</t>
  </si>
  <si>
    <t>'Generally positive indicating ease of understanding, adjusted upwards due to simplicity and clarity.'</t>
  </si>
  <si>
    <t>'Negative suggesting a lack of visual and conceptual interest, adjusted downwards due to high disengagement.'</t>
  </si>
  <si>
    <t>'Positive indicating user-friendly design, high confidence, no adjustment needed.'</t>
  </si>
  <si>
    <t>'Highly positive indicating flexibility and adaptability for each person, adjusted upwards due to the varied choice options available.</t>
  </si>
  <si>
    <t>Implication that it's easy to adapt and navigate, enhancing positive perception.</t>
  </si>
  <si>
    <t>Positive sentiment supported by explanation indicating clarity.</t>
  </si>
  <si>
    <t>Overall positive but diminished by personal irrelevance.</t>
  </si>
  <si>
    <t>Straightforward positive sentiment about learning something useful.</t>
  </si>
  <si>
    <t>Consistent positive sentiment regarding quickness.</t>
  </si>
  <si>
    <t>Further negative sentiment added by confusion and difficulty.</t>
  </si>
  <si>
    <t>Narrative reinforces difficulty and inefficiency.</t>
  </si>
  <si>
    <t>Reinforced negative sentiment due to confusion with buttons.</t>
  </si>
  <si>
    <t>Positive but slightly reduced due to limited scope.</t>
  </si>
  <si>
    <t>Positive reinforced by ease of use.</t>
  </si>
  <si>
    <t>Unmodified positive sentiment about efficiency.</t>
  </si>
  <si>
    <t>High positive sentiment regarding modern efficiency.</t>
  </si>
  <si>
    <t>Unchanged high positive sentiment due to multiple uses.</t>
  </si>
  <si>
    <t>Unchanged positive sentiment about ease of navigation.</t>
  </si>
  <si>
    <t>Positive sentiment about clarity.</t>
  </si>
  <si>
    <t>Positive sentiment expressing enjoyment.</t>
  </si>
  <si>
    <t>Reinforced negative sentiment about inefficiency.</t>
  </si>
  <si>
    <t>Reinforced negative sentiment about confusing menus.</t>
  </si>
  <si>
    <t>Positive sentiment about thoroughness.</t>
  </si>
  <si>
    <t>Strongly negative sentiment about outdated appearance.</t>
  </si>
  <si>
    <t xml:space="preserve">Unchanged positive sentiment about speed. </t>
  </si>
  <si>
    <t>The phrase 'easy to use' conveys a strong positive sentiment indicating convenience and friendliness.</t>
  </si>
  <si>
    <t>'Simple' suggests functionality without complexity, which is enhanced by the clear purposefulness and appropriate content stated.</t>
  </si>
  <si>
    <t>The term 'professional' denotes a positive sentiment of high standards and is supported by the absence of ads.</t>
  </si>
  <si>
    <t>'Educational' indicates that the content has value in terms of learning, strengthened by its applicability to grasshopper population control.</t>
  </si>
  <si>
    <t>'expected'</t>
  </si>
  <si>
    <t>low</t>
  </si>
  <si>
    <t>The term 'expected' is neutral; discussing pesticide treatment adds a slightly negative connotation due to potential concerns about chemical use.</t>
  </si>
  <si>
    <t>'trustworthy'</t>
  </si>
  <si>
    <t>'Trustworthy' is positive, suggesting reliability, and is reinforced by belief in accuracy.</t>
  </si>
  <si>
    <t>'clear'</t>
  </si>
  <si>
    <t>'Clear' is positive, indicating understandable directions, which helps in following instructions.</t>
  </si>
  <si>
    <t>'efficient'</t>
  </si>
  <si>
    <t>'Efficient' shows a positive sentiment of effectiveness and is supported by doing a good job.</t>
  </si>
  <si>
    <t>'entertaining'</t>
  </si>
  <si>
    <t>'Entertaining' is generally positive but learning about bugs might not appeal broadly, slightly lowering the score.</t>
  </si>
  <si>
    <t>'fun'</t>
  </si>
  <si>
    <t>'Fun' indicates enjoyment, slightly moderated by the specific context of cool pictures.</t>
  </si>
  <si>
    <t>'impressive'</t>
  </si>
  <si>
    <t>'Impressive' reflects a strong positive sentiment and is supported by the interesting idea.</t>
  </si>
  <si>
    <t>'simplistic'</t>
  </si>
  <si>
    <t>'Simplistic' is generally moderately positive, but here it suggests user-friendliness, adjusting the score upward.</t>
  </si>
  <si>
    <t>'too technical'</t>
  </si>
  <si>
    <t>'Too technical' implies a negative sentiment of difficulty and requiring prior knowledge, slightly lowering the score.</t>
  </si>
  <si>
    <t>'Confusing' is strongly negative due to the difficult technical terminology mentioned.</t>
  </si>
  <si>
    <t>'vague'</t>
  </si>
  <si>
    <t>'Vague' is negative, indicating a lack of clarity, especially for weather stations.</t>
  </si>
  <si>
    <t>'Usable' is positive and closely tied to user simplicity and understanding.</t>
  </si>
  <si>
    <t>'relevant'</t>
  </si>
  <si>
    <t>'Relevant' indicates a positive sentiment of applicability, especially for helping farmers with infestations.</t>
  </si>
  <si>
    <t>'Clean' suggests a positive sentiment of straightforwardness and ease of use.</t>
  </si>
  <si>
    <t>'Fast' is positive, reflecting quick results and efficiency.</t>
  </si>
  <si>
    <t>'organized'</t>
  </si>
  <si>
    <t>'Organized' is positive, indicating logical and easy-to-follow procedures.</t>
  </si>
  <si>
    <t>'Simplistic' here leans more to simplicity in interaction and design, holding a positive sentiment.</t>
  </si>
  <si>
    <t>'responsive'</t>
  </si>
  <si>
    <t>'Responsive' is positive, indicating speed and efficiency in system navigation.</t>
  </si>
  <si>
    <t>'Dull' conveys a highly negative sentiment due to issues with readability and interaction.</t>
  </si>
  <si>
    <t>'Business-like' is positive, indicating a professional tone.</t>
  </si>
  <si>
    <t>'system-oriented'</t>
  </si>
  <si>
    <t>'System-oriented' implies structured and well-organized, with a slightly better sentiment due to the orderliness.</t>
  </si>
  <si>
    <t>'overwhelming'</t>
  </si>
  <si>
    <t>'Overwhelming' is a negative term signaling too much information in a small space.</t>
  </si>
  <si>
    <t>'Educational' is positive for its informative value.</t>
  </si>
  <si>
    <t>'uncontrollable'</t>
  </si>
  <si>
    <t>'Uncontrollable' is negative, indicating potential frustration due to inflexibility in specifying acreage.</t>
  </si>
  <si>
    <t>'Usage asserts credibility and competence, reinforced by 'Very professional' context.'</t>
  </si>
  <si>
    <t>technical</t>
  </si>
  <si>
    <t>''Too technical' suggests an overcomplication and potential alienation for laypersons.'</t>
  </si>
  <si>
    <t>'Negative sentiment intensified by suboptimal visual appeal.'</t>
  </si>
  <si>
    <t>'Conveys confusion and lack of coherence.'</t>
  </si>
  <si>
    <t>'Low readability implies substandard construction.'</t>
  </si>
  <si>
    <t>'Description implies lack of polish and coherence.'</t>
  </si>
  <si>
    <t>'Positive emotion evoked by novelty and first-time use.'</t>
  </si>
  <si>
    <t>'Aging interface lowers user satisfaction.'</t>
  </si>
  <si>
    <t>'Useful for teaching indicates an important positive function.'</t>
  </si>
  <si>
    <t>'Positive enjoyment from interaction.'</t>
  </si>
  <si>
    <t>'Clarity and simplicity praised.'</t>
  </si>
  <si>
    <t>'Workable implies moderate efficiency.'</t>
  </si>
  <si>
    <t>'Well-organized, hence positive usability.'</t>
  </si>
  <si>
    <t>'Potential efficacy given certain conditions.'</t>
  </si>
  <si>
    <t>'Novelty and uniqueness praised.'</t>
  </si>
  <si>
    <t>'Specific applicability for a target audience.'</t>
  </si>
  <si>
    <t>'Effective at imparting new knowledge.'</t>
  </si>
  <si>
    <t>'Efficiency without waste conveys clear positive value.'</t>
  </si>
  <si>
    <t>'Ease of use underscores positive sentiment.'</t>
  </si>
  <si>
    <t>'Ease of comprehension praised.'</t>
  </si>
  <si>
    <t>'Clarity and directness enhance utility.'</t>
  </si>
  <si>
    <t>'Conveys an implicit value in gaining knowledge.'</t>
  </si>
  <si>
    <t>'Highlights quick, no-nonsense functionality.'</t>
  </si>
  <si>
    <t>'Underscores accessibility and ease.'</t>
  </si>
  <si>
    <t>'Simplicity in comprehension emphasized.'</t>
  </si>
  <si>
    <t>'Directness and clarity valued.'</t>
  </si>
  <si>
    <t>'Lack of interest signifies engagement failure.'</t>
  </si>
  <si>
    <t>'Implied datedness emphasizes visual unappeal.'</t>
  </si>
  <si>
    <t>'Old appearance reduces perceived relevance.'</t>
  </si>
  <si>
    <t>'Straightforwardness can be seen as both advantageous and oversimplified.'</t>
  </si>
  <si>
    <t>'Perception of age diminishes user appreciation.'</t>
  </si>
  <si>
    <t>'Acknowledges knowledge gain as a positive attribute.'</t>
  </si>
  <si>
    <t>'Conveys superior standard.'</t>
  </si>
  <si>
    <t>'Extended duration seen negatively.'</t>
  </si>
  <si>
    <t>'Praised for modern, advanced information.'</t>
  </si>
  <si>
    <t>'Layout reflects competence and attractiveness.'</t>
  </si>
  <si>
    <t>'The word 'organized' indicates a well-structured setup, and the explanation emphasizes ease of use.'</t>
  </si>
  <si>
    <t>''Educational' indicates informative content which is further supported by the explanation.'</t>
  </si>
  <si>
    <t>'The word 'clear' typically conveys ease of understanding, reinforced by 'clearly and concisely'.'</t>
  </si>
  <si>
    <t>''Attractive' has a generally positive connotation, bolstered by 'picture is cute'.'</t>
  </si>
  <si>
    <t>''Usable' suggests functionality, which is validated by 'simple to follow and easy to use'.'</t>
  </si>
  <si>
    <t>''Understandable' implies comprehension, but the explanation reveals a conflict in understanding.'</t>
  </si>
  <si>
    <t>''Unattractive' suggests a negative aesthetic response, explained by dislike of the font.'</t>
  </si>
  <si>
    <t>''Simplistic' can be neutral to slightly positive, but here it implies lack of effort.'</t>
  </si>
  <si>
    <t>''Effortless' indicates ease, similarly described in the explanation.'</t>
  </si>
  <si>
    <t>''Simplistic' generally means overly simple, but the explanation stresses ease of use positively.'</t>
  </si>
  <si>
    <t>''Unattractive' generally implies a lack of visual appeal, but 'needs some pizzaz' is less harsh.'</t>
  </si>
  <si>
    <t>''Useful' conveys utility, supported by its potential help to farmers.'</t>
  </si>
  <si>
    <t>''Simple' suggests ease of use, clearly supported by the explanation.'</t>
  </si>
  <si>
    <t>''Dated' usually implies being out-of-date, but less negatively, focusing on plainness.'</t>
  </si>
  <si>
    <t>''Easy to use' clearly conveys usability, well supported by 'self-explanatory'.'</t>
  </si>
  <si>
    <t>''Educational' suggests intellectual merit, elaborated by its teaching potential.'</t>
  </si>
  <si>
    <t>''Effective' connotes successful functionality, validated by its informational clarity.'</t>
  </si>
  <si>
    <t>''Straightforward' implies simplicity, reinforced by 'self-explanatory'.'</t>
  </si>
  <si>
    <t>''Organized' indicates structured, validated by ease of use.'</t>
  </si>
  <si>
    <t>''Fast' suggests speed, reinforced by the explanation regarding quick transition.'</t>
  </si>
  <si>
    <t>''Efficient' implies optimal performance, supported by the lack of distractions.'</t>
  </si>
  <si>
    <t>''Business-like' is generally positive or neutral, validated by formality.'</t>
  </si>
  <si>
    <t>''Unattractive' has a negative aesthetic connotation, softened slightly by 'old school'.'</t>
  </si>
  <si>
    <t>''Educational' indicates informative value, reinforced as a good resource tool.'</t>
  </si>
  <si>
    <t>''Useful' suggests practical value, validated by its relevance to users.'</t>
  </si>
  <si>
    <t>''Simple' indicates ease and accessibility, supported by 'even non-savvy users'.'</t>
  </si>
  <si>
    <t>''New' implies novelty and interest, supported by its uniqueness.'</t>
  </si>
  <si>
    <t>''Cutting edge' suggests innovative and advanced, well supported by the newness to the community.'</t>
  </si>
  <si>
    <t>''Business-like' is typically neutral, slightly positive due to 'well organized'.'</t>
  </si>
  <si>
    <t>Positive sentiment increased because it's associated with ease and straightforward use.</t>
  </si>
  <si>
    <t>Positive sentiment increased because it's linked to fast results.</t>
  </si>
  <si>
    <t>Sentiment increased because it's associated with the ability to use whenever.</t>
  </si>
  <si>
    <t>Positive sentiment elevated because of the prompt results it provides.</t>
  </si>
  <si>
    <t>Slight sentiment decrease due to the neutral nature of learning about grasshoppers.</t>
  </si>
  <si>
    <t>Sentiment increased because the structure aids function.</t>
  </si>
  <si>
    <t>Negative sentiment slightly decreased due to outdated look.</t>
  </si>
  <si>
    <t>More negative sentiment due to clear association with being outdated.</t>
  </si>
  <si>
    <t>Positive sentiment increased due to the structured information presentation.</t>
  </si>
  <si>
    <t>Sentiment slightly increased because information clarity is valued.</t>
  </si>
  <si>
    <t>Negative sentiment more apparent due to poor readability in appearance.</t>
  </si>
  <si>
    <t>Positive sentiment increased due to ease of following steps.</t>
  </si>
  <si>
    <t>Sentiment increased as it aids in grasshopper identification.</t>
  </si>
  <si>
    <t>Sentiment increased because it effectively provides valuable infestation data.</t>
  </si>
  <si>
    <t>Positive sentiment increase due to clear, direct questions.</t>
  </si>
  <si>
    <t>Sentiment increased due to ease of navigating interface.</t>
  </si>
  <si>
    <t>Slight sentiment decrease due to minimalism in actions and information.</t>
  </si>
  <si>
    <t>Decreased score due to the unengaging and plain interface described.</t>
  </si>
  <si>
    <t>Negative sentiment more emphasized due to inability to interpret data effectively.</t>
  </si>
  <si>
    <t>Slight sentiment decrease due to the neutral nature of provided information.</t>
  </si>
  <si>
    <t>Strong negative sentiment due to inability to find needed information.</t>
  </si>
  <si>
    <t>Positive sentiment increased due to simplicity for users unfamiliar with the subject.</t>
  </si>
  <si>
    <t>Sentiment increased due to effectiveness in problem-solving.</t>
  </si>
  <si>
    <t>Positive sentiment increased due to clarity and directness.</t>
  </si>
  <si>
    <t>Sentiment increased due to time-saving nature.</t>
  </si>
  <si>
    <t>Sentiment increased due to simplicity and helpful detail in visual aids.</t>
  </si>
  <si>
    <t>Sentiment increased due to perceived utility.</t>
  </si>
  <si>
    <t>Sentiment increased due to perceived excellence of product.</t>
  </si>
  <si>
    <t>Positive sentiment increased due to ease of use.</t>
  </si>
  <si>
    <t>Sentiment increased due to load speed efficiency.</t>
  </si>
  <si>
    <t>Negative sentiment emphasized due to perceived lack of value.</t>
  </si>
  <si>
    <t>Negative sentiment increased due to overwhelming and confusing layout.</t>
  </si>
  <si>
    <t>More negative sentiment due to confusion from clutter.</t>
  </si>
  <si>
    <t>The term 'poor quality' generally conveys a negative sentiment indicating dissatisfaction with the quality.</t>
  </si>
  <si>
    <t>'Awkward' typically conveys a negative sentiment suggesting something is uncomfortable or not smooth.</t>
  </si>
  <si>
    <t>The word 'new' often conveys a positive sentiment, indicating something is current or improved.</t>
  </si>
  <si>
    <t>'Ordinary' conveys a neutral to slightly negative sentiment indicating lack of uniqueness.</t>
  </si>
  <si>
    <t>The word 'old' in context suggests being outdated, which is generally negative.</t>
  </si>
  <si>
    <t>'Effortless' conveys a positive sentiment, suggesting ease and smooth functioning.</t>
  </si>
  <si>
    <t>'Clear' often conveys a positive sentiment indicating easy understanding.</t>
  </si>
  <si>
    <t>Simplistic doesn't often carry a wholly positive or negative sentiment, but in this context, it trends slightly negative, indicating lack of engagement.</t>
  </si>
  <si>
    <t>'Poor quality' remains negative since it indicates dissatisfaction with the quality.</t>
  </si>
  <si>
    <t>'Awkward' typically carries a negative sentiment suggesting discomfort or lack of ease.</t>
  </si>
  <si>
    <t>'Dated' conveys a negative sentiment indicating being outdated.</t>
  </si>
  <si>
    <t>'Confusing' suggests difficulty in understanding, which is a negative sentiment.</t>
  </si>
  <si>
    <t>'Dull' indicates lack of excitement or interest, which is typically negative.</t>
  </si>
  <si>
    <t>'Responsive' carries a positive sentiment indicating effectiveness in responding to inputs.</t>
  </si>
  <si>
    <t>'Fast' generally conveys a highly positive sentiment indicating quick performance.</t>
  </si>
  <si>
    <t>'Usable' conveys a positive sentiment indicating ease of use.</t>
  </si>
  <si>
    <t>'Simple' carries a positive sentiment in context, indicating lack of complexity.</t>
  </si>
  <si>
    <t>'Professional' generally carries a positive sentiment, indicating high quality or competence.</t>
  </si>
  <si>
    <t>'Frustrating' conveys a strong negative sentiment indicating significant irritation.</t>
  </si>
  <si>
    <t>'Confusing' suggests difficulty in understanding, a negative sentiment.</t>
  </si>
  <si>
    <t>'Business-like' is generally neutral, reflecting focus and formality.</t>
  </si>
  <si>
    <t>'Poor quality' remains a negative sentiment indicating dissatisfaction.</t>
  </si>
  <si>
    <t>'Effective' conveys a strong positive sentiment indicating success in achieving a purpose.</t>
  </si>
  <si>
    <t>'Useful' typically carries a very positive sentiment indicating high value.</t>
  </si>
  <si>
    <t>'Fast' indicates quick performance, generally a highly positive sentiment.</t>
  </si>
  <si>
    <t>'Dull' indicates lack of excitement or interest, a negative sentiment.</t>
  </si>
  <si>
    <t>'Responsive' carries a positive sentiment, indicating effectiveness in responding to inputs.</t>
  </si>
  <si>
    <t>'The sentiment score for 'clear' is positive as it indicates ease of understanding and clarity. The explanation reinforces this by stating there was nothing to distract from the message.'</t>
  </si>
  <si>
    <t>'The sentiment for 'clear' remains the same as the explanation 'easy enough to understand' supports the initial positive score.'</t>
  </si>
  <si>
    <t>'The word 'straightforward' conveys simplicity and ease of understanding, matching the positive sentiment of the explanation.'</t>
  </si>
  <si>
    <t>''Reliable' suggests dependability and usefulness, which is consistent with the notion of helping a user find crop problems effectively.'</t>
  </si>
  <si>
    <t>''Efficient' implies high performance and effectiveness, supported by 'worked well,' which confirms the positive sentiment.'</t>
  </si>
  <si>
    <t>''Understandable' conveys clarity and simplicity, further affirmed by the explanation of how to use it well.'</t>
  </si>
  <si>
    <t>''Innovative' indicates creativity and newness, supported by the detailed and useful graphs and maps mentioned.'</t>
  </si>
  <si>
    <t>''Cluttered' has a negative sentiment, supported by the explanation describing paragraphs as crammed and difficult to read.'</t>
  </si>
  <si>
    <t>''Straightforward' connotes simplicity and ease, which aligns with the sentiment in the explanation of simple and easy directions.'</t>
  </si>
  <si>
    <t>''Understandable' signifies clarity and ease, supported by the explanation that the process was easy to understand.'</t>
  </si>
  <si>
    <t>''Convenient' implies ease and comfort in use, reinforced by the explanation of finding information simply.'</t>
  </si>
  <si>
    <t>''Relevant' conveys importance and usefulness, strongly supported by being described as an important and valuable tool.'</t>
  </si>
  <si>
    <t>''Professional' suggests high quality and expertise, consistent with the notion of an informed author.'</t>
  </si>
  <si>
    <t>''Clear' indicates straightforwardness and ease, supported by not getting lost in directions and having an easy layout.'</t>
  </si>
  <si>
    <t>''Organized' suggests tidiness and order, which enhances the positive sentiment supported by the natural flow and structure.'</t>
  </si>
  <si>
    <t>''Easy to use' connotes simplicity and user-friendliness, supported by concise directions.'</t>
  </si>
  <si>
    <t>''Poor quality' strongly suggests a negative impression, reinforced by describing the program opening as 'goofy.''</t>
  </si>
  <si>
    <t>''Creative' indicates originality and innovation, supported by the comment on its uniqueness.'</t>
  </si>
  <si>
    <t>''Useful' connotes practical value and aid, which aligns with being useful to farmers.'</t>
  </si>
  <si>
    <t>''Straightforward' suggests ease and simplicity, supported by the explanation of easy-to-understand questions.'</t>
  </si>
  <si>
    <t>''Simplistic' indicates basic and uncomplicated, aligning with the ease of understanding and simple layout.'</t>
  </si>
  <si>
    <t>''Awkward' conveys discomfort and inconvenience, supported by the impracticality of button sizes and placements mentioned.'</t>
  </si>
  <si>
    <t>''Useful' indicates practical value, reinforced by being a general knowledge base.'</t>
  </si>
  <si>
    <t>''Fast' implies speed and efficiency, supported by the quick responses within acceptable timeframes.'</t>
  </si>
  <si>
    <t>''Vague' suggests lack of clarity and detail, confirmed by experienced users finding it of little value despite useful pictures.'</t>
  </si>
  <si>
    <t>''Confusing' connotes complexity and difficulty, supported by the explanation of taking time to understand the program.'</t>
  </si>
  <si>
    <t>''simplistic' in itself is usually seen as a negative term, suggesting overly simple, but 'easy to use. not a lot of buttons' portrays a positive aspect.'</t>
  </si>
  <si>
    <t>''Flexible' is generally positive, and 'allows you to view multiple areas. not restricted to one.' supports this positive sense.'</t>
  </si>
  <si>
    <t>''Straightforward' is positive, indicating clarity, and 'Easy to understand statements and questions' strengthens this aspect.'</t>
  </si>
  <si>
    <t>''Unattractive' is negative, but 'boring color scheme' gives context, making it clear it refers to aesthetics rather than functionality.'</t>
  </si>
  <si>
    <t>''Organized' is positive, and 'easy to use' reinforces its beneficial trait.'</t>
  </si>
  <si>
    <t>''Useful' already implies a positive sentiment, and 'Contains the correct information.' confirms its utility.'</t>
  </si>
  <si>
    <t>''Flexible' again indicates adaptability, with 'Adaptable to user's needs.' being a strong positive trait.'</t>
  </si>
  <si>
    <t>''Approachable' is positive, and 'Easy to use.' reiterates its user-friendliness.'</t>
  </si>
  <si>
    <t>''Straightforward' remains a highly positive term, and 'Understandable' provides a supporting context of clarity.'</t>
  </si>
  <si>
    <t>''Business-like' is neutral to slightly positive, connoting professionalism, and 'Professional' confirms a positive professional demeanor.'</t>
  </si>
  <si>
    <t>''Straightforward' continues to be positive, with 'It gives you options on a step by step basis' indicating ease of use.'</t>
  </si>
  <si>
    <t>''Vague' is negative, and 'The maps are vague, needs landmarks' confirms its lack of clarity.'</t>
  </si>
  <si>
    <t>''Customizable' is positive, suggesting personalization, and 'Can attune it to individual person' reinforces its flexibility.'</t>
  </si>
  <si>
    <t>''Intuitive' is positive and 'Simple control panel, 'Help' button' confirms its ease of understanding.'</t>
  </si>
  <si>
    <t>''Time-consuming' is negative and 'Repetitive clicking from it being so customizable' suggests the feature is cumbersome and inefficient.'</t>
  </si>
  <si>
    <t>''Clean' has a positive connotation, but the hard-to-read parts temper its positivity.'</t>
  </si>
  <si>
    <t>''Approachable' is positive, but there is a minor downside mentioned.'</t>
  </si>
  <si>
    <t>''Simple' is generally positive though mildly. Hard-to-read issue lowers sentiment slightly.'</t>
  </si>
  <si>
    <t>''Professional' is very positive, though readability does impact it a bit.'</t>
  </si>
  <si>
    <t>'Fast has a positive connotation but has minor drawbacks mentioned.'</t>
  </si>
  <si>
    <t>'Very positive in this context with the efficiency noted.'</t>
  </si>
  <si>
    <t>'Highly positive in the context of solving a problem efficiently.'</t>
  </si>
  <si>
    <t>'Learning something new is a positive experience.'</t>
  </si>
  <si>
    <t>'Providing specific solutions is highly positive.'</t>
  </si>
  <si>
    <t>'Initial confusion is negative but is somewhat mitigated as clarity improves.'</t>
  </si>
  <si>
    <t>'Generally positive, but 'simple' garners a lower score.'</t>
  </si>
  <si>
    <t>'Positive, but 'simple' context lowers score slightly.'</t>
  </si>
  <si>
    <t>'This carries strong negative sentiment, and context makes it worse.'</t>
  </si>
  <si>
    <t>'Very negative, and the context of efficiency issues worsens it.'</t>
  </si>
  <si>
    <t>'Negative sentiment, context advises need for improvement.'</t>
  </si>
  <si>
    <t>'Positive in maintaining professionalism, neutral context.'</t>
  </si>
  <si>
    <t>'Highly positive as it allows for personal adjustments.'</t>
  </si>
  <si>
    <t>'Positive sentiment increased by additional aid for users.'</t>
  </si>
  <si>
    <t>'The term 'organized' refers to being arranged in a structured and systematic way, which is generally positive.'</t>
  </si>
  <si>
    <t>''Straightforward' denotes simplicity and clarity. The explanation includes benign uncertainty and options for further guidance, slightly reducing positivity.'</t>
  </si>
  <si>
    <t>''Clean' typically means free of clutter. The explanation conveys a positive clarity of action, which enhances the sentiment slightly.'</t>
  </si>
  <si>
    <t>'The term 'incomprehensible' alone is very negative; the explanation adds personal context, making it slightly less negative but still poor.'</t>
  </si>
  <si>
    <t>''Complex' suggests difficulty and intricacy, generally negative. Explanation confirms difficulty with the topic, thus reinforcing the low score.'</t>
  </si>
  <si>
    <t>''Too technical' is negative, indicating overcomplexity. Explanation implies inaccessibility for general audiences, reducing sentiment further.'</t>
  </si>
  <si>
    <t>''Business-like' is neutral to positive, implying professionalism. Explanation adds ease of use, enhancing positivity.'</t>
  </si>
  <si>
    <t>''Clean' implies organization and simplicity. The explanation confirms lack of distractions, maintaining the positive sentiment.'</t>
  </si>
  <si>
    <t>''Business-like' is neutral to positive. Explanation of clarity and simplicity boosts the sentiment.'</t>
  </si>
  <si>
    <t>''Straightforward' is generally positive, indicating clarity. The explanation confirms directness and ease, enhancing positivity.'</t>
  </si>
  <si>
    <t>''Organized' suggests a good structure. The clarity of the explanation supports the high sentiment.'</t>
  </si>
  <si>
    <t>''Easy to use' implies usability and simplicity. Explanation supports this, enhancing positivity.'</t>
  </si>
  <si>
    <t>''Stimulating' is positive, suggesting interest. Explanation supports this, confirming interest even for those not typically engaged in the subject.'</t>
  </si>
  <si>
    <t>''Usable' denotes functionality and ease. Explanation of no need for special instructions improves the sentiment slightly.'</t>
  </si>
  <si>
    <t>''Straightforward' implies simplicity. Explanation supports directness and lack of clutter, maintaining the score.'</t>
  </si>
  <si>
    <t>''Fun' is highly positive, indicating enjoyment. The explanation affirms its usefulness, supporting the high score.'</t>
  </si>
  <si>
    <t>''Innovative' is highly positive, suggesting new ideas. The explanation confirms usefulness and creativity, maintaining the score.'</t>
  </si>
  <si>
    <t>''Straightforward' indicates directness. Explanation confirms good choices for answers, maintaining the score.'</t>
  </si>
  <si>
    <t>''Dated' implies something is old and potentially obsolete; explanation of boring visual experience further reduces sentiment.'</t>
  </si>
  <si>
    <t>''Boring' is very negative, suggesting a lack of interest. The explanation confirms the lack of engagement, thus reducing the score further.'</t>
  </si>
  <si>
    <t>''Simple' suggests ease. Explanation supports understandability, maintaining the positive sentiment.'</t>
  </si>
  <si>
    <t>''Dull' is quite negative, implying lack of interest. Explanation of colorless and unengaging experience supports the negative sentiment.'</t>
  </si>
  <si>
    <t>''Easy to use' suggests usability. Explanation supports the ease of answering and finding questions, maintaining the score.'</t>
  </si>
  <si>
    <t>''Customizable' implies adaptability. Explanation of multiple options enhances the positivity slightly.'</t>
  </si>
  <si>
    <t>Easily changed and navigated through suggests positive adaptability.</t>
  </si>
  <si>
    <t>Straight-forward and clear in intent, indicating ease of comprehension.</t>
  </si>
  <si>
    <t>Personal relevance was low, but broadly applicable making it useful in a larger context.</t>
  </si>
  <si>
    <t>Describes learning outcome effectively.</t>
  </si>
  <si>
    <t>Quick response time is a highly positive trait.</t>
  </si>
  <si>
    <t>Uncertainty in navigation and knowledge reflects a more negative sentiment.</t>
  </si>
  <si>
    <t>Multiple steps and required knowledge imply a negative and tedious experience.</t>
  </si>
  <si>
    <t>Confusing button functionality reflects a negative usability sentiment.</t>
  </si>
  <si>
    <t>Provides necessary information, albeit with some inferred effort.</t>
  </si>
  <si>
    <t>Indicates ease and simplicity in use.</t>
  </si>
  <si>
    <t>Reflects straightforward and uncomplicated design or functionality.</t>
  </si>
  <si>
    <t>Indicates efficiency and speed in achieving results.</t>
  </si>
  <si>
    <t>Simplicity and modern presentation are positively framed.</t>
  </si>
  <si>
    <t>Multiple useful features add to the overall positive sentiment.</t>
  </si>
  <si>
    <t>Ease of finding everything adds high usability sentiment.</t>
  </si>
  <si>
    <t>Simplicity in navigation reinforces positive clarity.</t>
  </si>
  <si>
    <t>Enjoyable design and setup positively enhance the user experience.</t>
  </si>
  <si>
    <t>Lengthy and detailed engagement required expresses a negative sentiment.</t>
  </si>
  <si>
    <t>Slight confusion on menus adds to the negatively perceived usability.</t>
  </si>
  <si>
    <t>Thoroughness in addressing grasshopper problems is positively framed.</t>
  </si>
  <si>
    <t>Old-fashioned appearance is negatively perceived.</t>
  </si>
  <si>
    <t>Easy to comprehend questions indicate positive usability.</t>
  </si>
  <si>
    <t>Swift transitions between questions indicate high efficiency.</t>
  </si>
  <si>
    <t>Positive due to clear labeling of buttons which enhances user experience.</t>
  </si>
  <si>
    <t>Clean page with purpose-driven buttons, making it user-friendly.</t>
  </si>
  <si>
    <t>Good impression due to absence of ads and irrelevant images.</t>
  </si>
  <si>
    <t>Positive learning experience about grasshopper control.</t>
  </si>
  <si>
    <t>Neutral term leaning slightly positive due to fulfillment of expectations.</t>
  </si>
  <si>
    <t>High reliability suggested by accurate belief.</t>
  </si>
  <si>
    <t>High clarity making instructions easy to understand.</t>
  </si>
  <si>
    <t>Positive performance indicated by job effectiveness.</t>
  </si>
  <si>
    <t>Positive but slightly less due to niche interest.</t>
  </si>
  <si>
    <t>Positive but slightly less due to subjective nature of 'cool' pictures.</t>
  </si>
  <si>
    <t>Positive reaction to interesting idea.</t>
  </si>
  <si>
    <t>Positive for user friendliness.</t>
  </si>
  <si>
    <t>Negative but slightly less so due to context of required knowledge.</t>
  </si>
  <si>
    <t>Negative due to complexity from technical terms.</t>
  </si>
  <si>
    <t>Negative due to ambiguity, particularly regarding weather stations.</t>
  </si>
  <si>
    <t>Positive usability similar to 'easy to use' and 'clean'.</t>
  </si>
  <si>
    <t>Positive relevance even to non-target users.</t>
  </si>
  <si>
    <t>High cleanliness and usability.</t>
  </si>
  <si>
    <t>Positive quick results exceeding expectations.</t>
  </si>
  <si>
    <t>Highly organized and logical structure.</t>
  </si>
  <si>
    <t>Positive for clear and clickable buttons.</t>
  </si>
  <si>
    <t>Positive due to quick page transitions.</t>
  </si>
  <si>
    <t>Negative largely due to visual and usability issues.</t>
  </si>
  <si>
    <t>Positive professional tone suggested.</t>
  </si>
  <si>
    <t>Positive due to structured stages.</t>
  </si>
  <si>
    <t>Negative due to information overload in a small space.</t>
  </si>
  <si>
    <t>Positive for good information.</t>
  </si>
  <si>
    <t>Negative due to frustrating controls for small acreages.</t>
  </si>
  <si>
    <t>The word 'professional' has a positive connotation which is enhanced by the context suggesting high standards.</t>
  </si>
  <si>
    <t>'Too technical' suggests difficulty and frustration, slightly lowered for being a critique.</t>
  </si>
  <si>
    <t>The word 'unattractive' inherently has a negative connotation which fits the context of negative feedback.</t>
  </si>
  <si>
    <t>The word 'illogical' suggests confusion and frustration with very negative sentiment.</t>
  </si>
  <si>
    <t>'Poor quality' is a criticism indicating dissatisfaction.</t>
  </si>
  <si>
    <t>'Awkward' suggests discomfort, and the context further emphasizes disorganization.</t>
  </si>
  <si>
    <t>The word 'exciting' is highly positive and the context of a new experience boosts its positive sentiment.</t>
  </si>
  <si>
    <t>'Old' has neutral to slightly negative connotation, made more negative by context suggesting obsolescence.</t>
  </si>
  <si>
    <t>'Meaningful' is a highly positive word and the context confirms its usefulness.</t>
  </si>
  <si>
    <t>'Fun' has a positive connotation that reflects enjoyment in the context provided.</t>
  </si>
  <si>
    <t>'Clean' implies clarity and simplicity, improved further by the context.</t>
  </si>
  <si>
    <t>'Time-saving' has a positive connotation, but the context implies it is only moderately effective.</t>
  </si>
  <si>
    <t>'Usable' is positive and the context reinforces its practicality.</t>
  </si>
  <si>
    <t>'Effective' is positive but the context adds conditionality, lowering certainty.</t>
  </si>
  <si>
    <t>'Fresh' is positive and here, it is augmented by the novelty implied by the context.</t>
  </si>
  <si>
    <t>'Useful' is directly positive and the context ensures it is necessary and functional.</t>
  </si>
  <si>
    <t>'Educational' is very positive, reflecting substantial learning or value gained.</t>
  </si>
  <si>
    <t>'Efficient' suggests very positively streamlined process, corroborated by the context.</t>
  </si>
  <si>
    <t>'Convenient' is very positive and simplicity and ease enhance this sentiment.</t>
  </si>
  <si>
    <t>'Understandable' is positive as it implies clarity and comprehensibility.</t>
  </si>
  <si>
    <t>'Straightforward' is positive indicating directness and clarity, bolstered by context.</t>
  </si>
  <si>
    <t>'Educational' has a strong positive sentiment reflecting learning, confirmed by context.</t>
  </si>
  <si>
    <t>'Efficient' indicates a very positive streamlined process, reinforced by context.</t>
  </si>
  <si>
    <t>'Convenient' is highly positive, indicating ease of use, confirmed by context.</t>
  </si>
  <si>
    <t>'Understandable' indicates clarity which is positive, enhanced by simplicity in context.</t>
  </si>
  <si>
    <t>'Straightforward' implies clarity and efficiency, with context supporting it.</t>
  </si>
  <si>
    <t>'Boring' is inherently negative suggesting lack of interest or engagement.</t>
  </si>
  <si>
    <t>'Unattractive' inherently negative, indicating visual displeasure increased by outdated context.</t>
  </si>
  <si>
    <t>'Dated' has a slightly negative sentiment indicating obsolescence.</t>
  </si>
  <si>
    <t>'Simplistic' is positive suggesting ease which is diminished slightly by lack of depth.</t>
  </si>
  <si>
    <t>'Old' has neutral to slightly negative connotation, critical of being outdated.</t>
  </si>
  <si>
    <t>'Educational' is very positive, indicating learning and knowledge acquisition.</t>
  </si>
  <si>
    <t xml:space="preserve"> 'High quality' suggests very positive sentiments about the program's standard.</t>
  </si>
  <si>
    <t>'Time-consuming' is negative indicating inefficiency or slowness.</t>
  </si>
  <si>
    <t>'Cutting edge' implies highly positive, modern, and advanced providing valuable insight.</t>
  </si>
  <si>
    <t>'Professional' is positive, suggesting it is well-organized and effectively laid out.</t>
  </si>
  <si>
    <t>''Organized' usually implies order and ease of use, suggesting a positive sentiment.'</t>
  </si>
  <si>
    <t>''Educational' indicates that the results provide valuable information, thus a highly positive sentiment.'</t>
  </si>
  <si>
    <t>''Clear' directions and results are highly valued and suggest ease of understanding, hence very positive.'</t>
  </si>
  <si>
    <t>''Attractive' usually has a high positive score but the explanation focuses on a specific element (cute picture), which slightly conditions the positivity.'</t>
  </si>
  <si>
    <t>''Usable' implies functionality and ease of use, adjusted to a higher score based on the explanation.'</t>
  </si>
  <si>
    <t>''Understandable' is generally positive, but the explanation expresses confusion, moderating the positivism.'</t>
  </si>
  <si>
    <t>''Unattractive' is a negative term, and the explanation confirms a strong dislike, lowering the score.'</t>
  </si>
  <si>
    <t>''Simplistic' can be neutral or slightly negative especially here where it’s used with a negative commentary about the font.'</t>
  </si>
  <si>
    <t>''Effortless' implies very high ease of use, a highly positive term.'</t>
  </si>
  <si>
    <t>'Second use of 'simplistic' with a more positive explanation about ease and understanding increases its positive score slightly.'</t>
  </si>
  <si>
    <t>''Unattractive' generally negative but 'needs pizzaz' suggests room for improvement rather than outright dislike.'</t>
  </si>
  <si>
    <t>''Useful' is highly positive, especially with a focused application, maintaining a high positive sentiment.'</t>
  </si>
  <si>
    <t>''Simple' in this context is highly positive, indicating ease of use.'</t>
  </si>
  <si>
    <t>''Dated' suggests that something is old and slightly negative toward the appearance.'</t>
  </si>
  <si>
    <t>''Easy to use' is very positive, indicative of user-friendliness.'</t>
  </si>
  <si>
    <t>''Educational' again implies usefulness for learning, consistently highly positive.'</t>
  </si>
  <si>
    <t>''Effective' gets a slightly higher positive score because it emphasizes the accomplishment of its purpose.'</t>
  </si>
  <si>
    <t>''Straightforward' meaning without complications, almost synonymous with self-explanatory, hence highly positive.'</t>
  </si>
  <si>
    <t>''Organized' is again positive, emphasizing order and ease of use.'</t>
  </si>
  <si>
    <t>''Fast' implies efficiency in time, highly positive.'</t>
  </si>
  <si>
    <t>''Efficient' implies high effectiveness and no distractions, a very positive sentiment.'</t>
  </si>
  <si>
    <t>''Business-like' with a focus on formality and conciseness can be positive but less warm, slightly adjusted up.'</t>
  </si>
  <si>
    <t>''Unattractive' remains negative, described as 'very old school'.'</t>
  </si>
  <si>
    <t>''Educational' confirming its high positive sentiment as a good resource tool.'</t>
  </si>
  <si>
    <t>''Useful' term with a specific beneficial scenario, highly positive.'</t>
  </si>
  <si>
    <t>''Simple' positively reaffirming ease of use, adjusted slightly up.'</t>
  </si>
  <si>
    <t>''New' can be neutral or positive, and the enthusiasm of discovery increases the positivity.'</t>
  </si>
  <si>
    <t>''Cutting edge' implies innovation and new technology, very positive sentiment particularly in niche markets.'</t>
  </si>
  <si>
    <t>''Business-like' again referenced as organized, so maintaining a positive but moderate sentiment.'</t>
  </si>
  <si>
    <t>'The term 'simple' often suggests ease and a lack of complexity. The explanation 'easy to use' makes the sentiment even more positive.'</t>
  </si>
  <si>
    <t>''Fast' implies quickness and efficiency, and the explanation 'fast results' adds a bit more positive sentiment.'</t>
  </si>
  <si>
    <t>''Convenient' indicates ease and accessibility, and 'use whenever' reaffirms this positive sentiment.'</t>
  </si>
  <si>
    <t>''Responsive' suggests promptness and attentiveness, and 'on the spot results' enhances this positive sentiment.'</t>
  </si>
  <si>
    <t>''Educational' indicates learning and value, and 'i got to learn more' boosts the positive sentiment.'</t>
  </si>
  <si>
    <t>''Organized' means tidy and systematic, and 'many questions and pictures' suggests a well-structured format.'</t>
  </si>
  <si>
    <t>''Old' can imply outdatedness, and 'Looks like it was made in the 80's' provides a clear negative sentiment.'</t>
  </si>
  <si>
    <t>''Dated' implies outdated, and 'Looks like it was made in the 80's' confirms the negative sentiment.'</t>
  </si>
  <si>
    <t>''Clear' suggests easy to understand, and 'not jumbled' enhances the positive sentiment.'</t>
  </si>
  <si>
    <t>''Simplistic' can have mixed connotations, but 'information was not jumbled' indicates a more positive aspect.'</t>
  </si>
  <si>
    <t>''Unattractive' directly implies a lack of visual appeal, and 'Type/font was hard to read' supports this negative sentiment.'</t>
  </si>
  <si>
    <t>''Easy to use' already suggests a high level of user-friendliness, and 'It walked you through the steps' reinforces this.'</t>
  </si>
  <si>
    <t>''Convenient' suggests ease, and 'It gave diagrams' makes it even more positive.'</t>
  </si>
  <si>
    <t>''Useful' denotes practicality and value, and 'provided information' enhances this sentiment.'</t>
  </si>
  <si>
    <t>''Straightforward' indicates clarity and directness, and 'Does not ask questions that lead nowhere' supports this.'</t>
  </si>
  <si>
    <t>''Accessible' suggests ease of use, and 'The buttons are easy to find' reinforces this positive sentiment.'</t>
  </si>
  <si>
    <t>''Simplistic' can be seen as overly simple, and 'Just clicking on buttons' indicates a lack of depth, slightly lowering the score.'</t>
  </si>
  <si>
    <t>''Boring' suggests a lack of interest, and 'Not much to it' adds to the negative sentiment.'</t>
  </si>
  <si>
    <t>''Confusing' implies difficulty in understanding, and the detailed explanation increases the negative sentiment.'</t>
  </si>
  <si>
    <t>''Educational' suggests learning and valuable information, and the explanation about grasshopper infestation strengthens this positive sentiment.'</t>
  </si>
  <si>
    <t>''Frustrating' implies a high level of difficulty and annoyance, and 'Could not find the information' adds to the negative sentiment.'</t>
  </si>
  <si>
    <t>''Easy to use' suggests user-friendliness, and the explanation supports this high positive sentiment.'</t>
  </si>
  <si>
    <t>''Effective' means it works well, and 'easy way to manage infestation' emphasizes its positive impact.'</t>
  </si>
  <si>
    <t>''Straightforward' suggests ease and directness, and 'instructions were very clear' supports this positive sentiment.'</t>
  </si>
  <si>
    <t>''Efficient' suggests quick and effective, and 'Didn't take very long' enhances this positive sentiment.'</t>
  </si>
  <si>
    <t>''Clear' indicates understandability, and 'Language was simple' makes it even more positive.'</t>
  </si>
  <si>
    <t>''Usable' suggests practicality and ease of use, and 'a very usable tool' supports this positive sentiment.'</t>
  </si>
  <si>
    <t>''High quality' suggests excellence, and 'a good product' reinforces the positive sentiment.'</t>
  </si>
  <si>
    <t>''Friendly' suggests ease of interaction, and 'easy to use' supports this positive sentiment.'</t>
  </si>
  <si>
    <t>''Fast' implies quickness, and 'didn't take long to load' emphasizes this positive aspect.'</t>
  </si>
  <si>
    <t>''Not valuable' directly suggests a lack of importance, and 'didn't think it added any value' reinforces this negative sentiment.'</t>
  </si>
  <si>
    <t>''Busy' can suggest clutter, and 'Too much stuff everywhere' confirms the negative sentiment.'</t>
  </si>
  <si>
    <t>''Distracting' implies it draws attention away, and 'confusing because there was stuff everywhere' supports this negative aspect.'</t>
  </si>
  <si>
    <t>''poor quality' is inherently negative. The explanation reaffirms the frustration experienced.'</t>
  </si>
  <si>
    <t>''awkward' is inherently negative. The lack of warmth and personal touch reinforces this sentiment.'</t>
  </si>
  <si>
    <t>''new' is usually positive, signifying freshness or novelty with no added negative or positive context.'</t>
  </si>
  <si>
    <t>''ordinary' is neutral to slightly negative. The explanation shows a mild dissatisfaction.'</t>
  </si>
  <si>
    <t>''old' is somewhat negative in this context, comparing to inferior quality of outdated tech.'</t>
  </si>
  <si>
    <t>''effortless' is positive, and the explanation reaffirms ease of use.'</t>
  </si>
  <si>
    <t>''clear' is positive, and suggests ease of understanding.'</t>
  </si>
  <si>
    <t>''simplistic' can be neutral to negative. Here it leans negative due to lack of engagement.'</t>
  </si>
  <si>
    <t>''poor quality' remains negative but is counterbalanced slightly by 'good content'.'</t>
  </si>
  <si>
    <t>''awkward' is inherently negative. The explanation doesn't change this.'</t>
  </si>
  <si>
    <t>''dated' is negative in the tech context, suggesting it's old-fashioned.'</t>
  </si>
  <si>
    <t>''confusing' is negative, and not understanding the content worsens this sentiment.'</t>
  </si>
  <si>
    <t>''dull' is negative, though the suggestion for improvement indicates potential for change.'</t>
  </si>
  <si>
    <t>''responsive' is positive, and the context reinforces reliability.'</t>
  </si>
  <si>
    <t>''fast' is inherently positive, reinforcing efficiency and performance.'</t>
  </si>
  <si>
    <t>''usable' is positive, denoting ease of use.'</t>
  </si>
  <si>
    <t>''simple' is generally positive, indicating an easy user experience.'</t>
  </si>
  <si>
    <t>''professional' is positive, suggesting a high standard.'</t>
  </si>
  <si>
    <t>''frustrating' is negative, the explanation directly reflects the sentiment.'</t>
  </si>
  <si>
    <t>''confusing' is negative, mentioning confusion until figured out maintains this.'</t>
  </si>
  <si>
    <t>''business-like' is neutral to slightly positive, factual but lacking warmth.'</t>
  </si>
  <si>
    <t>''poor quality' remains negative due to perceived simplicity and crowded design.'</t>
  </si>
  <si>
    <t>''effective' is positive, indicating success in achieving its goal.'</t>
  </si>
  <si>
    <t>''useful' is very positive in this context, assisting with the grasshopper situation.'</t>
  </si>
  <si>
    <t>''fast' again reinforces positive performance.'</t>
  </si>
  <si>
    <t>''dull' remains negative, even acknowledging that simplicity can be good.'</t>
  </si>
  <si>
    <t>''responsive' remains positive, confirming good performance.'</t>
  </si>
  <si>
    <t>''Clear' conveys a positive sentiment by indicating that information is easy to understand without distractions.'</t>
  </si>
  <si>
    <t>''Clear' here also suggests ease of understanding and absence of confusion.'</t>
  </si>
  <si>
    <t>''Straightforward' implies that the information is presented in a simple and easily comprehensible manner.'</t>
  </si>
  <si>
    <t>''Reliable' suggests dependability and effectiveness in identifying crop problems, which is positive.'</t>
  </si>
  <si>
    <t>''Efficient' indicates that the program works well and achieves its purpose effectively.'</t>
  </si>
  <si>
    <t>''Understandable' indicates that the instructions are communicated in a way that is easy to grasp.'</t>
  </si>
  <si>
    <t>''Innovative' suggests that the graphs and maps presented are creative and provide necessary details.'</t>
  </si>
  <si>
    <t>''Cluttered' has a negative connotation implying that the explanatory paragraphs are too crammed, making them unappealing.'</t>
  </si>
  <si>
    <t>''Straightforward' once again implies simplicity and ease of understanding.'</t>
  </si>
  <si>
    <t>''Understandable' indicates ease in comprehending the process.'</t>
  </si>
  <si>
    <t>''Convenient' suggests that the program makes it easy to find desired information.'</t>
  </si>
  <si>
    <t>''Relevant' implies that the tool is important and valuable for the target audience, such as farmers.'</t>
  </si>
  <si>
    <t>''Professional' conveys a sense of expertise and knowledge.'</t>
  </si>
  <si>
    <t>''Clear' here again suggests there is no confusion in understanding the directions and layout.'</t>
  </si>
  <si>
    <t>''Organized' indicates that the program has a logical and well-structured flow.'</t>
  </si>
  <si>
    <t>''Easy to use' implies that the directions are simple and can be followed without trouble.'</t>
  </si>
  <si>
    <t>''Poor quality' suggests a negative sentiment, indicating dissatisfaction with the way the program operates.'</t>
  </si>
  <si>
    <t>''Creative' implies originality and newness, adding a positive sentiment.'</t>
  </si>
  <si>
    <t>''Useful' indicates that the program can provide valuable assistance, especially for farmers.'</t>
  </si>
  <si>
    <t>''Straightforward' once more suggests that the questions were easy to comprehend.'</t>
  </si>
  <si>
    <t>''Simplistic' implies that the design and layout are basic and easy to understand.'</t>
  </si>
  <si>
    <t>''Awkward' has a negative connotation indicating discomfort with the user interface design.'</t>
  </si>
  <si>
    <t>''Useful' again suggests practical value and assistance in building a knowledge base.'</t>
  </si>
  <si>
    <t>''Fast' indicates that the program responds quickly within an acceptable timeframe, which is positive.'</t>
  </si>
  <si>
    <t>''Vague' suggests that the information is unclear and lacks sufficient detail, which is negative.'</t>
  </si>
  <si>
    <t>''Confusing' implies that the user had difficulty understanding the program initially, indicating a negative sentiment.'</t>
  </si>
  <si>
    <t>'The term 'simplistic' has a slightly neutral to slightly positive connotation, but 'easy to use' enhances this by emphasizing a user-friendly nature.'</t>
  </si>
  <si>
    <t>''Flexible' is positive already, suggesting adaptability. The explanation enhances this by elaborating on its versatility.'</t>
  </si>
  <si>
    <t>''Straightforward' is already highly positive, and 'Easy to understand statements and questions' reinforces this clarity.'</t>
  </si>
  <si>
    <t>''Unattractive' carries a negative connotation, and 'boring color scheme' further emphasizes the lack of appeal.'</t>
  </si>
  <si>
    <t>''Organized' is a positive term, and 'easy to use' reinforces the sentiment of efficiency and usability.'</t>
  </si>
  <si>
    <t>''Useful' is inherently positive, and 'Contains the correct information' underscores its practicality.'</t>
  </si>
  <si>
    <t>''Adaptable to user's needs' further emphasizes the positivity implied by 'flexible'.'</t>
  </si>
  <si>
    <t>''Approachable' is highly positive, and 'Easy to use' amplifies the sentiment of accessibility.'</t>
  </si>
  <si>
    <t>''Understandable' reinforces the clarity and simplicity associated with 'straightforward'.'</t>
  </si>
  <si>
    <t>''Professional' slightly enhances the positivity of 'business-like' by implying competence and seriousness.'</t>
  </si>
  <si>
    <t>''It gives you options on a step by step basis' reinforces the ease and clarity of 'straightforward'.'</t>
  </si>
  <si>
    <t>''Vague' has a negative connotation, and 'needs landmarks' further highlights the lack of clarity.'</t>
  </si>
  <si>
    <t>''Can attune it to individual person' emphasizes the user-specific adaptability, enhancing the positivity of 'customizable'.'</t>
  </si>
  <si>
    <t>'Simple control panel and 'Help' button' underscores the ease of understanding and navigating, boosting the positive sentiment of 'intuitive'.'</t>
  </si>
  <si>
    <t>''Repetitive clicking from it being so customizable' highlights the drawback of the customization, reinforcing the negative aspect of 'time-consuming'.'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</si>
</sst>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7C86-ADC5-4169-9C15-1FBE47242557}">
  <dimension ref="A1:E5"/>
  <sheetViews>
    <sheetView workbookViewId="0">
      <selection activeCell="C10" sqref="C10"/>
    </sheetView>
  </sheetViews>
  <sheetFormatPr defaultRowHeight="14.4" x14ac:dyDescent="0.55000000000000004"/>
  <cols>
    <col min="1" max="1" width="17.26171875" bestFit="1" customWidth="1"/>
    <col min="2" max="2" width="16.41796875" bestFit="1" customWidth="1"/>
    <col min="3" max="3" width="11.68359375" bestFit="1" customWidth="1"/>
    <col min="4" max="4" width="17.26171875" bestFit="1" customWidth="1"/>
    <col min="5" max="5" width="7.68359375" bestFit="1" customWidth="1"/>
  </cols>
  <sheetData>
    <row r="1" spans="1:5" x14ac:dyDescent="0.55000000000000004">
      <c r="A1" s="1"/>
      <c r="B1" s="1" t="s">
        <v>16</v>
      </c>
      <c r="C1" s="1" t="s">
        <v>17</v>
      </c>
      <c r="D1" s="1" t="s">
        <v>3</v>
      </c>
      <c r="E1" s="1"/>
    </row>
    <row r="2" spans="1:5" x14ac:dyDescent="0.55000000000000004">
      <c r="A2" s="1" t="s">
        <v>12</v>
      </c>
      <c r="B2" s="1">
        <f>AVERAGE('Average Values'!C2:C260)</f>
        <v>0.64566280566280554</v>
      </c>
      <c r="C2" s="1">
        <f>AVERAGE('Average Values'!D2:D260)</f>
        <v>0.65133848133848127</v>
      </c>
      <c r="D2" s="1">
        <f>AVERAGE('Average Values'!E2:E260)</f>
        <v>0.64711904761904748</v>
      </c>
      <c r="E2" s="1"/>
    </row>
    <row r="3" spans="1:5" x14ac:dyDescent="0.55000000000000004">
      <c r="A3" s="1" t="s">
        <v>13</v>
      </c>
      <c r="B3" s="1">
        <f>AVERAGE('Run 1'!C2:C260)</f>
        <v>0.63494208494208426</v>
      </c>
      <c r="C3" s="1">
        <f>AVERAGE('Run 1'!D2:D260)</f>
        <v>0.64123552123552119</v>
      </c>
      <c r="D3" s="1">
        <f>AVERAGE('Run 1'!E2:E260)</f>
        <v>0.63662499999999989</v>
      </c>
      <c r="E3" s="1"/>
    </row>
    <row r="4" spans="1:5" x14ac:dyDescent="0.55000000000000004">
      <c r="A4" s="1" t="s">
        <v>14</v>
      </c>
      <c r="B4" s="1">
        <f>AVERAGE('Run 2'!C2:C260)</f>
        <v>0.64648648648648666</v>
      </c>
      <c r="C4" s="1">
        <f>AVERAGE('Run 2'!D2:D260)</f>
        <v>0.64915057915057939</v>
      </c>
      <c r="D4" s="1">
        <f>AVERAGE('Run 2'!E2:E260)</f>
        <v>0.64444940476190482</v>
      </c>
      <c r="E4" s="1"/>
    </row>
    <row r="5" spans="1:5" x14ac:dyDescent="0.55000000000000004">
      <c r="A5" s="1" t="s">
        <v>15</v>
      </c>
      <c r="B5" s="1">
        <f>AVERAGE('Run 3'!C2:C260)</f>
        <v>0.65555984555984526</v>
      </c>
      <c r="C5" s="1">
        <f>AVERAGE('Run 3'!D2:D260)</f>
        <v>0.66362934362934345</v>
      </c>
      <c r="D5" s="1">
        <f>AVERAGE('Run 3'!E2:E260)</f>
        <v>0.66028273809523819</v>
      </c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tabSelected="1" workbookViewId="0">
      <selection activeCell="E10" sqref="E10"/>
    </sheetView>
  </sheetViews>
  <sheetFormatPr defaultRowHeight="14.4" x14ac:dyDescent="0.55000000000000004"/>
  <cols>
    <col min="3" max="3" width="11.68359375" style="1" bestFit="1" customWidth="1"/>
    <col min="4" max="4" width="12.41796875" style="1" bestFit="1" customWidth="1"/>
    <col min="5" max="5" width="17.26171875" style="1" bestFit="1" customWidth="1"/>
    <col min="6" max="6" width="19.47265625" style="1" bestFit="1" customWidth="1"/>
    <col min="7" max="7" width="22.62890625" style="1" bestFit="1" customWidth="1"/>
    <col min="8" max="8" width="19.20703125" style="1" bestFit="1" customWidth="1"/>
  </cols>
  <sheetData>
    <row r="1" spans="1:8" s="1" customFormat="1" x14ac:dyDescent="0.55000000000000004">
      <c r="A1" t="s">
        <v>0</v>
      </c>
      <c r="B1" t="s">
        <v>8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</row>
    <row r="2" spans="1:8" x14ac:dyDescent="0.55000000000000004">
      <c r="A2">
        <v>1</v>
      </c>
      <c r="B2" t="s">
        <v>19</v>
      </c>
      <c r="C2" s="1">
        <f>AVERAGE('Run 1'!C2, 'Run 2'!C2, 'Run 3'!C2)</f>
        <v>0.78333333333333333</v>
      </c>
      <c r="D2" s="1">
        <f>AVERAGE('Run 1'!D2, 'Run 2'!D2, 'Run 3'!D2)</f>
        <v>0.68333333333333324</v>
      </c>
      <c r="E2" s="1">
        <f>AVERAGE('Run 1'!E2, 'Run 2'!E2, 'Run 3'!E2)</f>
        <v>0.70333333333333348</v>
      </c>
      <c r="F2" s="1">
        <f>COUNTIF('Run 1'!F2, "high") + COUNTIF('Run 2'!F2, "high") + COUNTIF('Run 3'!F2, "high")</f>
        <v>1</v>
      </c>
      <c r="G2" s="1">
        <f>COUNTIF('Run 1'!F2, "medium") + COUNTIF('Run 2'!F2, "medium") + COUNTIF('Run 3'!F2, "medium")</f>
        <v>2</v>
      </c>
      <c r="H2" s="1">
        <f>COUNTIF('Run 1'!F2, "low") + COUNTIF('Run 2'!F2, "low") + COUNTIF('Run 3'!F2, "low")</f>
        <v>0</v>
      </c>
    </row>
    <row r="3" spans="1:8" x14ac:dyDescent="0.55000000000000004">
      <c r="A3">
        <v>1</v>
      </c>
      <c r="B3" t="s">
        <v>21</v>
      </c>
      <c r="C3" s="1">
        <f>AVERAGE('Run 1'!C3, 'Run 2'!C3, 'Run 3'!C3)</f>
        <v>0.78333333333333333</v>
      </c>
      <c r="D3" s="1">
        <f>AVERAGE('Run 1'!D3, 'Run 2'!D3, 'Run 3'!D3)</f>
        <v>0.69999999999999984</v>
      </c>
      <c r="F3" s="1">
        <f>COUNTIF('Run 1'!F3, "high") + COUNTIF('Run 2'!F3, "high") + COUNTIF('Run 3'!F3, "high")</f>
        <v>1</v>
      </c>
      <c r="G3" s="1">
        <f>COUNTIF('Run 1'!F3, "medium") + COUNTIF('Run 2'!F3, "medium") + COUNTIF('Run 3'!F3, "medium")</f>
        <v>2</v>
      </c>
      <c r="H3" s="1">
        <f>COUNTIF('Run 1'!F3, "low") + COUNTIF('Run 2'!F3, "low") + COUNTIF('Run 3'!F3, "low")</f>
        <v>0</v>
      </c>
    </row>
    <row r="4" spans="1:8" x14ac:dyDescent="0.55000000000000004">
      <c r="A4">
        <v>1</v>
      </c>
      <c r="B4" t="s">
        <v>23</v>
      </c>
      <c r="C4" s="1">
        <f>AVERAGE('Run 1'!C4, 'Run 2'!C4, 'Run 3'!C4)</f>
        <v>0.71666666666666667</v>
      </c>
      <c r="D4" s="1">
        <f>AVERAGE('Run 1'!D4, 'Run 2'!D4, 'Run 3'!D4)</f>
        <v>0.6333333333333333</v>
      </c>
      <c r="F4" s="1">
        <f>COUNTIF('Run 1'!F4, "high") + COUNTIF('Run 2'!F4, "high") + COUNTIF('Run 3'!F4, "high")</f>
        <v>1</v>
      </c>
      <c r="G4" s="1">
        <f>COUNTIF('Run 1'!F4, "medium") + COUNTIF('Run 2'!F4, "medium") + COUNTIF('Run 3'!F4, "medium")</f>
        <v>2</v>
      </c>
      <c r="H4" s="1">
        <f>COUNTIF('Run 1'!F4, "low") + COUNTIF('Run 2'!F4, "low") + COUNTIF('Run 3'!F4, "low")</f>
        <v>0</v>
      </c>
    </row>
    <row r="5" spans="1:8" x14ac:dyDescent="0.55000000000000004">
      <c r="A5">
        <v>1</v>
      </c>
      <c r="B5" t="s">
        <v>25</v>
      </c>
      <c r="C5" s="1">
        <f>AVERAGE('Run 1'!C5, 'Run 2'!C5, 'Run 3'!C5)</f>
        <v>0.85</v>
      </c>
      <c r="D5" s="1">
        <f>AVERAGE('Run 1'!D5, 'Run 2'!D5, 'Run 3'!D5)</f>
        <v>0.76666666666666661</v>
      </c>
      <c r="F5" s="1">
        <f>COUNTIF('Run 1'!F5, "high") + COUNTIF('Run 2'!F5, "high") + COUNTIF('Run 3'!F5, "high")</f>
        <v>3</v>
      </c>
      <c r="G5" s="1">
        <f>COUNTIF('Run 1'!F5, "medium") + COUNTIF('Run 2'!F5, "medium") + COUNTIF('Run 3'!F5, "medium")</f>
        <v>0</v>
      </c>
      <c r="H5" s="1">
        <f>COUNTIF('Run 1'!F5, "low") + COUNTIF('Run 2'!F5, "low") + COUNTIF('Run 3'!F5, "low")</f>
        <v>0</v>
      </c>
    </row>
    <row r="6" spans="1:8" x14ac:dyDescent="0.55000000000000004">
      <c r="A6">
        <v>1</v>
      </c>
      <c r="B6" t="s">
        <v>27</v>
      </c>
      <c r="C6" s="1">
        <f>AVERAGE('Run 1'!C6, 'Run 2'!C6, 'Run 3'!C6)</f>
        <v>0.81666666666666676</v>
      </c>
      <c r="D6" s="1">
        <f>AVERAGE('Run 1'!D6, 'Run 2'!D6, 'Run 3'!D6)</f>
        <v>0.73333333333333328</v>
      </c>
      <c r="F6" s="1">
        <f>COUNTIF('Run 1'!F6, "high") + COUNTIF('Run 2'!F6, "high") + COUNTIF('Run 3'!F6, "high")</f>
        <v>3</v>
      </c>
      <c r="G6" s="1">
        <f>COUNTIF('Run 1'!F6, "medium") + COUNTIF('Run 2'!F6, "medium") + COUNTIF('Run 3'!F6, "medium")</f>
        <v>0</v>
      </c>
      <c r="H6" s="1">
        <f>COUNTIF('Run 1'!F6, "low") + COUNTIF('Run 2'!F6, "low") + COUNTIF('Run 3'!F6, "low")</f>
        <v>0</v>
      </c>
    </row>
    <row r="7" spans="1:8" x14ac:dyDescent="0.55000000000000004">
      <c r="A7">
        <v>2</v>
      </c>
      <c r="B7" t="s">
        <v>27</v>
      </c>
      <c r="C7" s="1">
        <f>AVERAGE('Run 1'!C7, 'Run 2'!C7, 'Run 3'!C7)</f>
        <v>0.81666666666666676</v>
      </c>
      <c r="D7" s="1">
        <f>AVERAGE('Run 1'!D7, 'Run 2'!D7, 'Run 3'!D7)</f>
        <v>0.8666666666666667</v>
      </c>
      <c r="E7" s="1">
        <f>AVERAGE('Run 1'!E7, 'Run 2'!E7, 'Run 3'!E7)</f>
        <v>0.73999999999999988</v>
      </c>
      <c r="F7" s="1">
        <f>COUNTIF('Run 1'!F7, "high") + COUNTIF('Run 2'!F7, "high") + COUNTIF('Run 3'!F7, "high")</f>
        <v>3</v>
      </c>
      <c r="G7" s="1">
        <f>COUNTIF('Run 1'!F7, "medium") + COUNTIF('Run 2'!F7, "medium") + COUNTIF('Run 3'!F7, "medium")</f>
        <v>0</v>
      </c>
      <c r="H7" s="1">
        <f>COUNTIF('Run 1'!F7, "low") + COUNTIF('Run 2'!F7, "low") + COUNTIF('Run 3'!F7, "low")</f>
        <v>0</v>
      </c>
    </row>
    <row r="8" spans="1:8" x14ac:dyDescent="0.55000000000000004">
      <c r="A8">
        <v>2</v>
      </c>
      <c r="B8" t="s">
        <v>30</v>
      </c>
      <c r="C8" s="1">
        <f>AVERAGE('Run 1'!C8, 'Run 2'!C8, 'Run 3'!C8)</f>
        <v>0.79999999999999993</v>
      </c>
      <c r="D8" s="1">
        <f>AVERAGE('Run 1'!D8, 'Run 2'!D8, 'Run 3'!D8)</f>
        <v>0.83333333333333337</v>
      </c>
      <c r="F8" s="1">
        <f>COUNTIF('Run 1'!F8, "high") + COUNTIF('Run 2'!F8, "high") + COUNTIF('Run 3'!F8, "high")</f>
        <v>3</v>
      </c>
      <c r="G8" s="1">
        <f>COUNTIF('Run 1'!F8, "medium") + COUNTIF('Run 2'!F8, "medium") + COUNTIF('Run 3'!F8, "medium")</f>
        <v>0</v>
      </c>
      <c r="H8" s="1">
        <f>COUNTIF('Run 1'!F8, "low") + COUNTIF('Run 2'!F8, "low") + COUNTIF('Run 3'!F8, "low")</f>
        <v>0</v>
      </c>
    </row>
    <row r="9" spans="1:8" x14ac:dyDescent="0.55000000000000004">
      <c r="A9">
        <v>2</v>
      </c>
      <c r="B9" t="s">
        <v>32</v>
      </c>
      <c r="C9" s="1">
        <f>AVERAGE('Run 1'!C9, 'Run 2'!C9, 'Run 3'!C9)</f>
        <v>0.75</v>
      </c>
      <c r="D9" s="1">
        <f>AVERAGE('Run 1'!D9, 'Run 2'!D9, 'Run 3'!D9)</f>
        <v>0.78333333333333333</v>
      </c>
      <c r="F9" s="1">
        <f>COUNTIF('Run 1'!F9, "high") + COUNTIF('Run 2'!F9, "high") + COUNTIF('Run 3'!F9, "high")</f>
        <v>3</v>
      </c>
      <c r="G9" s="1">
        <f>COUNTIF('Run 1'!F9, "medium") + COUNTIF('Run 2'!F9, "medium") + COUNTIF('Run 3'!F9, "medium")</f>
        <v>0</v>
      </c>
      <c r="H9" s="1">
        <f>COUNTIF('Run 1'!F9, "low") + COUNTIF('Run 2'!F9, "low") + COUNTIF('Run 3'!F9, "low")</f>
        <v>0</v>
      </c>
    </row>
    <row r="10" spans="1:8" x14ac:dyDescent="0.55000000000000004">
      <c r="A10">
        <v>2</v>
      </c>
      <c r="B10" t="s">
        <v>34</v>
      </c>
      <c r="C10" s="1">
        <f>AVERAGE('Run 1'!C10, 'Run 2'!C10, 'Run 3'!C10)</f>
        <v>0.8666666666666667</v>
      </c>
      <c r="D10" s="1">
        <f>AVERAGE('Run 1'!D10, 'Run 2'!D10, 'Run 3'!D10)</f>
        <v>0.8666666666666667</v>
      </c>
      <c r="F10" s="1">
        <f>COUNTIF('Run 1'!F10, "high") + COUNTIF('Run 2'!F10, "high") + COUNTIF('Run 3'!F10, "high")</f>
        <v>3</v>
      </c>
      <c r="G10" s="1">
        <f>COUNTIF('Run 1'!F10, "medium") + COUNTIF('Run 2'!F10, "medium") + COUNTIF('Run 3'!F10, "medium")</f>
        <v>0</v>
      </c>
      <c r="H10" s="1">
        <f>COUNTIF('Run 1'!F10, "low") + COUNTIF('Run 2'!F10, "low") + COUNTIF('Run 3'!F10, "low")</f>
        <v>0</v>
      </c>
    </row>
    <row r="11" spans="1:8" x14ac:dyDescent="0.55000000000000004">
      <c r="A11">
        <v>2</v>
      </c>
      <c r="B11" t="s">
        <v>36</v>
      </c>
      <c r="C11" s="1">
        <f>AVERAGE('Run 1'!C11, 'Run 2'!C11, 'Run 3'!C11)</f>
        <v>0.20000000000000004</v>
      </c>
      <c r="D11" s="1">
        <f>AVERAGE('Run 1'!D11, 'Run 2'!D11, 'Run 3'!D11)</f>
        <v>0.35000000000000003</v>
      </c>
      <c r="F11" s="1">
        <f>COUNTIF('Run 1'!F11, "high") + COUNTIF('Run 2'!F11, "high") + COUNTIF('Run 3'!F11, "high")</f>
        <v>1</v>
      </c>
      <c r="G11" s="1">
        <f>COUNTIF('Run 1'!F11, "medium") + COUNTIF('Run 2'!F11, "medium") + COUNTIF('Run 3'!F11, "medium")</f>
        <v>2</v>
      </c>
      <c r="H11" s="1">
        <f>COUNTIF('Run 1'!F11, "low") + COUNTIF('Run 2'!F11, "low") + COUNTIF('Run 3'!F11, "low")</f>
        <v>0</v>
      </c>
    </row>
    <row r="12" spans="1:8" x14ac:dyDescent="0.55000000000000004">
      <c r="A12">
        <v>3</v>
      </c>
      <c r="B12" t="s">
        <v>38</v>
      </c>
      <c r="C12" s="1">
        <f>AVERAGE('Run 1'!C12, 'Run 2'!C12, 'Run 3'!C12)</f>
        <v>0.68333333333333324</v>
      </c>
      <c r="D12" s="1">
        <f>AVERAGE('Run 1'!D12, 'Run 2'!D12, 'Run 3'!D12)</f>
        <v>0.66666666666666663</v>
      </c>
      <c r="E12" s="1">
        <f>AVERAGE('Run 1'!E12, 'Run 2'!E12, 'Run 3'!E12)</f>
        <v>0.39333333333333337</v>
      </c>
      <c r="F12" s="1">
        <f>COUNTIF('Run 1'!F12, "high") + COUNTIF('Run 2'!F12, "high") + COUNTIF('Run 3'!F12, "high")</f>
        <v>1</v>
      </c>
      <c r="G12" s="1">
        <f>COUNTIF('Run 1'!F12, "medium") + COUNTIF('Run 2'!F12, "medium") + COUNTIF('Run 3'!F12, "medium")</f>
        <v>2</v>
      </c>
      <c r="H12" s="1">
        <f>COUNTIF('Run 1'!F12, "low") + COUNTIF('Run 2'!F12, "low") + COUNTIF('Run 3'!F12, "low")</f>
        <v>0</v>
      </c>
    </row>
    <row r="13" spans="1:8" x14ac:dyDescent="0.55000000000000004">
      <c r="A13">
        <v>3</v>
      </c>
      <c r="B13" t="s">
        <v>40</v>
      </c>
      <c r="C13" s="1">
        <f>AVERAGE('Run 1'!C13, 'Run 2'!C13, 'Run 3'!C13)</f>
        <v>0.79999999999999993</v>
      </c>
      <c r="D13" s="1">
        <f>AVERAGE('Run 1'!D13, 'Run 2'!D13, 'Run 3'!D13)</f>
        <v>0.76666666666666661</v>
      </c>
      <c r="F13" s="1">
        <f>COUNTIF('Run 1'!F13, "high") + COUNTIF('Run 2'!F13, "high") + COUNTIF('Run 3'!F13, "high")</f>
        <v>1</v>
      </c>
      <c r="G13" s="1">
        <f>COUNTIF('Run 1'!F13, "medium") + COUNTIF('Run 2'!F13, "medium") + COUNTIF('Run 3'!F13, "medium")</f>
        <v>2</v>
      </c>
      <c r="H13" s="1">
        <f>COUNTIF('Run 1'!F13, "low") + COUNTIF('Run 2'!F13, "low") + COUNTIF('Run 3'!F13, "low")</f>
        <v>0</v>
      </c>
    </row>
    <row r="14" spans="1:8" x14ac:dyDescent="0.55000000000000004">
      <c r="A14">
        <v>3</v>
      </c>
      <c r="B14" t="s">
        <v>42</v>
      </c>
      <c r="C14" s="1">
        <f>AVERAGE('Run 1'!C14, 'Run 2'!C14, 'Run 3'!C14)</f>
        <v>0.23333333333333331</v>
      </c>
      <c r="D14" s="1">
        <f>AVERAGE('Run 1'!D14, 'Run 2'!D14, 'Run 3'!D14)</f>
        <v>0.19999999999999998</v>
      </c>
      <c r="F14" s="1">
        <f>COUNTIF('Run 1'!F14, "high") + COUNTIF('Run 2'!F14, "high") + COUNTIF('Run 3'!F14, "high")</f>
        <v>3</v>
      </c>
      <c r="G14" s="1">
        <f>COUNTIF('Run 1'!F14, "medium") + COUNTIF('Run 2'!F14, "medium") + COUNTIF('Run 3'!F14, "medium")</f>
        <v>0</v>
      </c>
      <c r="H14" s="1">
        <f>COUNTIF('Run 1'!F14, "low") + COUNTIF('Run 2'!F14, "low") + COUNTIF('Run 3'!F14, "low")</f>
        <v>0</v>
      </c>
    </row>
    <row r="15" spans="1:8" x14ac:dyDescent="0.55000000000000004">
      <c r="A15">
        <v>3</v>
      </c>
      <c r="B15" t="s">
        <v>44</v>
      </c>
      <c r="C15" s="1">
        <f>AVERAGE('Run 1'!C15, 'Run 2'!C15, 'Run 3'!C15)</f>
        <v>0.18333333333333335</v>
      </c>
      <c r="D15" s="1">
        <f>AVERAGE('Run 1'!D15, 'Run 2'!D15, 'Run 3'!D15)</f>
        <v>0.13333333333333333</v>
      </c>
      <c r="F15" s="1">
        <f>COUNTIF('Run 1'!F15, "high") + COUNTIF('Run 2'!F15, "high") + COUNTIF('Run 3'!F15, "high")</f>
        <v>3</v>
      </c>
      <c r="G15" s="1">
        <f>COUNTIF('Run 1'!F15, "medium") + COUNTIF('Run 2'!F15, "medium") + COUNTIF('Run 3'!F15, "medium")</f>
        <v>0</v>
      </c>
      <c r="H15" s="1">
        <f>COUNTIF('Run 1'!F15, "low") + COUNTIF('Run 2'!F15, "low") + COUNTIF('Run 3'!F15, "low")</f>
        <v>0</v>
      </c>
    </row>
    <row r="16" spans="1:8" x14ac:dyDescent="0.55000000000000004">
      <c r="A16">
        <v>3</v>
      </c>
      <c r="B16" t="s">
        <v>46</v>
      </c>
      <c r="C16" s="1">
        <f>AVERAGE('Run 1'!C16, 'Run 2'!C16, 'Run 3'!C16)</f>
        <v>0.23333333333333331</v>
      </c>
      <c r="D16" s="1">
        <f>AVERAGE('Run 1'!D16, 'Run 2'!D16, 'Run 3'!D16)</f>
        <v>0.20000000000000004</v>
      </c>
      <c r="F16" s="1">
        <f>COUNTIF('Run 1'!F16, "high") + COUNTIF('Run 2'!F16, "high") + COUNTIF('Run 3'!F16, "high")</f>
        <v>3</v>
      </c>
      <c r="G16" s="1">
        <f>COUNTIF('Run 1'!F16, "medium") + COUNTIF('Run 2'!F16, "medium") + COUNTIF('Run 3'!F16, "medium")</f>
        <v>0</v>
      </c>
      <c r="H16" s="1">
        <f>COUNTIF('Run 1'!F16, "low") + COUNTIF('Run 2'!F16, "low") + COUNTIF('Run 3'!F16, "low")</f>
        <v>0</v>
      </c>
    </row>
    <row r="17" spans="1:8" x14ac:dyDescent="0.55000000000000004">
      <c r="A17">
        <v>4</v>
      </c>
      <c r="B17" t="s">
        <v>48</v>
      </c>
      <c r="C17" s="1">
        <f>AVERAGE('Run 1'!C17, 'Run 2'!C17, 'Run 3'!C17)</f>
        <v>0.65</v>
      </c>
      <c r="D17" s="1">
        <f>AVERAGE('Run 1'!D17, 'Run 2'!D17, 'Run 3'!D17)</f>
        <v>0.65</v>
      </c>
      <c r="E17" s="1">
        <f>AVERAGE('Run 1'!E17, 'Run 2'!E17, 'Run 3'!E17)</f>
        <v>0.74333333333333329</v>
      </c>
      <c r="F17" s="1">
        <f>COUNTIF('Run 1'!F17, "high") + COUNTIF('Run 2'!F17, "high") + COUNTIF('Run 3'!F17, "high")</f>
        <v>1</v>
      </c>
      <c r="G17" s="1">
        <f>COUNTIF('Run 1'!F17, "medium") + COUNTIF('Run 2'!F17, "medium") + COUNTIF('Run 3'!F17, "medium")</f>
        <v>2</v>
      </c>
      <c r="H17" s="1">
        <f>COUNTIF('Run 1'!F17, "low") + COUNTIF('Run 2'!F17, "low") + COUNTIF('Run 3'!F17, "low")</f>
        <v>0</v>
      </c>
    </row>
    <row r="18" spans="1:8" x14ac:dyDescent="0.55000000000000004">
      <c r="A18">
        <v>4</v>
      </c>
      <c r="B18" t="s">
        <v>50</v>
      </c>
      <c r="C18" s="1">
        <f>AVERAGE('Run 1'!C18, 'Run 2'!C18, 'Run 3'!C18)</f>
        <v>0.78333333333333333</v>
      </c>
      <c r="D18" s="1">
        <f>AVERAGE('Run 1'!D18, 'Run 2'!D18, 'Run 3'!D18)</f>
        <v>0.79999999999999993</v>
      </c>
      <c r="F18" s="1">
        <f>COUNTIF('Run 1'!F18, "high") + COUNTIF('Run 2'!F18, "high") + COUNTIF('Run 3'!F18, "high")</f>
        <v>3</v>
      </c>
      <c r="G18" s="1">
        <f>COUNTIF('Run 1'!F18, "medium") + COUNTIF('Run 2'!F18, "medium") + COUNTIF('Run 3'!F18, "medium")</f>
        <v>0</v>
      </c>
      <c r="H18" s="1">
        <f>COUNTIF('Run 1'!F18, "low") + COUNTIF('Run 2'!F18, "low") + COUNTIF('Run 3'!F18, "low")</f>
        <v>0</v>
      </c>
    </row>
    <row r="19" spans="1:8" x14ac:dyDescent="0.55000000000000004">
      <c r="A19">
        <v>4</v>
      </c>
      <c r="B19" t="s">
        <v>52</v>
      </c>
      <c r="C19" s="1">
        <f>AVERAGE('Run 1'!C19, 'Run 2'!C19, 'Run 3'!C19)</f>
        <v>0.76666666666666661</v>
      </c>
      <c r="D19" s="1">
        <f>AVERAGE('Run 1'!D19, 'Run 2'!D19, 'Run 3'!D19)</f>
        <v>0.78333333333333333</v>
      </c>
      <c r="F19" s="1">
        <f>COUNTIF('Run 1'!F19, "high") + COUNTIF('Run 2'!F19, "high") + COUNTIF('Run 3'!F19, "high")</f>
        <v>3</v>
      </c>
      <c r="G19" s="1">
        <f>COUNTIF('Run 1'!F19, "medium") + COUNTIF('Run 2'!F19, "medium") + COUNTIF('Run 3'!F19, "medium")</f>
        <v>0</v>
      </c>
      <c r="H19" s="1">
        <f>COUNTIF('Run 1'!F19, "low") + COUNTIF('Run 2'!F19, "low") + COUNTIF('Run 3'!F19, "low")</f>
        <v>0</v>
      </c>
    </row>
    <row r="20" spans="1:8" x14ac:dyDescent="0.55000000000000004">
      <c r="A20">
        <v>4</v>
      </c>
      <c r="B20" t="s">
        <v>54</v>
      </c>
      <c r="C20" s="1">
        <f>AVERAGE('Run 1'!C20, 'Run 2'!C20, 'Run 3'!C20)</f>
        <v>0.76666666666666661</v>
      </c>
      <c r="D20" s="1">
        <f>AVERAGE('Run 1'!D20, 'Run 2'!D20, 'Run 3'!D20)</f>
        <v>0.81666666666666676</v>
      </c>
      <c r="F20" s="1">
        <f>COUNTIF('Run 1'!F20, "high") + COUNTIF('Run 2'!F20, "high") + COUNTIF('Run 3'!F20, "high")</f>
        <v>3</v>
      </c>
      <c r="G20" s="1">
        <f>COUNTIF('Run 1'!F20, "medium") + COUNTIF('Run 2'!F20, "medium") + COUNTIF('Run 3'!F20, "medium")</f>
        <v>0</v>
      </c>
      <c r="H20" s="1">
        <f>COUNTIF('Run 1'!F20, "low") + COUNTIF('Run 2'!F20, "low") + COUNTIF('Run 3'!F20, "low")</f>
        <v>0</v>
      </c>
    </row>
    <row r="21" spans="1:8" x14ac:dyDescent="0.55000000000000004">
      <c r="A21">
        <v>4</v>
      </c>
      <c r="B21" t="s">
        <v>56</v>
      </c>
      <c r="C21" s="1">
        <f>AVERAGE('Run 1'!C21, 'Run 2'!C21, 'Run 3'!C21)</f>
        <v>0.71666666666666667</v>
      </c>
      <c r="D21" s="1">
        <f>AVERAGE('Run 1'!D21, 'Run 2'!D21, 'Run 3'!D21)</f>
        <v>0.66666666666666663</v>
      </c>
      <c r="F21" s="1">
        <f>COUNTIF('Run 1'!F21, "high") + COUNTIF('Run 2'!F21, "high") + COUNTIF('Run 3'!F21, "high")</f>
        <v>0</v>
      </c>
      <c r="G21" s="1">
        <f>COUNTIF('Run 1'!F21, "medium") + COUNTIF('Run 2'!F21, "medium") + COUNTIF('Run 3'!F21, "medium")</f>
        <v>3</v>
      </c>
      <c r="H21" s="1">
        <f>COUNTIF('Run 1'!F21, "low") + COUNTIF('Run 2'!F21, "low") + COUNTIF('Run 3'!F21, "low")</f>
        <v>0</v>
      </c>
    </row>
    <row r="22" spans="1:8" x14ac:dyDescent="0.55000000000000004">
      <c r="A22">
        <v>5</v>
      </c>
      <c r="B22" t="s">
        <v>19</v>
      </c>
      <c r="C22" s="1">
        <f>AVERAGE('Run 1'!C22, 'Run 2'!C22, 'Run 3'!C22)</f>
        <v>0.75</v>
      </c>
      <c r="D22" s="1">
        <f>AVERAGE('Run 1'!D22, 'Run 2'!D22, 'Run 3'!D22)</f>
        <v>0.80000000000000016</v>
      </c>
      <c r="E22" s="1">
        <f>AVERAGE('Run 1'!E22, 'Run 2'!E22, 'Run 3'!E22)</f>
        <v>0.42666666666666669</v>
      </c>
      <c r="F22" s="1">
        <f>COUNTIF('Run 1'!F22, "high") + COUNTIF('Run 2'!F22, "high") + COUNTIF('Run 3'!F22, "high")</f>
        <v>2</v>
      </c>
      <c r="G22" s="1">
        <f>COUNTIF('Run 1'!F22, "medium") + COUNTIF('Run 2'!F22, "medium") + COUNTIF('Run 3'!F22, "medium")</f>
        <v>1</v>
      </c>
      <c r="H22" s="1">
        <f>COUNTIF('Run 1'!F22, "low") + COUNTIF('Run 2'!F22, "low") + COUNTIF('Run 3'!F22, "low")</f>
        <v>0</v>
      </c>
    </row>
    <row r="23" spans="1:8" x14ac:dyDescent="0.55000000000000004">
      <c r="A23">
        <v>5</v>
      </c>
      <c r="B23" t="s">
        <v>59</v>
      </c>
      <c r="C23" s="1">
        <f>AVERAGE('Run 1'!C23, 'Run 2'!C23, 'Run 3'!C23)</f>
        <v>0.16666666666666666</v>
      </c>
      <c r="D23" s="1">
        <f>AVERAGE('Run 1'!D23, 'Run 2'!D23, 'Run 3'!D23)</f>
        <v>0.15</v>
      </c>
      <c r="F23" s="1">
        <f>COUNTIF('Run 1'!F23, "high") + COUNTIF('Run 2'!F23, "high") + COUNTIF('Run 3'!F23, "high")</f>
        <v>3</v>
      </c>
      <c r="G23" s="1">
        <f>COUNTIF('Run 1'!F23, "medium") + COUNTIF('Run 2'!F23, "medium") + COUNTIF('Run 3'!F23, "medium")</f>
        <v>0</v>
      </c>
      <c r="H23" s="1">
        <f>COUNTIF('Run 1'!F23, "low") + COUNTIF('Run 2'!F23, "low") + COUNTIF('Run 3'!F23, "low")</f>
        <v>0</v>
      </c>
    </row>
    <row r="24" spans="1:8" x14ac:dyDescent="0.55000000000000004">
      <c r="A24">
        <v>5</v>
      </c>
      <c r="B24" t="s">
        <v>61</v>
      </c>
      <c r="C24" s="1">
        <f>AVERAGE('Run 1'!C24, 'Run 2'!C24, 'Run 3'!C24)</f>
        <v>0.28333333333333338</v>
      </c>
      <c r="D24" s="1">
        <f>AVERAGE('Run 1'!D24, 'Run 2'!D24, 'Run 3'!D24)</f>
        <v>0.23333333333333331</v>
      </c>
      <c r="F24" s="1">
        <f>COUNTIF('Run 1'!F24, "high") + COUNTIF('Run 2'!F24, "high") + COUNTIF('Run 3'!F24, "high")</f>
        <v>3</v>
      </c>
      <c r="G24" s="1">
        <f>COUNTIF('Run 1'!F24, "medium") + COUNTIF('Run 2'!F24, "medium") + COUNTIF('Run 3'!F24, "medium")</f>
        <v>0</v>
      </c>
      <c r="H24" s="1">
        <f>COUNTIF('Run 1'!F24, "low") + COUNTIF('Run 2'!F24, "low") + COUNTIF('Run 3'!F24, "low")</f>
        <v>0</v>
      </c>
    </row>
    <row r="25" spans="1:8" x14ac:dyDescent="0.55000000000000004">
      <c r="A25">
        <v>5</v>
      </c>
      <c r="B25" t="s">
        <v>63</v>
      </c>
      <c r="C25" s="1">
        <f>AVERAGE('Run 1'!C25, 'Run 2'!C25, 'Run 3'!C25)</f>
        <v>0.3</v>
      </c>
      <c r="D25" s="1">
        <f>AVERAGE('Run 1'!D25, 'Run 2'!D25, 'Run 3'!D25)</f>
        <v>0.23333333333333331</v>
      </c>
      <c r="F25" s="1">
        <f>COUNTIF('Run 1'!F25, "high") + COUNTIF('Run 2'!F25, "high") + COUNTIF('Run 3'!F25, "high")</f>
        <v>0</v>
      </c>
      <c r="G25" s="1">
        <f>COUNTIF('Run 1'!F25, "medium") + COUNTIF('Run 2'!F25, "medium") + COUNTIF('Run 3'!F25, "medium")</f>
        <v>3</v>
      </c>
      <c r="H25" s="1">
        <f>COUNTIF('Run 1'!F25, "low") + COUNTIF('Run 2'!F25, "low") + COUNTIF('Run 3'!F25, "low")</f>
        <v>0</v>
      </c>
    </row>
    <row r="26" spans="1:8" x14ac:dyDescent="0.55000000000000004">
      <c r="A26">
        <v>5</v>
      </c>
      <c r="B26" t="s">
        <v>48</v>
      </c>
      <c r="C26" s="1">
        <f>AVERAGE('Run 1'!C26, 'Run 2'!C26, 'Run 3'!C26)</f>
        <v>0.68333333333333324</v>
      </c>
      <c r="D26" s="1">
        <f>AVERAGE('Run 1'!D26, 'Run 2'!D26, 'Run 3'!D26)</f>
        <v>0.71666666666666667</v>
      </c>
      <c r="F26" s="1">
        <f>COUNTIF('Run 1'!F26, "high") + COUNTIF('Run 2'!F26, "high") + COUNTIF('Run 3'!F26, "high")</f>
        <v>3</v>
      </c>
      <c r="G26" s="1">
        <f>COUNTIF('Run 1'!F26, "medium") + COUNTIF('Run 2'!F26, "medium") + COUNTIF('Run 3'!F26, "medium")</f>
        <v>0</v>
      </c>
      <c r="H26" s="1">
        <f>COUNTIF('Run 1'!F26, "low") + COUNTIF('Run 2'!F26, "low") + COUNTIF('Run 3'!F26, "low")</f>
        <v>0</v>
      </c>
    </row>
    <row r="27" spans="1:8" x14ac:dyDescent="0.55000000000000004">
      <c r="A27">
        <v>6</v>
      </c>
      <c r="B27" t="s">
        <v>19</v>
      </c>
      <c r="C27" s="1">
        <f>AVERAGE('Run 1'!C27, 'Run 2'!C27, 'Run 3'!C27)</f>
        <v>0.75</v>
      </c>
      <c r="D27" s="1">
        <f>AVERAGE('Run 1'!D27, 'Run 2'!D27, 'Run 3'!D27)</f>
        <v>0.78333333333333333</v>
      </c>
      <c r="E27" s="1">
        <f>AVERAGE('Run 1'!E27, 'Run 2'!E27, 'Run 3'!E27)</f>
        <v>0.77999999999999992</v>
      </c>
      <c r="F27" s="1">
        <f>COUNTIF('Run 1'!F27, "high") + COUNTIF('Run 2'!F27, "high") + COUNTIF('Run 3'!F27, "high")</f>
        <v>3</v>
      </c>
      <c r="G27" s="1">
        <f>COUNTIF('Run 1'!F27, "medium") + COUNTIF('Run 2'!F27, "medium") + COUNTIF('Run 3'!F27, "medium")</f>
        <v>0</v>
      </c>
      <c r="H27" s="1">
        <f>COUNTIF('Run 1'!F27, "low") + COUNTIF('Run 2'!F27, "low") + COUNTIF('Run 3'!F27, "low")</f>
        <v>0</v>
      </c>
    </row>
    <row r="28" spans="1:8" x14ac:dyDescent="0.55000000000000004">
      <c r="A28">
        <v>6</v>
      </c>
      <c r="B28" t="s">
        <v>48</v>
      </c>
      <c r="C28" s="1">
        <f>AVERAGE('Run 1'!C28, 'Run 2'!C28, 'Run 3'!C28)</f>
        <v>0.68333333333333324</v>
      </c>
      <c r="D28" s="1">
        <f>AVERAGE('Run 1'!D28, 'Run 2'!D28, 'Run 3'!D28)</f>
        <v>0.73333333333333339</v>
      </c>
      <c r="F28" s="1">
        <f>COUNTIF('Run 1'!F28, "high") + COUNTIF('Run 2'!F28, "high") + COUNTIF('Run 3'!F28, "high")</f>
        <v>3</v>
      </c>
      <c r="G28" s="1">
        <f>COUNTIF('Run 1'!F28, "medium") + COUNTIF('Run 2'!F28, "medium") + COUNTIF('Run 3'!F28, "medium")</f>
        <v>0</v>
      </c>
      <c r="H28" s="1">
        <f>COUNTIF('Run 1'!F28, "low") + COUNTIF('Run 2'!F28, "low") + COUNTIF('Run 3'!F28, "low")</f>
        <v>0</v>
      </c>
    </row>
    <row r="29" spans="1:8" x14ac:dyDescent="0.55000000000000004">
      <c r="A29">
        <v>6</v>
      </c>
      <c r="B29" t="s">
        <v>56</v>
      </c>
      <c r="C29" s="1">
        <f>AVERAGE('Run 1'!C29, 'Run 2'!C29, 'Run 3'!C29)</f>
        <v>0.71666666666666667</v>
      </c>
      <c r="D29" s="1">
        <f>AVERAGE('Run 1'!D29, 'Run 2'!D29, 'Run 3'!D29)</f>
        <v>0.75</v>
      </c>
      <c r="F29" s="1">
        <f>COUNTIF('Run 1'!F29, "high") + COUNTIF('Run 2'!F29, "high") + COUNTIF('Run 3'!F29, "high")</f>
        <v>2</v>
      </c>
      <c r="G29" s="1">
        <f>COUNTIF('Run 1'!F29, "medium") + COUNTIF('Run 2'!F29, "medium") + COUNTIF('Run 3'!F29, "medium")</f>
        <v>1</v>
      </c>
      <c r="H29" s="1">
        <f>COUNTIF('Run 1'!F29, "low") + COUNTIF('Run 2'!F29, "low") + COUNTIF('Run 3'!F29, "low")</f>
        <v>0</v>
      </c>
    </row>
    <row r="30" spans="1:8" x14ac:dyDescent="0.55000000000000004">
      <c r="A30">
        <v>6</v>
      </c>
      <c r="B30" t="s">
        <v>54</v>
      </c>
      <c r="C30" s="1">
        <f>AVERAGE('Run 1'!C30, 'Run 2'!C30, 'Run 3'!C30)</f>
        <v>0.76666666666666661</v>
      </c>
      <c r="D30" s="1">
        <f>AVERAGE('Run 1'!D30, 'Run 2'!D30, 'Run 3'!D30)</f>
        <v>0.79999999999999993</v>
      </c>
      <c r="F30" s="1">
        <f>COUNTIF('Run 1'!F30, "high") + COUNTIF('Run 2'!F30, "high") + COUNTIF('Run 3'!F30, "high")</f>
        <v>3</v>
      </c>
      <c r="G30" s="1">
        <f>COUNTIF('Run 1'!F30, "medium") + COUNTIF('Run 2'!F30, "medium") + COUNTIF('Run 3'!F30, "medium")</f>
        <v>0</v>
      </c>
      <c r="H30" s="1">
        <f>COUNTIF('Run 1'!F30, "low") + COUNTIF('Run 2'!F30, "low") + COUNTIF('Run 3'!F30, "low")</f>
        <v>0</v>
      </c>
    </row>
    <row r="31" spans="1:8" x14ac:dyDescent="0.55000000000000004">
      <c r="A31">
        <v>6</v>
      </c>
      <c r="B31" t="s">
        <v>40</v>
      </c>
      <c r="C31" s="1">
        <f>AVERAGE('Run 1'!C31, 'Run 2'!C31, 'Run 3'!C31)</f>
        <v>0.79999999999999993</v>
      </c>
      <c r="D31" s="1">
        <f>AVERAGE('Run 1'!D31, 'Run 2'!D31, 'Run 3'!D31)</f>
        <v>0.83333333333333337</v>
      </c>
      <c r="F31" s="1">
        <f>COUNTIF('Run 1'!F31, "high") + COUNTIF('Run 2'!F31, "high") + COUNTIF('Run 3'!F31, "high")</f>
        <v>3</v>
      </c>
      <c r="G31" s="1">
        <f>COUNTIF('Run 1'!F31, "medium") + COUNTIF('Run 2'!F31, "medium") + COUNTIF('Run 3'!F31, "medium")</f>
        <v>0</v>
      </c>
      <c r="H31" s="1">
        <f>COUNTIF('Run 1'!F31, "low") + COUNTIF('Run 2'!F31, "low") + COUNTIF('Run 3'!F31, "low")</f>
        <v>0</v>
      </c>
    </row>
    <row r="32" spans="1:8" x14ac:dyDescent="0.55000000000000004">
      <c r="A32">
        <v>7</v>
      </c>
      <c r="B32" t="s">
        <v>71</v>
      </c>
      <c r="C32" s="1">
        <f>AVERAGE('Run 1'!C32, 'Run 2'!C32, 'Run 3'!C32)</f>
        <v>0.83333333333333337</v>
      </c>
      <c r="D32" s="1">
        <f>AVERAGE('Run 1'!D32, 'Run 2'!D32, 'Run 3'!D32)</f>
        <v>0.85</v>
      </c>
      <c r="E32" s="1">
        <f>AVERAGE('Run 1'!E32, 'Run 2'!E32, 'Run 3'!E32)</f>
        <v>0.83199999999999985</v>
      </c>
      <c r="F32" s="1">
        <f>COUNTIF('Run 1'!F32, "high") + COUNTIF('Run 2'!F32, "high") + COUNTIF('Run 3'!F32, "high")</f>
        <v>3</v>
      </c>
      <c r="G32" s="1">
        <f>COUNTIF('Run 1'!F32, "medium") + COUNTIF('Run 2'!F32, "medium") + COUNTIF('Run 3'!F32, "medium")</f>
        <v>0</v>
      </c>
      <c r="H32" s="1">
        <f>COUNTIF('Run 1'!F32, "low") + COUNTIF('Run 2'!F32, "low") + COUNTIF('Run 3'!F32, "low")</f>
        <v>0</v>
      </c>
    </row>
    <row r="33" spans="1:8" x14ac:dyDescent="0.55000000000000004">
      <c r="A33">
        <v>7</v>
      </c>
      <c r="B33" t="s">
        <v>38</v>
      </c>
      <c r="C33" s="1">
        <f>AVERAGE('Run 1'!C33, 'Run 2'!C33, 'Run 3'!C33)</f>
        <v>0.80000000000000016</v>
      </c>
      <c r="D33" s="1">
        <f>AVERAGE('Run 1'!D33, 'Run 2'!D33, 'Run 3'!D33)</f>
        <v>0.81666666666666676</v>
      </c>
      <c r="F33" s="1">
        <f>COUNTIF('Run 1'!F33, "high") + COUNTIF('Run 2'!F33, "high") + COUNTIF('Run 3'!F33, "high")</f>
        <v>3</v>
      </c>
      <c r="G33" s="1">
        <f>COUNTIF('Run 1'!F33, "medium") + COUNTIF('Run 2'!F33, "medium") + COUNTIF('Run 3'!F33, "medium")</f>
        <v>0</v>
      </c>
      <c r="H33" s="1">
        <f>COUNTIF('Run 1'!F33, "low") + COUNTIF('Run 2'!F33, "low") + COUNTIF('Run 3'!F33, "low")</f>
        <v>0</v>
      </c>
    </row>
    <row r="34" spans="1:8" x14ac:dyDescent="0.55000000000000004">
      <c r="A34">
        <v>7</v>
      </c>
      <c r="B34" t="s">
        <v>56</v>
      </c>
      <c r="C34" s="1">
        <f>AVERAGE('Run 1'!C34, 'Run 2'!C34, 'Run 3'!C34)</f>
        <v>0.71666666666666667</v>
      </c>
      <c r="D34" s="1">
        <f>AVERAGE('Run 1'!D34, 'Run 2'!D34, 'Run 3'!D34)</f>
        <v>0.73333333333333339</v>
      </c>
      <c r="F34" s="1">
        <f>COUNTIF('Run 1'!F34, "high") + COUNTIF('Run 2'!F34, "high") + COUNTIF('Run 3'!F34, "high")</f>
        <v>3</v>
      </c>
      <c r="G34" s="1">
        <f>COUNTIF('Run 1'!F34, "medium") + COUNTIF('Run 2'!F34, "medium") + COUNTIF('Run 3'!F34, "medium")</f>
        <v>0</v>
      </c>
      <c r="H34" s="1">
        <f>COUNTIF('Run 1'!F34, "low") + COUNTIF('Run 2'!F34, "low") + COUNTIF('Run 3'!F34, "low")</f>
        <v>0</v>
      </c>
    </row>
    <row r="35" spans="1:8" x14ac:dyDescent="0.55000000000000004">
      <c r="A35">
        <v>7</v>
      </c>
      <c r="B35" t="s">
        <v>75</v>
      </c>
      <c r="C35" s="1">
        <f>AVERAGE('Run 1'!C35, 'Run 2'!C35, 'Run 3'!C35)</f>
        <v>0.8833333333333333</v>
      </c>
      <c r="D35" s="1">
        <f>AVERAGE('Run 1'!D35, 'Run 2'!D35, 'Run 3'!D35)</f>
        <v>0.89333333333333342</v>
      </c>
      <c r="F35" s="1">
        <f>COUNTIF('Run 1'!F35, "high") + COUNTIF('Run 2'!F35, "high") + COUNTIF('Run 3'!F35, "high")</f>
        <v>3</v>
      </c>
      <c r="G35" s="1">
        <f>COUNTIF('Run 1'!F35, "medium") + COUNTIF('Run 2'!F35, "medium") + COUNTIF('Run 3'!F35, "medium")</f>
        <v>0</v>
      </c>
      <c r="H35" s="1">
        <f>COUNTIF('Run 1'!F35, "low") + COUNTIF('Run 2'!F35, "low") + COUNTIF('Run 3'!F35, "low")</f>
        <v>0</v>
      </c>
    </row>
    <row r="36" spans="1:8" x14ac:dyDescent="0.55000000000000004">
      <c r="A36">
        <v>7</v>
      </c>
      <c r="B36" t="s">
        <v>77</v>
      </c>
      <c r="C36" s="1">
        <f>AVERAGE('Run 1'!C36, 'Run 2'!C36, 'Run 3'!C36)</f>
        <v>0.8666666666666667</v>
      </c>
      <c r="D36" s="1">
        <f>AVERAGE('Run 1'!D36, 'Run 2'!D36, 'Run 3'!D36)</f>
        <v>0.8666666666666667</v>
      </c>
      <c r="F36" s="1">
        <f>COUNTIF('Run 1'!F36, "high") + COUNTIF('Run 2'!F36, "high") + COUNTIF('Run 3'!F36, "high")</f>
        <v>2</v>
      </c>
      <c r="G36" s="1">
        <f>COUNTIF('Run 1'!F36, "medium") + COUNTIF('Run 2'!F36, "medium") + COUNTIF('Run 3'!F36, "medium")</f>
        <v>1</v>
      </c>
      <c r="H36" s="1">
        <f>COUNTIF('Run 1'!F36, "low") + COUNTIF('Run 2'!F36, "low") + COUNTIF('Run 3'!F36, "low")</f>
        <v>0</v>
      </c>
    </row>
    <row r="37" spans="1:8" x14ac:dyDescent="0.55000000000000004">
      <c r="A37">
        <v>8</v>
      </c>
      <c r="B37" t="s">
        <v>56</v>
      </c>
      <c r="C37" s="1">
        <f>AVERAGE('Run 1'!C37, 'Run 2'!C37, 'Run 3'!C37)</f>
        <v>0.71666666666666667</v>
      </c>
      <c r="D37" s="1">
        <f>AVERAGE('Run 1'!D37, 'Run 2'!D37, 'Run 3'!D37)</f>
        <v>0.73333333333333339</v>
      </c>
      <c r="E37" s="1">
        <f>AVERAGE('Run 1'!E37, 'Run 2'!E37, 'Run 3'!E37)</f>
        <v>0.39666666666666667</v>
      </c>
      <c r="F37" s="1">
        <f>COUNTIF('Run 1'!F37, "high") + COUNTIF('Run 2'!F37, "high") + COUNTIF('Run 3'!F37, "high")</f>
        <v>3</v>
      </c>
      <c r="G37" s="1">
        <f>COUNTIF('Run 1'!F37, "medium") + COUNTIF('Run 2'!F37, "medium") + COUNTIF('Run 3'!F37, "medium")</f>
        <v>0</v>
      </c>
      <c r="H37" s="1">
        <f>COUNTIF('Run 1'!F37, "low") + COUNTIF('Run 2'!F37, "low") + COUNTIF('Run 3'!F37, "low")</f>
        <v>0</v>
      </c>
    </row>
    <row r="38" spans="1:8" x14ac:dyDescent="0.55000000000000004">
      <c r="A38">
        <v>8</v>
      </c>
      <c r="B38" t="s">
        <v>80</v>
      </c>
      <c r="C38" s="1">
        <f>AVERAGE('Run 1'!C38, 'Run 2'!C38, 'Run 3'!C38)</f>
        <v>0.28333333333333338</v>
      </c>
      <c r="D38" s="1">
        <f>AVERAGE('Run 1'!D38, 'Run 2'!D38, 'Run 3'!D38)</f>
        <v>0.21666666666666667</v>
      </c>
      <c r="F38" s="1">
        <f>COUNTIF('Run 1'!F38, "high") + COUNTIF('Run 2'!F38, "high") + COUNTIF('Run 3'!F38, "high")</f>
        <v>3</v>
      </c>
      <c r="G38" s="1">
        <f>COUNTIF('Run 1'!F38, "medium") + COUNTIF('Run 2'!F38, "medium") + COUNTIF('Run 3'!F38, "medium")</f>
        <v>0</v>
      </c>
      <c r="H38" s="1">
        <f>COUNTIF('Run 1'!F38, "low") + COUNTIF('Run 2'!F38, "low") + COUNTIF('Run 3'!F38, "low")</f>
        <v>0</v>
      </c>
    </row>
    <row r="39" spans="1:8" x14ac:dyDescent="0.55000000000000004">
      <c r="A39">
        <v>8</v>
      </c>
      <c r="B39" t="s">
        <v>44</v>
      </c>
      <c r="C39" s="1">
        <f>AVERAGE('Run 1'!C39, 'Run 2'!C39, 'Run 3'!C39)</f>
        <v>0.18333333333333335</v>
      </c>
      <c r="D39" s="1">
        <f>AVERAGE('Run 1'!D39, 'Run 2'!D39, 'Run 3'!D39)</f>
        <v>0.11666666666666665</v>
      </c>
      <c r="F39" s="1">
        <f>COUNTIF('Run 1'!F39, "high") + COUNTIF('Run 2'!F39, "high") + COUNTIF('Run 3'!F39, "high")</f>
        <v>3</v>
      </c>
      <c r="G39" s="1">
        <f>COUNTIF('Run 1'!F39, "medium") + COUNTIF('Run 2'!F39, "medium") + COUNTIF('Run 3'!F39, "medium")</f>
        <v>0</v>
      </c>
      <c r="H39" s="1">
        <f>COUNTIF('Run 1'!F39, "low") + COUNTIF('Run 2'!F39, "low") + COUNTIF('Run 3'!F39, "low")</f>
        <v>0</v>
      </c>
    </row>
    <row r="40" spans="1:8" x14ac:dyDescent="0.55000000000000004">
      <c r="A40">
        <v>8</v>
      </c>
      <c r="B40" t="s">
        <v>23</v>
      </c>
      <c r="C40" s="1">
        <f>AVERAGE('Run 1'!C40, 'Run 2'!C40, 'Run 3'!C40)</f>
        <v>0.73333333333333339</v>
      </c>
      <c r="D40" s="1">
        <f>AVERAGE('Run 1'!D40, 'Run 2'!D40, 'Run 3'!D40)</f>
        <v>0.76666666666666661</v>
      </c>
      <c r="F40" s="1">
        <f>COUNTIF('Run 1'!F40, "high") + COUNTIF('Run 2'!F40, "high") + COUNTIF('Run 3'!F40, "high")</f>
        <v>3</v>
      </c>
      <c r="G40" s="1">
        <f>COUNTIF('Run 1'!F40, "medium") + COUNTIF('Run 2'!F40, "medium") + COUNTIF('Run 3'!F40, "medium")</f>
        <v>0</v>
      </c>
      <c r="H40" s="1">
        <f>COUNTIF('Run 1'!F40, "low") + COUNTIF('Run 2'!F40, "low") + COUNTIF('Run 3'!F40, "low")</f>
        <v>0</v>
      </c>
    </row>
    <row r="41" spans="1:8" x14ac:dyDescent="0.55000000000000004">
      <c r="A41">
        <v>8</v>
      </c>
      <c r="B41" t="s">
        <v>46</v>
      </c>
      <c r="C41" s="1">
        <f>AVERAGE('Run 1'!C41, 'Run 2'!C41, 'Run 3'!C41)</f>
        <v>0.21666666666666667</v>
      </c>
      <c r="D41" s="1">
        <f>AVERAGE('Run 1'!D41, 'Run 2'!D41, 'Run 3'!D41)</f>
        <v>0.15</v>
      </c>
      <c r="F41" s="1">
        <f>COUNTIF('Run 1'!F41, "high") + COUNTIF('Run 2'!F41, "high") + COUNTIF('Run 3'!F41, "high")</f>
        <v>3</v>
      </c>
      <c r="G41" s="1">
        <f>COUNTIF('Run 1'!F41, "medium") + COUNTIF('Run 2'!F41, "medium") + COUNTIF('Run 3'!F41, "medium")</f>
        <v>0</v>
      </c>
      <c r="H41" s="1">
        <f>COUNTIF('Run 1'!F41, "low") + COUNTIF('Run 2'!F41, "low") + COUNTIF('Run 3'!F41, "low")</f>
        <v>0</v>
      </c>
    </row>
    <row r="42" spans="1:8" x14ac:dyDescent="0.55000000000000004">
      <c r="A42">
        <v>9</v>
      </c>
      <c r="B42" t="s">
        <v>40</v>
      </c>
      <c r="C42" s="1">
        <f>AVERAGE('Run 1'!C42, 'Run 2'!C42, 'Run 3'!C42)</f>
        <v>0.79999999999999993</v>
      </c>
      <c r="D42" s="1">
        <f>AVERAGE('Run 1'!D42, 'Run 2'!D42, 'Run 3'!D42)</f>
        <v>0.81666666666666676</v>
      </c>
      <c r="E42" s="1">
        <f>AVERAGE('Run 1'!E42, 'Run 2'!E42, 'Run 3'!E42)</f>
        <v>0.81666666666666676</v>
      </c>
      <c r="F42" s="1">
        <f>COUNTIF('Run 1'!F42, "high") + COUNTIF('Run 2'!F42, "high") + COUNTIF('Run 3'!F42, "high")</f>
        <v>3</v>
      </c>
      <c r="G42" s="1">
        <f>COUNTIF('Run 1'!F42, "medium") + COUNTIF('Run 2'!F42, "medium") + COUNTIF('Run 3'!F42, "medium")</f>
        <v>0</v>
      </c>
      <c r="H42" s="1">
        <f>COUNTIF('Run 1'!F42, "low") + COUNTIF('Run 2'!F42, "low") + COUNTIF('Run 3'!F42, "low")</f>
        <v>0</v>
      </c>
    </row>
    <row r="43" spans="1:8" x14ac:dyDescent="0.55000000000000004">
      <c r="A43">
        <v>10</v>
      </c>
      <c r="B43" t="s">
        <v>50</v>
      </c>
      <c r="C43" s="1">
        <f>AVERAGE('Run 1'!C43, 'Run 2'!C43, 'Run 3'!C43)</f>
        <v>0.80000000000000016</v>
      </c>
      <c r="D43" s="1">
        <f>AVERAGE('Run 1'!D43, 'Run 2'!D43, 'Run 3'!D43)</f>
        <v>0.85000000000000009</v>
      </c>
      <c r="E43" s="1">
        <f>AVERAGE('Run 1'!E43, 'Run 2'!E43, 'Run 3'!E43)</f>
        <v>0.80199999999999994</v>
      </c>
      <c r="F43" s="1">
        <f>COUNTIF('Run 1'!F43, "high") + COUNTIF('Run 2'!F43, "high") + COUNTIF('Run 3'!F43, "high")</f>
        <v>3</v>
      </c>
      <c r="G43" s="1">
        <f>COUNTIF('Run 1'!F43, "medium") + COUNTIF('Run 2'!F43, "medium") + COUNTIF('Run 3'!F43, "medium")</f>
        <v>0</v>
      </c>
      <c r="H43" s="1">
        <f>COUNTIF('Run 1'!F43, "low") + COUNTIF('Run 2'!F43, "low") + COUNTIF('Run 3'!F43, "low")</f>
        <v>0</v>
      </c>
    </row>
    <row r="44" spans="1:8" x14ac:dyDescent="0.55000000000000004">
      <c r="A44">
        <v>10</v>
      </c>
      <c r="B44" t="s">
        <v>87</v>
      </c>
      <c r="C44" s="1">
        <f>AVERAGE('Run 1'!C44, 'Run 2'!C44, 'Run 3'!C44)</f>
        <v>0.71</v>
      </c>
      <c r="D44" s="1">
        <f>AVERAGE('Run 1'!D44, 'Run 2'!D44, 'Run 3'!D44)</f>
        <v>0.80999999999999994</v>
      </c>
      <c r="F44" s="1">
        <f>COUNTIF('Run 1'!F44, "high") + COUNTIF('Run 2'!F44, "high") + COUNTIF('Run 3'!F44, "high")</f>
        <v>3</v>
      </c>
      <c r="G44" s="1">
        <f>COUNTIF('Run 1'!F44, "medium") + COUNTIF('Run 2'!F44, "medium") + COUNTIF('Run 3'!F44, "medium")</f>
        <v>0</v>
      </c>
      <c r="H44" s="1">
        <f>COUNTIF('Run 1'!F44, "low") + COUNTIF('Run 2'!F44, "low") + COUNTIF('Run 3'!F44, "low")</f>
        <v>0</v>
      </c>
    </row>
    <row r="45" spans="1:8" x14ac:dyDescent="0.55000000000000004">
      <c r="A45">
        <v>10</v>
      </c>
      <c r="B45" t="s">
        <v>52</v>
      </c>
      <c r="C45" s="1">
        <f>AVERAGE('Run 1'!C45, 'Run 2'!C45, 'Run 3'!C45)</f>
        <v>0.76666666666666661</v>
      </c>
      <c r="D45" s="1">
        <f>AVERAGE('Run 1'!D45, 'Run 2'!D45, 'Run 3'!D45)</f>
        <v>0.85</v>
      </c>
      <c r="F45" s="1">
        <f>COUNTIF('Run 1'!F45, "high") + COUNTIF('Run 2'!F45, "high") + COUNTIF('Run 3'!F45, "high")</f>
        <v>3</v>
      </c>
      <c r="G45" s="1">
        <f>COUNTIF('Run 1'!F45, "medium") + COUNTIF('Run 2'!F45, "medium") + COUNTIF('Run 3'!F45, "medium")</f>
        <v>0</v>
      </c>
      <c r="H45" s="1">
        <f>COUNTIF('Run 1'!F45, "low") + COUNTIF('Run 2'!F45, "low") + COUNTIF('Run 3'!F45, "low")</f>
        <v>0</v>
      </c>
    </row>
    <row r="46" spans="1:8" x14ac:dyDescent="0.55000000000000004">
      <c r="A46">
        <v>10</v>
      </c>
      <c r="B46" t="s">
        <v>34</v>
      </c>
      <c r="C46" s="1">
        <f>AVERAGE('Run 1'!C46, 'Run 2'!C46, 'Run 3'!C46)</f>
        <v>0.83333333333333337</v>
      </c>
      <c r="D46" s="1">
        <f>AVERAGE('Run 1'!D46, 'Run 2'!D46, 'Run 3'!D46)</f>
        <v>0.68333333333333324</v>
      </c>
      <c r="F46" s="1">
        <f>COUNTIF('Run 1'!F46, "high") + COUNTIF('Run 2'!F46, "high") + COUNTIF('Run 3'!F46, "high")</f>
        <v>0</v>
      </c>
      <c r="G46" s="1">
        <f>COUNTIF('Run 1'!F46, "medium") + COUNTIF('Run 2'!F46, "medium") + COUNTIF('Run 3'!F46, "medium")</f>
        <v>3</v>
      </c>
      <c r="H46" s="1">
        <f>COUNTIF('Run 1'!F46, "low") + COUNTIF('Run 2'!F46, "low") + COUNTIF('Run 3'!F46, "low")</f>
        <v>0</v>
      </c>
    </row>
    <row r="47" spans="1:8" x14ac:dyDescent="0.55000000000000004">
      <c r="A47">
        <v>10</v>
      </c>
      <c r="B47" t="s">
        <v>32</v>
      </c>
      <c r="C47" s="1">
        <f>AVERAGE('Run 1'!C47, 'Run 2'!C47, 'Run 3'!C47)</f>
        <v>0.81666666666666676</v>
      </c>
      <c r="D47" s="1">
        <f>AVERAGE('Run 1'!D47, 'Run 2'!D47, 'Run 3'!D47)</f>
        <v>0.81666666666666676</v>
      </c>
      <c r="F47" s="1">
        <f>COUNTIF('Run 1'!F47, "high") + COUNTIF('Run 2'!F47, "high") + COUNTIF('Run 3'!F47, "high")</f>
        <v>3</v>
      </c>
      <c r="G47" s="1">
        <f>COUNTIF('Run 1'!F47, "medium") + COUNTIF('Run 2'!F47, "medium") + COUNTIF('Run 3'!F47, "medium")</f>
        <v>0</v>
      </c>
      <c r="H47" s="1">
        <f>COUNTIF('Run 1'!F47, "low") + COUNTIF('Run 2'!F47, "low") + COUNTIF('Run 3'!F47, "low")</f>
        <v>0</v>
      </c>
    </row>
    <row r="48" spans="1:8" x14ac:dyDescent="0.55000000000000004">
      <c r="A48">
        <v>11</v>
      </c>
      <c r="B48" t="s">
        <v>92</v>
      </c>
      <c r="C48" s="1">
        <f>AVERAGE('Run 1'!C48, 'Run 2'!C48, 'Run 3'!C48)</f>
        <v>0.8833333333333333</v>
      </c>
      <c r="D48" s="1">
        <f>AVERAGE('Run 1'!D48, 'Run 2'!D48, 'Run 3'!D48)</f>
        <v>0.9</v>
      </c>
      <c r="E48" s="1">
        <f>AVERAGE('Run 1'!E48, 'Run 2'!E48, 'Run 3'!E48)</f>
        <v>0.45999999999999996</v>
      </c>
      <c r="F48" s="1">
        <f>COUNTIF('Run 1'!F48, "high") + COUNTIF('Run 2'!F48, "high") + COUNTIF('Run 3'!F48, "high")</f>
        <v>3</v>
      </c>
      <c r="G48" s="1">
        <f>COUNTIF('Run 1'!F48, "medium") + COUNTIF('Run 2'!F48, "medium") + COUNTIF('Run 3'!F48, "medium")</f>
        <v>0</v>
      </c>
      <c r="H48" s="1">
        <f>COUNTIF('Run 1'!F48, "low") + COUNTIF('Run 2'!F48, "low") + COUNTIF('Run 3'!F48, "low")</f>
        <v>0</v>
      </c>
    </row>
    <row r="49" spans="1:8" x14ac:dyDescent="0.55000000000000004">
      <c r="A49">
        <v>11</v>
      </c>
      <c r="B49" t="s">
        <v>61</v>
      </c>
      <c r="C49" s="1">
        <f>AVERAGE('Run 1'!C49, 'Run 2'!C49, 'Run 3'!C49)</f>
        <v>0.41666666666666669</v>
      </c>
      <c r="D49" s="1">
        <f>AVERAGE('Run 1'!D49, 'Run 2'!D49, 'Run 3'!D49)</f>
        <v>0.31666666666666665</v>
      </c>
      <c r="F49" s="1">
        <f>COUNTIF('Run 1'!F49, "high") + COUNTIF('Run 2'!F49, "high") + COUNTIF('Run 3'!F49, "high")</f>
        <v>2</v>
      </c>
      <c r="G49" s="1">
        <f>COUNTIF('Run 1'!F49, "medium") + COUNTIF('Run 2'!F49, "medium") + COUNTIF('Run 3'!F49, "medium")</f>
        <v>1</v>
      </c>
      <c r="H49" s="1">
        <f>COUNTIF('Run 1'!F49, "low") + COUNTIF('Run 2'!F49, "low") + COUNTIF('Run 3'!F49, "low")</f>
        <v>0</v>
      </c>
    </row>
    <row r="50" spans="1:8" x14ac:dyDescent="0.55000000000000004">
      <c r="A50">
        <v>11</v>
      </c>
      <c r="B50" t="s">
        <v>42</v>
      </c>
      <c r="C50" s="1">
        <f>AVERAGE('Run 1'!C50, 'Run 2'!C50, 'Run 3'!C50)</f>
        <v>0.3</v>
      </c>
      <c r="D50" s="1">
        <f>AVERAGE('Run 1'!D50, 'Run 2'!D50, 'Run 3'!D50)</f>
        <v>0.20000000000000004</v>
      </c>
      <c r="F50" s="1">
        <f>COUNTIF('Run 1'!F50, "high") + COUNTIF('Run 2'!F50, "high") + COUNTIF('Run 3'!F50, "high")</f>
        <v>2</v>
      </c>
      <c r="G50" s="1">
        <f>COUNTIF('Run 1'!F50, "medium") + COUNTIF('Run 2'!F50, "medium") + COUNTIF('Run 3'!F50, "medium")</f>
        <v>1</v>
      </c>
      <c r="H50" s="1">
        <f>COUNTIF('Run 1'!F50, "low") + COUNTIF('Run 2'!F50, "low") + COUNTIF('Run 3'!F50, "low")</f>
        <v>0</v>
      </c>
    </row>
    <row r="51" spans="1:8" x14ac:dyDescent="0.55000000000000004">
      <c r="A51">
        <v>11</v>
      </c>
      <c r="B51" t="s">
        <v>96</v>
      </c>
      <c r="C51" s="1">
        <f>AVERAGE('Run 1'!C51, 'Run 2'!C51, 'Run 3'!C51)</f>
        <v>0.25</v>
      </c>
      <c r="D51" s="1">
        <f>AVERAGE('Run 1'!D51, 'Run 2'!D51, 'Run 3'!D51)</f>
        <v>0.18333333333333335</v>
      </c>
      <c r="F51" s="1">
        <f>COUNTIF('Run 1'!F51, "high") + COUNTIF('Run 2'!F51, "high") + COUNTIF('Run 3'!F51, "high")</f>
        <v>2</v>
      </c>
      <c r="G51" s="1">
        <f>COUNTIF('Run 1'!F51, "medium") + COUNTIF('Run 2'!F51, "medium") + COUNTIF('Run 3'!F51, "medium")</f>
        <v>1</v>
      </c>
      <c r="H51" s="1">
        <f>COUNTIF('Run 1'!F51, "low") + COUNTIF('Run 2'!F51, "low") + COUNTIF('Run 3'!F51, "low")</f>
        <v>0</v>
      </c>
    </row>
    <row r="52" spans="1:8" x14ac:dyDescent="0.55000000000000004">
      <c r="A52">
        <v>11</v>
      </c>
      <c r="B52" t="s">
        <v>38</v>
      </c>
      <c r="C52" s="1">
        <f>AVERAGE('Run 1'!C52, 'Run 2'!C52, 'Run 3'!C52)</f>
        <v>0.69999999999999984</v>
      </c>
      <c r="D52" s="1">
        <f>AVERAGE('Run 1'!D52, 'Run 2'!D52, 'Run 3'!D52)</f>
        <v>0.69999999999999984</v>
      </c>
      <c r="F52" s="1">
        <f>COUNTIF('Run 1'!F52, "high") + COUNTIF('Run 2'!F52, "high") + COUNTIF('Run 3'!F52, "high")</f>
        <v>2</v>
      </c>
      <c r="G52" s="1">
        <f>COUNTIF('Run 1'!F52, "medium") + COUNTIF('Run 2'!F52, "medium") + COUNTIF('Run 3'!F52, "medium")</f>
        <v>1</v>
      </c>
      <c r="H52" s="1">
        <f>COUNTIF('Run 1'!F52, "low") + COUNTIF('Run 2'!F52, "low") + COUNTIF('Run 3'!F52, "low")</f>
        <v>0</v>
      </c>
    </row>
    <row r="53" spans="1:8" x14ac:dyDescent="0.55000000000000004">
      <c r="A53">
        <v>12</v>
      </c>
      <c r="B53" t="s">
        <v>56</v>
      </c>
      <c r="C53" s="1">
        <f>AVERAGE('Run 1'!C53, 'Run 2'!C53, 'Run 3'!C53)</f>
        <v>0.81666666666666676</v>
      </c>
      <c r="D53" s="1">
        <f>AVERAGE('Run 1'!D53, 'Run 2'!D53, 'Run 3'!D53)</f>
        <v>0.85000000000000009</v>
      </c>
      <c r="E53" s="1">
        <f>AVERAGE('Run 1'!E53, 'Run 2'!E53, 'Run 3'!E53)</f>
        <v>0.85000000000000009</v>
      </c>
      <c r="F53" s="1">
        <f>COUNTIF('Run 1'!F53, "high") + COUNTIF('Run 2'!F53, "high") + COUNTIF('Run 3'!F53, "high")</f>
        <v>3</v>
      </c>
      <c r="G53" s="1">
        <f>COUNTIF('Run 1'!F53, "medium") + COUNTIF('Run 2'!F53, "medium") + COUNTIF('Run 3'!F53, "medium")</f>
        <v>0</v>
      </c>
      <c r="H53" s="1">
        <f>COUNTIF('Run 1'!F53, "low") + COUNTIF('Run 2'!F53, "low") + COUNTIF('Run 3'!F53, "low")</f>
        <v>0</v>
      </c>
    </row>
    <row r="54" spans="1:8" x14ac:dyDescent="0.55000000000000004">
      <c r="A54">
        <v>12</v>
      </c>
      <c r="B54" t="s">
        <v>23</v>
      </c>
      <c r="C54" s="1">
        <f>AVERAGE('Run 1'!C54, 'Run 2'!C54, 'Run 3'!C54)</f>
        <v>0.81666666666666676</v>
      </c>
      <c r="D54" s="1">
        <f>AVERAGE('Run 1'!D54, 'Run 2'!D54, 'Run 3'!D54)</f>
        <v>0.85000000000000009</v>
      </c>
      <c r="F54" s="1">
        <f>COUNTIF('Run 1'!F54, "high") + COUNTIF('Run 2'!F54, "high") + COUNTIF('Run 3'!F54, "high")</f>
        <v>3</v>
      </c>
      <c r="G54" s="1">
        <f>COUNTIF('Run 1'!F54, "medium") + COUNTIF('Run 2'!F54, "medium") + COUNTIF('Run 3'!F54, "medium")</f>
        <v>0</v>
      </c>
      <c r="H54" s="1">
        <f>COUNTIF('Run 1'!F54, "low") + COUNTIF('Run 2'!F54, "low") + COUNTIF('Run 3'!F54, "low")</f>
        <v>0</v>
      </c>
    </row>
    <row r="55" spans="1:8" x14ac:dyDescent="0.55000000000000004">
      <c r="A55">
        <v>12</v>
      </c>
      <c r="B55" t="s">
        <v>101</v>
      </c>
      <c r="C55" s="1">
        <f>AVERAGE('Run 1'!C55, 'Run 2'!C55, 'Run 3'!C55)</f>
        <v>0.83333333333333337</v>
      </c>
      <c r="D55" s="1">
        <f>AVERAGE('Run 1'!D55, 'Run 2'!D55, 'Run 3'!D55)</f>
        <v>0.85</v>
      </c>
      <c r="F55" s="1">
        <f>COUNTIF('Run 1'!F55, "high") + COUNTIF('Run 2'!F55, "high") + COUNTIF('Run 3'!F55, "high")</f>
        <v>3</v>
      </c>
      <c r="G55" s="1">
        <f>COUNTIF('Run 1'!F55, "medium") + COUNTIF('Run 2'!F55, "medium") + COUNTIF('Run 3'!F55, "medium")</f>
        <v>0</v>
      </c>
      <c r="H55" s="1">
        <f>COUNTIF('Run 1'!F55, "low") + COUNTIF('Run 2'!F55, "low") + COUNTIF('Run 3'!F55, "low")</f>
        <v>0</v>
      </c>
    </row>
    <row r="56" spans="1:8" x14ac:dyDescent="0.55000000000000004">
      <c r="A56">
        <v>13</v>
      </c>
      <c r="B56" t="s">
        <v>103</v>
      </c>
      <c r="C56" s="1">
        <f>AVERAGE('Run 1'!C56, 'Run 2'!C56, 'Run 3'!C56)</f>
        <v>0.83333333333333337</v>
      </c>
      <c r="D56" s="1">
        <f>AVERAGE('Run 1'!D56, 'Run 2'!D56, 'Run 3'!D56)</f>
        <v>0.85</v>
      </c>
      <c r="E56" s="1">
        <f>AVERAGE('Run 1'!E56, 'Run 2'!E56, 'Run 3'!E56)</f>
        <v>0.86</v>
      </c>
      <c r="F56" s="1">
        <f>COUNTIF('Run 1'!F56, "high") + COUNTIF('Run 2'!F56, "high") + COUNTIF('Run 3'!F56, "high")</f>
        <v>2</v>
      </c>
      <c r="G56" s="1">
        <f>COUNTIF('Run 1'!F56, "medium") + COUNTIF('Run 2'!F56, "medium") + COUNTIF('Run 3'!F56, "medium")</f>
        <v>1</v>
      </c>
      <c r="H56" s="1">
        <f>COUNTIF('Run 1'!F56, "low") + COUNTIF('Run 2'!F56, "low") + COUNTIF('Run 3'!F56, "low")</f>
        <v>0</v>
      </c>
    </row>
    <row r="57" spans="1:8" x14ac:dyDescent="0.55000000000000004">
      <c r="A57">
        <v>13</v>
      </c>
      <c r="B57" t="s">
        <v>34</v>
      </c>
      <c r="C57" s="1">
        <f>AVERAGE('Run 1'!C57, 'Run 2'!C57, 'Run 3'!C57)</f>
        <v>0.83333333333333337</v>
      </c>
      <c r="D57" s="1">
        <f>AVERAGE('Run 1'!D57, 'Run 2'!D57, 'Run 3'!D57)</f>
        <v>0.85</v>
      </c>
      <c r="F57" s="1">
        <f>COUNTIF('Run 1'!F57, "high") + COUNTIF('Run 2'!F57, "high") + COUNTIF('Run 3'!F57, "high")</f>
        <v>3</v>
      </c>
      <c r="G57" s="1">
        <f>COUNTIF('Run 1'!F57, "medium") + COUNTIF('Run 2'!F57, "medium") + COUNTIF('Run 3'!F57, "medium")</f>
        <v>0</v>
      </c>
      <c r="H57" s="1">
        <f>COUNTIF('Run 1'!F57, "low") + COUNTIF('Run 2'!F57, "low") + COUNTIF('Run 3'!F57, "low")</f>
        <v>0</v>
      </c>
    </row>
    <row r="58" spans="1:8" x14ac:dyDescent="0.55000000000000004">
      <c r="A58">
        <v>13</v>
      </c>
      <c r="B58" t="s">
        <v>40</v>
      </c>
      <c r="C58" s="1">
        <f>AVERAGE('Run 1'!C58, 'Run 2'!C58, 'Run 3'!C58)</f>
        <v>0.8833333333333333</v>
      </c>
      <c r="D58" s="1">
        <f>AVERAGE('Run 1'!D58, 'Run 2'!D58, 'Run 3'!D58)</f>
        <v>0.9</v>
      </c>
      <c r="F58" s="1">
        <f>COUNTIF('Run 1'!F58, "high") + COUNTIF('Run 2'!F58, "high") + COUNTIF('Run 3'!F58, "high")</f>
        <v>3</v>
      </c>
      <c r="G58" s="1">
        <f>COUNTIF('Run 1'!F58, "medium") + COUNTIF('Run 2'!F58, "medium") + COUNTIF('Run 3'!F58, "medium")</f>
        <v>0</v>
      </c>
      <c r="H58" s="1">
        <f>COUNTIF('Run 1'!F58, "low") + COUNTIF('Run 2'!F58, "low") + COUNTIF('Run 3'!F58, "low")</f>
        <v>0</v>
      </c>
    </row>
    <row r="59" spans="1:8" x14ac:dyDescent="0.55000000000000004">
      <c r="A59">
        <v>13</v>
      </c>
      <c r="B59" t="s">
        <v>107</v>
      </c>
      <c r="C59" s="1">
        <f>AVERAGE('Run 1'!C59, 'Run 2'!C59, 'Run 3'!C59)</f>
        <v>0.83333333333333337</v>
      </c>
      <c r="D59" s="1">
        <f>AVERAGE('Run 1'!D59, 'Run 2'!D59, 'Run 3'!D59)</f>
        <v>0.8666666666666667</v>
      </c>
      <c r="F59" s="1">
        <f>COUNTIF('Run 1'!F59, "high") + COUNTIF('Run 2'!F59, "high") + COUNTIF('Run 3'!F59, "high")</f>
        <v>3</v>
      </c>
      <c r="G59" s="1">
        <f>COUNTIF('Run 1'!F59, "medium") + COUNTIF('Run 2'!F59, "medium") + COUNTIF('Run 3'!F59, "medium")</f>
        <v>0</v>
      </c>
      <c r="H59" s="1">
        <f>COUNTIF('Run 1'!F59, "low") + COUNTIF('Run 2'!F59, "low") + COUNTIF('Run 3'!F59, "low")</f>
        <v>0</v>
      </c>
    </row>
    <row r="60" spans="1:8" x14ac:dyDescent="0.55000000000000004">
      <c r="A60">
        <v>13</v>
      </c>
      <c r="B60" t="s">
        <v>75</v>
      </c>
      <c r="C60" s="1">
        <f>AVERAGE('Run 1'!C60, 'Run 2'!C60, 'Run 3'!C60)</f>
        <v>0.82333333333333325</v>
      </c>
      <c r="D60" s="1">
        <f>AVERAGE('Run 1'!D60, 'Run 2'!D60, 'Run 3'!D60)</f>
        <v>0.83333333333333337</v>
      </c>
      <c r="F60" s="1">
        <f>COUNTIF('Run 1'!F60, "high") + COUNTIF('Run 2'!F60, "high") + COUNTIF('Run 3'!F60, "high")</f>
        <v>2</v>
      </c>
      <c r="G60" s="1">
        <f>COUNTIF('Run 1'!F60, "medium") + COUNTIF('Run 2'!F60, "medium") + COUNTIF('Run 3'!F60, "medium")</f>
        <v>1</v>
      </c>
      <c r="H60" s="1">
        <f>COUNTIF('Run 1'!F60, "low") + COUNTIF('Run 2'!F60, "low") + COUNTIF('Run 3'!F60, "low")</f>
        <v>0</v>
      </c>
    </row>
    <row r="61" spans="1:8" x14ac:dyDescent="0.55000000000000004">
      <c r="A61">
        <v>14</v>
      </c>
      <c r="B61" t="s">
        <v>42</v>
      </c>
      <c r="C61" s="1">
        <f>AVERAGE('Run 1'!C61, 'Run 2'!C61, 'Run 3'!C61)</f>
        <v>0.3</v>
      </c>
      <c r="D61" s="1">
        <f>AVERAGE('Run 1'!D61, 'Run 2'!D61, 'Run 3'!D61)</f>
        <v>0.23333333333333331</v>
      </c>
      <c r="E61" s="1">
        <f>AVERAGE('Run 1'!E61, 'Run 2'!E61, 'Run 3'!E61)</f>
        <v>0.375</v>
      </c>
      <c r="F61" s="1">
        <f>COUNTIF('Run 1'!F61, "high") + COUNTIF('Run 2'!F61, "high") + COUNTIF('Run 3'!F61, "high")</f>
        <v>2</v>
      </c>
      <c r="G61" s="1">
        <f>COUNTIF('Run 1'!F61, "medium") + COUNTIF('Run 2'!F61, "medium") + COUNTIF('Run 3'!F61, "medium")</f>
        <v>1</v>
      </c>
      <c r="H61" s="1">
        <f>COUNTIF('Run 1'!F61, "low") + COUNTIF('Run 2'!F61, "low") + COUNTIF('Run 3'!F61, "low")</f>
        <v>0</v>
      </c>
    </row>
    <row r="62" spans="1:8" x14ac:dyDescent="0.55000000000000004">
      <c r="A62">
        <v>14</v>
      </c>
      <c r="B62" t="s">
        <v>96</v>
      </c>
      <c r="C62" s="1">
        <f>AVERAGE('Run 1'!C62, 'Run 2'!C62, 'Run 3'!C62)</f>
        <v>0.25</v>
      </c>
      <c r="D62" s="1">
        <f>AVERAGE('Run 1'!D62, 'Run 2'!D62, 'Run 3'!D62)</f>
        <v>0.21666666666666667</v>
      </c>
      <c r="F62" s="1">
        <f>COUNTIF('Run 1'!F62, "high") + COUNTIF('Run 2'!F62, "high") + COUNTIF('Run 3'!F62, "high")</f>
        <v>3</v>
      </c>
      <c r="G62" s="1">
        <f>COUNTIF('Run 1'!F62, "medium") + COUNTIF('Run 2'!F62, "medium") + COUNTIF('Run 3'!F62, "medium")</f>
        <v>0</v>
      </c>
      <c r="H62" s="1">
        <f>COUNTIF('Run 1'!F62, "low") + COUNTIF('Run 2'!F62, "low") + COUNTIF('Run 3'!F62, "low")</f>
        <v>0</v>
      </c>
    </row>
    <row r="63" spans="1:8" x14ac:dyDescent="0.55000000000000004">
      <c r="A63">
        <v>14</v>
      </c>
      <c r="B63" t="s">
        <v>112</v>
      </c>
      <c r="C63" s="1">
        <f>AVERAGE('Run 1'!C63, 'Run 2'!C63, 'Run 3'!C63)</f>
        <v>0.78333333333333333</v>
      </c>
      <c r="D63" s="1">
        <f>AVERAGE('Run 1'!D63, 'Run 2'!D63, 'Run 3'!D63)</f>
        <v>0.81666666666666676</v>
      </c>
      <c r="F63" s="1">
        <f>COUNTIF('Run 1'!F63, "high") + COUNTIF('Run 2'!F63, "high") + COUNTIF('Run 3'!F63, "high")</f>
        <v>3</v>
      </c>
      <c r="G63" s="1">
        <f>COUNTIF('Run 1'!F63, "medium") + COUNTIF('Run 2'!F63, "medium") + COUNTIF('Run 3'!F63, "medium")</f>
        <v>0</v>
      </c>
      <c r="H63" s="1">
        <f>COUNTIF('Run 1'!F63, "low") + COUNTIF('Run 2'!F63, "low") + COUNTIF('Run 3'!F63, "low")</f>
        <v>0</v>
      </c>
    </row>
    <row r="64" spans="1:8" x14ac:dyDescent="0.55000000000000004">
      <c r="A64">
        <v>14</v>
      </c>
      <c r="B64" t="s">
        <v>114</v>
      </c>
      <c r="C64" s="1">
        <f>AVERAGE('Run 1'!C64, 'Run 2'!C64, 'Run 3'!C64)</f>
        <v>0.26666666666666666</v>
      </c>
      <c r="D64" s="1">
        <f>AVERAGE('Run 1'!D64, 'Run 2'!D64, 'Run 3'!D64)</f>
        <v>0.23333333333333331</v>
      </c>
      <c r="F64" s="1">
        <f>COUNTIF('Run 1'!F64, "high") + COUNTIF('Run 2'!F64, "high") + COUNTIF('Run 3'!F64, "high")</f>
        <v>3</v>
      </c>
      <c r="G64" s="1">
        <f>COUNTIF('Run 1'!F64, "medium") + COUNTIF('Run 2'!F64, "medium") + COUNTIF('Run 3'!F64, "medium")</f>
        <v>0</v>
      </c>
      <c r="H64" s="1">
        <f>COUNTIF('Run 1'!F64, "low") + COUNTIF('Run 2'!F64, "low") + COUNTIF('Run 3'!F64, "low")</f>
        <v>0</v>
      </c>
    </row>
    <row r="65" spans="1:8" x14ac:dyDescent="0.55000000000000004">
      <c r="A65">
        <v>15</v>
      </c>
      <c r="B65" t="s">
        <v>52</v>
      </c>
      <c r="C65" s="1">
        <f>AVERAGE('Run 1'!C65, 'Run 2'!C65, 'Run 3'!C65)</f>
        <v>0.76666666666666661</v>
      </c>
      <c r="D65" s="1">
        <f>AVERAGE('Run 1'!D65, 'Run 2'!D65, 'Run 3'!D65)</f>
        <v>0.83333333333333337</v>
      </c>
      <c r="E65" s="1">
        <f>AVERAGE('Run 1'!E65, 'Run 2'!E65, 'Run 3'!E65)</f>
        <v>0.86333333333333329</v>
      </c>
      <c r="F65" s="1">
        <f>COUNTIF('Run 1'!F65, "high") + COUNTIF('Run 2'!F65, "high") + COUNTIF('Run 3'!F65, "high")</f>
        <v>3</v>
      </c>
      <c r="G65" s="1">
        <f>COUNTIF('Run 1'!F65, "medium") + COUNTIF('Run 2'!F65, "medium") + COUNTIF('Run 3'!F65, "medium")</f>
        <v>0</v>
      </c>
      <c r="H65" s="1">
        <f>COUNTIF('Run 1'!F65, "low") + COUNTIF('Run 2'!F65, "low") + COUNTIF('Run 3'!F65, "low")</f>
        <v>0</v>
      </c>
    </row>
    <row r="66" spans="1:8" x14ac:dyDescent="0.55000000000000004">
      <c r="A66">
        <v>15</v>
      </c>
      <c r="B66" t="s">
        <v>117</v>
      </c>
      <c r="C66" s="1">
        <f>AVERAGE('Run 1'!C66, 'Run 2'!C66, 'Run 3'!C66)</f>
        <v>0.8666666666666667</v>
      </c>
      <c r="D66" s="1">
        <f>AVERAGE('Run 1'!D66, 'Run 2'!D66, 'Run 3'!D66)</f>
        <v>0.8833333333333333</v>
      </c>
      <c r="F66" s="1">
        <f>COUNTIF('Run 1'!F66, "high") + COUNTIF('Run 2'!F66, "high") + COUNTIF('Run 3'!F66, "high")</f>
        <v>3</v>
      </c>
      <c r="G66" s="1">
        <f>COUNTIF('Run 1'!F66, "medium") + COUNTIF('Run 2'!F66, "medium") + COUNTIF('Run 3'!F66, "medium")</f>
        <v>0</v>
      </c>
      <c r="H66" s="1">
        <f>COUNTIF('Run 1'!F66, "low") + COUNTIF('Run 2'!F66, "low") + COUNTIF('Run 3'!F66, "low")</f>
        <v>0</v>
      </c>
    </row>
    <row r="67" spans="1:8" x14ac:dyDescent="0.55000000000000004">
      <c r="A67">
        <v>15</v>
      </c>
      <c r="B67" t="s">
        <v>40</v>
      </c>
      <c r="C67" s="1">
        <f>AVERAGE('Run 1'!C67, 'Run 2'!C67, 'Run 3'!C67)</f>
        <v>0.8833333333333333</v>
      </c>
      <c r="D67" s="1">
        <f>AVERAGE('Run 1'!D67, 'Run 2'!D67, 'Run 3'!D67)</f>
        <v>0.9</v>
      </c>
      <c r="F67" s="1">
        <f>COUNTIF('Run 1'!F67, "high") + COUNTIF('Run 2'!F67, "high") + COUNTIF('Run 3'!F67, "high")</f>
        <v>3</v>
      </c>
      <c r="G67" s="1">
        <f>COUNTIF('Run 1'!F67, "medium") + COUNTIF('Run 2'!F67, "medium") + COUNTIF('Run 3'!F67, "medium")</f>
        <v>0</v>
      </c>
      <c r="H67" s="1">
        <f>COUNTIF('Run 1'!F67, "low") + COUNTIF('Run 2'!F67, "low") + COUNTIF('Run 3'!F67, "low")</f>
        <v>0</v>
      </c>
    </row>
    <row r="68" spans="1:8" x14ac:dyDescent="0.55000000000000004">
      <c r="A68">
        <v>15</v>
      </c>
      <c r="B68" t="s">
        <v>23</v>
      </c>
      <c r="C68" s="1">
        <f>AVERAGE('Run 1'!C68, 'Run 2'!C68, 'Run 3'!C68)</f>
        <v>0.81666666666666676</v>
      </c>
      <c r="D68" s="1">
        <f>AVERAGE('Run 1'!D68, 'Run 2'!D68, 'Run 3'!D68)</f>
        <v>0.8666666666666667</v>
      </c>
      <c r="F68" s="1">
        <f>COUNTIF('Run 1'!F68, "high") + COUNTIF('Run 2'!F68, "high") + COUNTIF('Run 3'!F68, "high")</f>
        <v>2</v>
      </c>
      <c r="G68" s="1">
        <f>COUNTIF('Run 1'!F68, "medium") + COUNTIF('Run 2'!F68, "medium") + COUNTIF('Run 3'!F68, "medium")</f>
        <v>1</v>
      </c>
      <c r="H68" s="1">
        <f>COUNTIF('Run 1'!F68, "low") + COUNTIF('Run 2'!F68, "low") + COUNTIF('Run 3'!F68, "low")</f>
        <v>0</v>
      </c>
    </row>
    <row r="69" spans="1:8" x14ac:dyDescent="0.55000000000000004">
      <c r="A69">
        <v>15</v>
      </c>
      <c r="B69" t="s">
        <v>25</v>
      </c>
      <c r="C69" s="1">
        <f>AVERAGE('Run 1'!C69, 'Run 2'!C69, 'Run 3'!C69)</f>
        <v>0.81666666666666676</v>
      </c>
      <c r="D69" s="1">
        <f>AVERAGE('Run 1'!D69, 'Run 2'!D69, 'Run 3'!D69)</f>
        <v>0.83333333333333337</v>
      </c>
      <c r="F69" s="1">
        <f>COUNTIF('Run 1'!F69, "high") + COUNTIF('Run 2'!F69, "high") + COUNTIF('Run 3'!F69, "high")</f>
        <v>3</v>
      </c>
      <c r="G69" s="1">
        <f>COUNTIF('Run 1'!F69, "medium") + COUNTIF('Run 2'!F69, "medium") + COUNTIF('Run 3'!F69, "medium")</f>
        <v>0</v>
      </c>
      <c r="H69" s="1">
        <f>COUNTIF('Run 1'!F69, "low") + COUNTIF('Run 2'!F69, "low") + COUNTIF('Run 3'!F69, "low")</f>
        <v>0</v>
      </c>
    </row>
    <row r="70" spans="1:8" x14ac:dyDescent="0.55000000000000004">
      <c r="A70">
        <v>16</v>
      </c>
      <c r="B70" t="s">
        <v>32</v>
      </c>
      <c r="C70" s="1">
        <f>AVERAGE('Run 1'!C70, 'Run 2'!C70, 'Run 3'!C70)</f>
        <v>0.75</v>
      </c>
      <c r="D70" s="1">
        <f>AVERAGE('Run 1'!D70, 'Run 2'!D70, 'Run 3'!D70)</f>
        <v>0.78333333333333333</v>
      </c>
      <c r="E70" s="1">
        <f>AVERAGE('Run 1'!E70, 'Run 2'!E70, 'Run 3'!E70)</f>
        <v>0.78200000000000003</v>
      </c>
      <c r="F70" s="1">
        <f>COUNTIF('Run 1'!F70, "high") + COUNTIF('Run 2'!F70, "high") + COUNTIF('Run 3'!F70, "high")</f>
        <v>2</v>
      </c>
      <c r="G70" s="1">
        <f>COUNTIF('Run 1'!F70, "medium") + COUNTIF('Run 2'!F70, "medium") + COUNTIF('Run 3'!F70, "medium")</f>
        <v>1</v>
      </c>
      <c r="H70" s="1">
        <f>COUNTIF('Run 1'!F70, "low") + COUNTIF('Run 2'!F70, "low") + COUNTIF('Run 3'!F70, "low")</f>
        <v>0</v>
      </c>
    </row>
    <row r="71" spans="1:8" x14ac:dyDescent="0.55000000000000004">
      <c r="A71">
        <v>16</v>
      </c>
      <c r="B71" t="s">
        <v>123</v>
      </c>
      <c r="C71" s="1">
        <f>AVERAGE('Run 1'!C71, 'Run 2'!C71, 'Run 3'!C71)</f>
        <v>0.5</v>
      </c>
      <c r="D71" s="1">
        <f>AVERAGE('Run 1'!D71, 'Run 2'!D71, 'Run 3'!D71)</f>
        <v>0.51666666666666672</v>
      </c>
      <c r="F71" s="1">
        <f>COUNTIF('Run 1'!F71, "high") + COUNTIF('Run 2'!F71, "high") + COUNTIF('Run 3'!F71, "high")</f>
        <v>0</v>
      </c>
      <c r="G71" s="1">
        <f>COUNTIF('Run 1'!F71, "medium") + COUNTIF('Run 2'!F71, "medium") + COUNTIF('Run 3'!F71, "medium")</f>
        <v>2</v>
      </c>
      <c r="H71" s="1">
        <f>COUNTIF('Run 1'!F71, "low") + COUNTIF('Run 2'!F71, "low") + COUNTIF('Run 3'!F71, "low")</f>
        <v>1</v>
      </c>
    </row>
    <row r="72" spans="1:8" x14ac:dyDescent="0.55000000000000004">
      <c r="A72">
        <v>16</v>
      </c>
      <c r="B72" t="s">
        <v>125</v>
      </c>
      <c r="C72" s="1">
        <f>AVERAGE('Run 1'!C72, 'Run 2'!C72, 'Run 3'!C72)</f>
        <v>0.85</v>
      </c>
      <c r="D72" s="1">
        <f>AVERAGE('Run 1'!D72, 'Run 2'!D72, 'Run 3'!D72)</f>
        <v>0.8833333333333333</v>
      </c>
      <c r="F72" s="1">
        <f>COUNTIF('Run 1'!F72, "high") + COUNTIF('Run 2'!F72, "high") + COUNTIF('Run 3'!F72, "high")</f>
        <v>3</v>
      </c>
      <c r="G72" s="1">
        <f>COUNTIF('Run 1'!F72, "medium") + COUNTIF('Run 2'!F72, "medium") + COUNTIF('Run 3'!F72, "medium")</f>
        <v>0</v>
      </c>
      <c r="H72" s="1">
        <f>COUNTIF('Run 1'!F72, "low") + COUNTIF('Run 2'!F72, "low") + COUNTIF('Run 3'!F72, "low")</f>
        <v>0</v>
      </c>
    </row>
    <row r="73" spans="1:8" x14ac:dyDescent="0.55000000000000004">
      <c r="A73">
        <v>16</v>
      </c>
      <c r="B73" t="s">
        <v>107</v>
      </c>
      <c r="C73" s="1">
        <f>AVERAGE('Run 1'!C73, 'Run 2'!C73, 'Run 3'!C73)</f>
        <v>0.86</v>
      </c>
      <c r="D73" s="1">
        <f>AVERAGE('Run 1'!D73, 'Run 2'!D73, 'Run 3'!D73)</f>
        <v>0.86</v>
      </c>
      <c r="F73" s="1">
        <f>COUNTIF('Run 1'!F73, "high") + COUNTIF('Run 2'!F73, "high") + COUNTIF('Run 3'!F73, "high")</f>
        <v>3</v>
      </c>
      <c r="G73" s="1">
        <f>COUNTIF('Run 1'!F73, "medium") + COUNTIF('Run 2'!F73, "medium") + COUNTIF('Run 3'!F73, "medium")</f>
        <v>0</v>
      </c>
      <c r="H73" s="1">
        <f>COUNTIF('Run 1'!F73, "low") + COUNTIF('Run 2'!F73, "low") + COUNTIF('Run 3'!F73, "low")</f>
        <v>0</v>
      </c>
    </row>
    <row r="74" spans="1:8" x14ac:dyDescent="0.55000000000000004">
      <c r="A74">
        <v>16</v>
      </c>
      <c r="B74" t="s">
        <v>117</v>
      </c>
      <c r="C74" s="1">
        <f>AVERAGE('Run 1'!C74, 'Run 2'!C74, 'Run 3'!C74)</f>
        <v>0.86</v>
      </c>
      <c r="D74" s="1">
        <f>AVERAGE('Run 1'!D74, 'Run 2'!D74, 'Run 3'!D74)</f>
        <v>0.8666666666666667</v>
      </c>
      <c r="F74" s="1">
        <f>COUNTIF('Run 1'!F74, "high") + COUNTIF('Run 2'!F74, "high") + COUNTIF('Run 3'!F74, "high")</f>
        <v>3</v>
      </c>
      <c r="G74" s="1">
        <f>COUNTIF('Run 1'!F74, "medium") + COUNTIF('Run 2'!F74, "medium") + COUNTIF('Run 3'!F74, "medium")</f>
        <v>0</v>
      </c>
      <c r="H74" s="1">
        <f>COUNTIF('Run 1'!F74, "low") + COUNTIF('Run 2'!F74, "low") + COUNTIF('Run 3'!F74, "low")</f>
        <v>0</v>
      </c>
    </row>
    <row r="75" spans="1:8" x14ac:dyDescent="0.55000000000000004">
      <c r="A75">
        <v>17</v>
      </c>
      <c r="B75" t="s">
        <v>129</v>
      </c>
      <c r="C75" s="1">
        <f>AVERAGE('Run 1'!C75, 'Run 2'!C75, 'Run 3'!C75)</f>
        <v>0.71666666666666679</v>
      </c>
      <c r="D75" s="1">
        <f>AVERAGE('Run 1'!D75, 'Run 2'!D75, 'Run 3'!D75)</f>
        <v>0.68333333333333324</v>
      </c>
      <c r="E75" s="1">
        <f>AVERAGE('Run 1'!E75, 'Run 2'!E75, 'Run 3'!E75)</f>
        <v>0.71666666666666667</v>
      </c>
      <c r="F75" s="1">
        <f>COUNTIF('Run 1'!F75, "high") + COUNTIF('Run 2'!F75, "high") + COUNTIF('Run 3'!F75, "high")</f>
        <v>0</v>
      </c>
      <c r="G75" s="1">
        <f>COUNTIF('Run 1'!F75, "medium") + COUNTIF('Run 2'!F75, "medium") + COUNTIF('Run 3'!F75, "medium")</f>
        <v>3</v>
      </c>
      <c r="H75" s="1">
        <f>COUNTIF('Run 1'!F75, "low") + COUNTIF('Run 2'!F75, "low") + COUNTIF('Run 3'!F75, "low")</f>
        <v>0</v>
      </c>
    </row>
    <row r="76" spans="1:8" x14ac:dyDescent="0.55000000000000004">
      <c r="A76">
        <v>17</v>
      </c>
      <c r="B76" t="s">
        <v>75</v>
      </c>
      <c r="C76" s="1">
        <f>AVERAGE('Run 1'!C76, 'Run 2'!C76, 'Run 3'!C76)</f>
        <v>0.78333333333333333</v>
      </c>
      <c r="D76" s="1">
        <f>AVERAGE('Run 1'!D76, 'Run 2'!D76, 'Run 3'!D76)</f>
        <v>0.75</v>
      </c>
      <c r="F76" s="1">
        <f>COUNTIF('Run 1'!F76, "high") + COUNTIF('Run 2'!F76, "high") + COUNTIF('Run 3'!F76, "high")</f>
        <v>1</v>
      </c>
      <c r="G76" s="1">
        <f>COUNTIF('Run 1'!F76, "medium") + COUNTIF('Run 2'!F76, "medium") + COUNTIF('Run 3'!F76, "medium")</f>
        <v>2</v>
      </c>
      <c r="H76" s="1">
        <f>COUNTIF('Run 1'!F76, "low") + COUNTIF('Run 2'!F76, "low") + COUNTIF('Run 3'!F76, "low")</f>
        <v>0</v>
      </c>
    </row>
    <row r="77" spans="1:8" x14ac:dyDescent="0.55000000000000004">
      <c r="A77">
        <v>18</v>
      </c>
      <c r="B77" t="s">
        <v>132</v>
      </c>
      <c r="C77" s="1">
        <f>AVERAGE('Run 1'!C77, 'Run 2'!C77, 'Run 3'!C77)</f>
        <v>0.81666666666666676</v>
      </c>
      <c r="D77" s="1">
        <f>AVERAGE('Run 1'!D77, 'Run 2'!D77, 'Run 3'!D77)</f>
        <v>0.84333333333333327</v>
      </c>
      <c r="E77" s="1">
        <f>AVERAGE('Run 1'!E77, 'Run 2'!E77, 'Run 3'!E77)</f>
        <v>0.49199999999999999</v>
      </c>
      <c r="F77" s="1">
        <f>COUNTIF('Run 1'!F77, "high") + COUNTIF('Run 2'!F77, "high") + COUNTIF('Run 3'!F77, "high")</f>
        <v>2</v>
      </c>
      <c r="G77" s="1">
        <f>COUNTIF('Run 1'!F77, "medium") + COUNTIF('Run 2'!F77, "medium") + COUNTIF('Run 3'!F77, "medium")</f>
        <v>1</v>
      </c>
      <c r="H77" s="1">
        <f>COUNTIF('Run 1'!F77, "low") + COUNTIF('Run 2'!F77, "low") + COUNTIF('Run 3'!F77, "low")</f>
        <v>0</v>
      </c>
    </row>
    <row r="78" spans="1:8" x14ac:dyDescent="0.55000000000000004">
      <c r="A78">
        <v>18</v>
      </c>
      <c r="B78" t="s">
        <v>134</v>
      </c>
      <c r="C78" s="1">
        <f>AVERAGE('Run 1'!C78, 'Run 2'!C78, 'Run 3'!C78)</f>
        <v>0.69999999999999984</v>
      </c>
      <c r="D78" s="1">
        <f>AVERAGE('Run 1'!D78, 'Run 2'!D78, 'Run 3'!D78)</f>
        <v>0.73333333333333339</v>
      </c>
      <c r="F78" s="1">
        <f>COUNTIF('Run 1'!F78, "high") + COUNTIF('Run 2'!F78, "high") + COUNTIF('Run 3'!F78, "high")</f>
        <v>2</v>
      </c>
      <c r="G78" s="1">
        <f>COUNTIF('Run 1'!F78, "medium") + COUNTIF('Run 2'!F78, "medium") + COUNTIF('Run 3'!F78, "medium")</f>
        <v>1</v>
      </c>
      <c r="H78" s="1">
        <f>COUNTIF('Run 1'!F78, "low") + COUNTIF('Run 2'!F78, "low") + COUNTIF('Run 3'!F78, "low")</f>
        <v>0</v>
      </c>
    </row>
    <row r="79" spans="1:8" x14ac:dyDescent="0.55000000000000004">
      <c r="A79">
        <v>18</v>
      </c>
      <c r="B79" t="s">
        <v>63</v>
      </c>
      <c r="C79" s="1">
        <f>AVERAGE('Run 1'!C79, 'Run 2'!C79, 'Run 3'!C79)</f>
        <v>0.33333333333333331</v>
      </c>
      <c r="D79" s="1">
        <f>AVERAGE('Run 1'!D79, 'Run 2'!D79, 'Run 3'!D79)</f>
        <v>0.34999999999999992</v>
      </c>
      <c r="F79" s="1">
        <f>COUNTIF('Run 1'!F79, "high") + COUNTIF('Run 2'!F79, "high") + COUNTIF('Run 3'!F79, "high")</f>
        <v>0</v>
      </c>
      <c r="G79" s="1">
        <f>COUNTIF('Run 1'!F79, "medium") + COUNTIF('Run 2'!F79, "medium") + COUNTIF('Run 3'!F79, "medium")</f>
        <v>3</v>
      </c>
      <c r="H79" s="1">
        <f>COUNTIF('Run 1'!F79, "low") + COUNTIF('Run 2'!F79, "low") + COUNTIF('Run 3'!F79, "low")</f>
        <v>0</v>
      </c>
    </row>
    <row r="80" spans="1:8" x14ac:dyDescent="0.55000000000000004">
      <c r="A80">
        <v>18</v>
      </c>
      <c r="B80" t="s">
        <v>36</v>
      </c>
      <c r="C80" s="1">
        <f>AVERAGE('Run 1'!C80, 'Run 2'!C80, 'Run 3'!C80)</f>
        <v>0.25</v>
      </c>
      <c r="D80" s="1">
        <f>AVERAGE('Run 1'!D80, 'Run 2'!D80, 'Run 3'!D80)</f>
        <v>0.28333333333333333</v>
      </c>
      <c r="F80" s="1">
        <f>COUNTIF('Run 1'!F80, "high") + COUNTIF('Run 2'!F80, "high") + COUNTIF('Run 3'!F80, "high")</f>
        <v>1</v>
      </c>
      <c r="G80" s="1">
        <f>COUNTIF('Run 1'!F80, "medium") + COUNTIF('Run 2'!F80, "medium") + COUNTIF('Run 3'!F80, "medium")</f>
        <v>2</v>
      </c>
      <c r="H80" s="1">
        <f>COUNTIF('Run 1'!F80, "low") + COUNTIF('Run 2'!F80, "low") + COUNTIF('Run 3'!F80, "low")</f>
        <v>0</v>
      </c>
    </row>
    <row r="81" spans="1:8" x14ac:dyDescent="0.55000000000000004">
      <c r="A81">
        <v>18</v>
      </c>
      <c r="B81" t="s">
        <v>138</v>
      </c>
      <c r="C81" s="1">
        <f>AVERAGE('Run 1'!C81, 'Run 2'!C81, 'Run 3'!C81)</f>
        <v>0.23333333333333331</v>
      </c>
      <c r="D81" s="1">
        <f>AVERAGE('Run 1'!D81, 'Run 2'!D81, 'Run 3'!D81)</f>
        <v>0.25</v>
      </c>
      <c r="F81" s="1">
        <f>COUNTIF('Run 1'!F81, "high") + COUNTIF('Run 2'!F81, "high") + COUNTIF('Run 3'!F81, "high")</f>
        <v>2</v>
      </c>
      <c r="G81" s="1">
        <f>COUNTIF('Run 1'!F81, "medium") + COUNTIF('Run 2'!F81, "medium") + COUNTIF('Run 3'!F81, "medium")</f>
        <v>1</v>
      </c>
      <c r="H81" s="1">
        <f>COUNTIF('Run 1'!F81, "low") + COUNTIF('Run 2'!F81, "low") + COUNTIF('Run 3'!F81, "low")</f>
        <v>0</v>
      </c>
    </row>
    <row r="82" spans="1:8" x14ac:dyDescent="0.55000000000000004">
      <c r="A82">
        <v>19</v>
      </c>
      <c r="B82" t="s">
        <v>38</v>
      </c>
      <c r="C82" s="1">
        <f>AVERAGE('Run 1'!C82, 'Run 2'!C82, 'Run 3'!C82)</f>
        <v>0.79999999999999993</v>
      </c>
      <c r="D82" s="1">
        <f>AVERAGE('Run 1'!D82, 'Run 2'!D82, 'Run 3'!D82)</f>
        <v>0.80666666666666664</v>
      </c>
      <c r="E82" s="1">
        <f>AVERAGE('Run 1'!E82, 'Run 2'!E82, 'Run 3'!E82)</f>
        <v>0.83866666666666656</v>
      </c>
      <c r="F82" s="1">
        <f>COUNTIF('Run 1'!F82, "high") + COUNTIF('Run 2'!F82, "high") + COUNTIF('Run 3'!F82, "high")</f>
        <v>3</v>
      </c>
      <c r="G82" s="1">
        <f>COUNTIF('Run 1'!F82, "medium") + COUNTIF('Run 2'!F82, "medium") + COUNTIF('Run 3'!F82, "medium")</f>
        <v>0</v>
      </c>
      <c r="H82" s="1">
        <f>COUNTIF('Run 1'!F82, "low") + COUNTIF('Run 2'!F82, "low") + COUNTIF('Run 3'!F82, "low")</f>
        <v>0</v>
      </c>
    </row>
    <row r="83" spans="1:8" x14ac:dyDescent="0.55000000000000004">
      <c r="A83">
        <v>19</v>
      </c>
      <c r="B83" t="s">
        <v>141</v>
      </c>
      <c r="C83" s="1">
        <f>AVERAGE('Run 1'!C83, 'Run 2'!C83, 'Run 3'!C83)</f>
        <v>0.76000000000000012</v>
      </c>
      <c r="D83" s="1">
        <f>AVERAGE('Run 1'!D83, 'Run 2'!D83, 'Run 3'!D83)</f>
        <v>0.78333333333333333</v>
      </c>
      <c r="F83" s="1">
        <f>COUNTIF('Run 1'!F83, "high") + COUNTIF('Run 2'!F83, "high") + COUNTIF('Run 3'!F83, "high")</f>
        <v>2</v>
      </c>
      <c r="G83" s="1">
        <f>COUNTIF('Run 1'!F83, "medium") + COUNTIF('Run 2'!F83, "medium") + COUNTIF('Run 3'!F83, "medium")</f>
        <v>1</v>
      </c>
      <c r="H83" s="1">
        <f>COUNTIF('Run 1'!F83, "low") + COUNTIF('Run 2'!F83, "low") + COUNTIF('Run 3'!F83, "low")</f>
        <v>0</v>
      </c>
    </row>
    <row r="84" spans="1:8" x14ac:dyDescent="0.55000000000000004">
      <c r="A84">
        <v>19</v>
      </c>
      <c r="B84" t="s">
        <v>19</v>
      </c>
      <c r="C84" s="1">
        <f>AVERAGE('Run 1'!C84, 'Run 2'!C84, 'Run 3'!C84)</f>
        <v>0.82666666666666666</v>
      </c>
      <c r="D84" s="1">
        <f>AVERAGE('Run 1'!D84, 'Run 2'!D84, 'Run 3'!D84)</f>
        <v>0.83333333333333337</v>
      </c>
      <c r="F84" s="1">
        <f>COUNTIF('Run 1'!F84, "high") + COUNTIF('Run 2'!F84, "high") + COUNTIF('Run 3'!F84, "high")</f>
        <v>3</v>
      </c>
      <c r="G84" s="1">
        <f>COUNTIF('Run 1'!F84, "medium") + COUNTIF('Run 2'!F84, "medium") + COUNTIF('Run 3'!F84, "medium")</f>
        <v>0</v>
      </c>
      <c r="H84" s="1">
        <f>COUNTIF('Run 1'!F84, "low") + COUNTIF('Run 2'!F84, "low") + COUNTIF('Run 3'!F84, "low")</f>
        <v>0</v>
      </c>
    </row>
    <row r="85" spans="1:8" x14ac:dyDescent="0.55000000000000004">
      <c r="A85">
        <v>19</v>
      </c>
      <c r="B85" t="s">
        <v>27</v>
      </c>
      <c r="C85" s="1">
        <f>AVERAGE('Run 1'!C85, 'Run 2'!C85, 'Run 3'!C85)</f>
        <v>0.8666666666666667</v>
      </c>
      <c r="D85" s="1">
        <f>AVERAGE('Run 1'!D85, 'Run 2'!D85, 'Run 3'!D85)</f>
        <v>0.89</v>
      </c>
      <c r="F85" s="1">
        <f>COUNTIF('Run 1'!F85, "high") + COUNTIF('Run 2'!F85, "high") + COUNTIF('Run 3'!F85, "high")</f>
        <v>3</v>
      </c>
      <c r="G85" s="1">
        <f>COUNTIF('Run 1'!F85, "medium") + COUNTIF('Run 2'!F85, "medium") + COUNTIF('Run 3'!F85, "medium")</f>
        <v>0</v>
      </c>
      <c r="H85" s="1">
        <f>COUNTIF('Run 1'!F85, "low") + COUNTIF('Run 2'!F85, "low") + COUNTIF('Run 3'!F85, "low")</f>
        <v>0</v>
      </c>
    </row>
    <row r="86" spans="1:8" x14ac:dyDescent="0.55000000000000004">
      <c r="A86">
        <v>19</v>
      </c>
      <c r="B86" t="s">
        <v>54</v>
      </c>
      <c r="C86" s="1">
        <f>AVERAGE('Run 1'!C86, 'Run 2'!C86, 'Run 3'!C86)</f>
        <v>0.87333333333333341</v>
      </c>
      <c r="D86" s="1">
        <f>AVERAGE('Run 1'!D86, 'Run 2'!D86, 'Run 3'!D86)</f>
        <v>0.88</v>
      </c>
      <c r="F86" s="1">
        <f>COUNTIF('Run 1'!F86, "high") + COUNTIF('Run 2'!F86, "high") + COUNTIF('Run 3'!F86, "high")</f>
        <v>3</v>
      </c>
      <c r="G86" s="1">
        <f>COUNTIF('Run 1'!F86, "medium") + COUNTIF('Run 2'!F86, "medium") + COUNTIF('Run 3'!F86, "medium")</f>
        <v>0</v>
      </c>
      <c r="H86" s="1">
        <f>COUNTIF('Run 1'!F86, "low") + COUNTIF('Run 2'!F86, "low") + COUNTIF('Run 3'!F86, "low")</f>
        <v>0</v>
      </c>
    </row>
    <row r="87" spans="1:8" x14ac:dyDescent="0.55000000000000004">
      <c r="A87">
        <v>20</v>
      </c>
      <c r="B87" t="s">
        <v>134</v>
      </c>
      <c r="C87" s="1">
        <f>AVERAGE('Run 1'!C87, 'Run 2'!C87, 'Run 3'!C87)</f>
        <v>0.71666666666666667</v>
      </c>
      <c r="D87" s="1">
        <f>AVERAGE('Run 1'!D87, 'Run 2'!D87, 'Run 3'!D87)</f>
        <v>0.73333333333333339</v>
      </c>
      <c r="E87" s="1">
        <f>AVERAGE('Run 1'!E87, 'Run 2'!E87, 'Run 3'!E87)</f>
        <v>0.65399999999999991</v>
      </c>
      <c r="F87" s="1">
        <f>COUNTIF('Run 1'!F87, "high") + COUNTIF('Run 2'!F87, "high") + COUNTIF('Run 3'!F87, "high")</f>
        <v>2</v>
      </c>
      <c r="G87" s="1">
        <f>COUNTIF('Run 1'!F87, "medium") + COUNTIF('Run 2'!F87, "medium") + COUNTIF('Run 3'!F87, "medium")</f>
        <v>1</v>
      </c>
      <c r="H87" s="1">
        <f>COUNTIF('Run 1'!F87, "low") + COUNTIF('Run 2'!F87, "low") + COUNTIF('Run 3'!F87, "low")</f>
        <v>0</v>
      </c>
    </row>
    <row r="88" spans="1:8" x14ac:dyDescent="0.55000000000000004">
      <c r="A88">
        <v>20</v>
      </c>
      <c r="B88" t="s">
        <v>92</v>
      </c>
      <c r="C88" s="1">
        <f>AVERAGE('Run 1'!C88, 'Run 2'!C88, 'Run 3'!C88)</f>
        <v>0.81666666666666676</v>
      </c>
      <c r="D88" s="1">
        <f>AVERAGE('Run 1'!D88, 'Run 2'!D88, 'Run 3'!D88)</f>
        <v>0.82666666666666666</v>
      </c>
      <c r="F88" s="1">
        <f>COUNTIF('Run 1'!F88, "high") + COUNTIF('Run 2'!F88, "high") + COUNTIF('Run 3'!F88, "high")</f>
        <v>2</v>
      </c>
      <c r="G88" s="1">
        <f>COUNTIF('Run 1'!F88, "medium") + COUNTIF('Run 2'!F88, "medium") + COUNTIF('Run 3'!F88, "medium")</f>
        <v>1</v>
      </c>
      <c r="H88" s="1">
        <f>COUNTIF('Run 1'!F88, "low") + COUNTIF('Run 2'!F88, "low") + COUNTIF('Run 3'!F88, "low")</f>
        <v>0</v>
      </c>
    </row>
    <row r="89" spans="1:8" x14ac:dyDescent="0.55000000000000004">
      <c r="A89">
        <v>20</v>
      </c>
      <c r="B89" t="s">
        <v>46</v>
      </c>
      <c r="C89" s="1">
        <f>AVERAGE('Run 1'!C89, 'Run 2'!C89, 'Run 3'!C89)</f>
        <v>0.25</v>
      </c>
      <c r="D89" s="1">
        <f>AVERAGE('Run 1'!D89, 'Run 2'!D89, 'Run 3'!D89)</f>
        <v>0.21666666666666667</v>
      </c>
      <c r="F89" s="1">
        <f>COUNTIF('Run 1'!F89, "high") + COUNTIF('Run 2'!F89, "high") + COUNTIF('Run 3'!F89, "high")</f>
        <v>2</v>
      </c>
      <c r="G89" s="1">
        <f>COUNTIF('Run 1'!F89, "medium") + COUNTIF('Run 2'!F89, "medium") + COUNTIF('Run 3'!F89, "medium")</f>
        <v>1</v>
      </c>
      <c r="H89" s="1">
        <f>COUNTIF('Run 1'!F89, "low") + COUNTIF('Run 2'!F89, "low") + COUNTIF('Run 3'!F89, "low")</f>
        <v>0</v>
      </c>
    </row>
    <row r="90" spans="1:8" x14ac:dyDescent="0.55000000000000004">
      <c r="A90">
        <v>20</v>
      </c>
      <c r="B90" t="s">
        <v>48</v>
      </c>
      <c r="C90" s="1">
        <f>AVERAGE('Run 1'!C90, 'Run 2'!C90, 'Run 3'!C90)</f>
        <v>0.76666666666666661</v>
      </c>
      <c r="D90" s="1">
        <f>AVERAGE('Run 1'!D90, 'Run 2'!D90, 'Run 3'!D90)</f>
        <v>0.77666666666666673</v>
      </c>
      <c r="F90" s="1">
        <f>COUNTIF('Run 1'!F90, "high") + COUNTIF('Run 2'!F90, "high") + COUNTIF('Run 3'!F90, "high")</f>
        <v>2</v>
      </c>
      <c r="G90" s="1">
        <f>COUNTIF('Run 1'!F90, "medium") + COUNTIF('Run 2'!F90, "medium") + COUNTIF('Run 3'!F90, "medium")</f>
        <v>1</v>
      </c>
      <c r="H90" s="1">
        <f>COUNTIF('Run 1'!F90, "low") + COUNTIF('Run 2'!F90, "low") + COUNTIF('Run 3'!F90, "low")</f>
        <v>0</v>
      </c>
    </row>
    <row r="91" spans="1:8" x14ac:dyDescent="0.55000000000000004">
      <c r="A91">
        <v>20</v>
      </c>
      <c r="B91" t="s">
        <v>150</v>
      </c>
      <c r="C91" s="1">
        <f>AVERAGE('Run 1'!C91, 'Run 2'!C91, 'Run 3'!C91)</f>
        <v>0.68333333333333324</v>
      </c>
      <c r="D91" s="1">
        <f>AVERAGE('Run 1'!D91, 'Run 2'!D91, 'Run 3'!D91)</f>
        <v>0.71666666666666667</v>
      </c>
      <c r="F91" s="1">
        <f>COUNTIF('Run 1'!F91, "high") + COUNTIF('Run 2'!F91, "high") + COUNTIF('Run 3'!F91, "high")</f>
        <v>1</v>
      </c>
      <c r="G91" s="1">
        <f>COUNTIF('Run 1'!F91, "medium") + COUNTIF('Run 2'!F91, "medium") + COUNTIF('Run 3'!F91, "medium")</f>
        <v>2</v>
      </c>
      <c r="H91" s="1">
        <f>COUNTIF('Run 1'!F91, "low") + COUNTIF('Run 2'!F91, "low") + COUNTIF('Run 3'!F91, "low")</f>
        <v>0</v>
      </c>
    </row>
    <row r="92" spans="1:8" x14ac:dyDescent="0.55000000000000004">
      <c r="A92">
        <v>21</v>
      </c>
      <c r="B92" t="s">
        <v>152</v>
      </c>
      <c r="C92" s="1">
        <f>AVERAGE('Run 1'!C92, 'Run 2'!C92, 'Run 3'!C92)</f>
        <v>0.23333333333333331</v>
      </c>
      <c r="D92" s="1">
        <f>AVERAGE('Run 1'!D92, 'Run 2'!D92, 'Run 3'!D92)</f>
        <v>0.21666666666666667</v>
      </c>
      <c r="E92" s="1">
        <f>AVERAGE('Run 1'!E92, 'Run 2'!E92, 'Run 3'!E92)</f>
        <v>0.46333333333333337</v>
      </c>
      <c r="F92" s="1">
        <f>COUNTIF('Run 1'!F92, "high") + COUNTIF('Run 2'!F92, "high") + COUNTIF('Run 3'!F92, "high")</f>
        <v>2</v>
      </c>
      <c r="G92" s="1">
        <f>COUNTIF('Run 1'!F92, "medium") + COUNTIF('Run 2'!F92, "medium") + COUNTIF('Run 3'!F92, "medium")</f>
        <v>1</v>
      </c>
      <c r="H92" s="1">
        <f>COUNTIF('Run 1'!F92, "low") + COUNTIF('Run 2'!F92, "low") + COUNTIF('Run 3'!F92, "low")</f>
        <v>0</v>
      </c>
    </row>
    <row r="93" spans="1:8" x14ac:dyDescent="0.55000000000000004">
      <c r="A93">
        <v>21</v>
      </c>
      <c r="B93" t="s">
        <v>32</v>
      </c>
      <c r="C93" s="1">
        <f>AVERAGE('Run 1'!C93, 'Run 2'!C93, 'Run 3'!C93)</f>
        <v>0.75</v>
      </c>
      <c r="D93" s="1">
        <f>AVERAGE('Run 1'!D93, 'Run 2'!D93, 'Run 3'!D93)</f>
        <v>0.76666666666666661</v>
      </c>
      <c r="F93" s="1">
        <f>COUNTIF('Run 1'!F93, "high") + COUNTIF('Run 2'!F93, "high") + COUNTIF('Run 3'!F93, "high")</f>
        <v>3</v>
      </c>
      <c r="G93" s="1">
        <f>COUNTIF('Run 1'!F93, "medium") + COUNTIF('Run 2'!F93, "medium") + COUNTIF('Run 3'!F93, "medium")</f>
        <v>0</v>
      </c>
      <c r="H93" s="1">
        <f>COUNTIF('Run 1'!F93, "low") + COUNTIF('Run 2'!F93, "low") + COUNTIF('Run 3'!F93, "low")</f>
        <v>0</v>
      </c>
    </row>
    <row r="94" spans="1:8" x14ac:dyDescent="0.55000000000000004">
      <c r="A94">
        <v>21</v>
      </c>
      <c r="B94" t="s">
        <v>155</v>
      </c>
      <c r="C94" s="1">
        <f>AVERAGE('Run 1'!C94, 'Run 2'!C94, 'Run 3'!C94)</f>
        <v>0.21666666666666665</v>
      </c>
      <c r="D94" s="1">
        <f>AVERAGE('Run 1'!D94, 'Run 2'!D94, 'Run 3'!D94)</f>
        <v>0.19999999999999998</v>
      </c>
      <c r="F94" s="1">
        <f>COUNTIF('Run 1'!F94, "high") + COUNTIF('Run 2'!F94, "high") + COUNTIF('Run 3'!F94, "high")</f>
        <v>2</v>
      </c>
      <c r="G94" s="1">
        <f>COUNTIF('Run 1'!F94, "medium") + COUNTIF('Run 2'!F94, "medium") + COUNTIF('Run 3'!F94, "medium")</f>
        <v>1</v>
      </c>
      <c r="H94" s="1">
        <f>COUNTIF('Run 1'!F94, "low") + COUNTIF('Run 2'!F94, "low") + COUNTIF('Run 3'!F94, "low")</f>
        <v>0</v>
      </c>
    </row>
    <row r="95" spans="1:8" x14ac:dyDescent="0.55000000000000004">
      <c r="A95">
        <v>21</v>
      </c>
      <c r="B95" t="s">
        <v>25</v>
      </c>
      <c r="C95" s="1">
        <f>AVERAGE('Run 1'!C95, 'Run 2'!C95, 'Run 3'!C95)</f>
        <v>0.80000000000000016</v>
      </c>
      <c r="D95" s="1">
        <f>AVERAGE('Run 1'!D95, 'Run 2'!D95, 'Run 3'!D95)</f>
        <v>0.9</v>
      </c>
      <c r="F95" s="1">
        <f>COUNTIF('Run 1'!F95, "high") + COUNTIF('Run 2'!F95, "high") + COUNTIF('Run 3'!F95, "high")</f>
        <v>3</v>
      </c>
      <c r="G95" s="1">
        <f>COUNTIF('Run 1'!F95, "medium") + COUNTIF('Run 2'!F95, "medium") + COUNTIF('Run 3'!F95, "medium")</f>
        <v>0</v>
      </c>
      <c r="H95" s="1">
        <f>COUNTIF('Run 1'!F95, "low") + COUNTIF('Run 2'!F95, "low") + COUNTIF('Run 3'!F95, "low")</f>
        <v>0</v>
      </c>
    </row>
    <row r="96" spans="1:8" x14ac:dyDescent="0.55000000000000004">
      <c r="A96">
        <v>21</v>
      </c>
      <c r="B96" t="s">
        <v>63</v>
      </c>
      <c r="C96" s="1">
        <f>AVERAGE('Run 1'!C96, 'Run 2'!C96, 'Run 3'!C96)</f>
        <v>0.39999999999999997</v>
      </c>
      <c r="D96" s="1">
        <f>AVERAGE('Run 1'!D96, 'Run 2'!D96, 'Run 3'!D96)</f>
        <v>0.23333333333333331</v>
      </c>
      <c r="F96" s="1">
        <f>COUNTIF('Run 1'!F96, "high") + COUNTIF('Run 2'!F96, "high") + COUNTIF('Run 3'!F96, "high")</f>
        <v>1</v>
      </c>
      <c r="G96" s="1">
        <f>COUNTIF('Run 1'!F96, "medium") + COUNTIF('Run 2'!F96, "medium") + COUNTIF('Run 3'!F96, "medium")</f>
        <v>2</v>
      </c>
      <c r="H96" s="1">
        <f>COUNTIF('Run 1'!F96, "low") + COUNTIF('Run 2'!F96, "low") + COUNTIF('Run 3'!F96, "low")</f>
        <v>0</v>
      </c>
    </row>
    <row r="97" spans="1:8" x14ac:dyDescent="0.55000000000000004">
      <c r="A97">
        <v>22</v>
      </c>
      <c r="B97" t="s">
        <v>159</v>
      </c>
      <c r="C97" s="1">
        <f>AVERAGE('Run 1'!C97, 'Run 2'!C97, 'Run 3'!C97)</f>
        <v>0.23333333333333331</v>
      </c>
      <c r="D97" s="1">
        <f>AVERAGE('Run 1'!D97, 'Run 2'!D97, 'Run 3'!D97)</f>
        <v>0.13333333333333333</v>
      </c>
      <c r="E97" s="1">
        <f>AVERAGE('Run 1'!E97, 'Run 2'!E97, 'Run 3'!E97)</f>
        <v>0.125</v>
      </c>
      <c r="F97" s="1">
        <f>COUNTIF('Run 1'!F97, "high") + COUNTIF('Run 2'!F97, "high") + COUNTIF('Run 3'!F97, "high")</f>
        <v>2</v>
      </c>
      <c r="G97" s="1">
        <f>COUNTIF('Run 1'!F97, "medium") + COUNTIF('Run 2'!F97, "medium") + COUNTIF('Run 3'!F97, "medium")</f>
        <v>1</v>
      </c>
      <c r="H97" s="1">
        <f>COUNTIF('Run 1'!F97, "low") + COUNTIF('Run 2'!F97, "low") + COUNTIF('Run 3'!F97, "low")</f>
        <v>0</v>
      </c>
    </row>
    <row r="98" spans="1:8" x14ac:dyDescent="0.55000000000000004">
      <c r="A98">
        <v>22</v>
      </c>
      <c r="B98" t="s">
        <v>161</v>
      </c>
      <c r="C98" s="1">
        <f>AVERAGE('Run 1'!C98, 'Run 2'!C98, 'Run 3'!C98)</f>
        <v>0.13333333333333333</v>
      </c>
      <c r="D98" s="1">
        <f>AVERAGE('Run 1'!D98, 'Run 2'!D98, 'Run 3'!D98)</f>
        <v>6.6666666666666666E-2</v>
      </c>
      <c r="F98" s="1">
        <f>COUNTIF('Run 1'!F98, "high") + COUNTIF('Run 2'!F98, "high") + COUNTIF('Run 3'!F98, "high")</f>
        <v>3</v>
      </c>
      <c r="G98" s="1">
        <f>COUNTIF('Run 1'!F98, "medium") + COUNTIF('Run 2'!F98, "medium") + COUNTIF('Run 3'!F98, "medium")</f>
        <v>0</v>
      </c>
      <c r="H98" s="1">
        <f>COUNTIF('Run 1'!F98, "low") + COUNTIF('Run 2'!F98, "low") + COUNTIF('Run 3'!F98, "low")</f>
        <v>0</v>
      </c>
    </row>
    <row r="99" spans="1:8" x14ac:dyDescent="0.55000000000000004">
      <c r="A99">
        <v>22</v>
      </c>
      <c r="B99" t="s">
        <v>163</v>
      </c>
      <c r="C99" s="1">
        <f>AVERAGE('Run 1'!C99, 'Run 2'!C99, 'Run 3'!C99)</f>
        <v>0.15000000000000002</v>
      </c>
      <c r="D99" s="1">
        <f>AVERAGE('Run 1'!D99, 'Run 2'!D99, 'Run 3'!D99)</f>
        <v>0.10000000000000002</v>
      </c>
      <c r="F99" s="1">
        <f>COUNTIF('Run 1'!F99, "high") + COUNTIF('Run 2'!F99, "high") + COUNTIF('Run 3'!F99, "high")</f>
        <v>3</v>
      </c>
      <c r="G99" s="1">
        <f>COUNTIF('Run 1'!F99, "medium") + COUNTIF('Run 2'!F99, "medium") + COUNTIF('Run 3'!F99, "medium")</f>
        <v>0</v>
      </c>
      <c r="H99" s="1">
        <f>COUNTIF('Run 1'!F99, "low") + COUNTIF('Run 2'!F99, "low") + COUNTIF('Run 3'!F99, "low")</f>
        <v>0</v>
      </c>
    </row>
    <row r="100" spans="1:8" x14ac:dyDescent="0.55000000000000004">
      <c r="A100">
        <v>22</v>
      </c>
      <c r="B100" t="s">
        <v>96</v>
      </c>
      <c r="C100" s="1">
        <f>AVERAGE('Run 1'!C100, 'Run 2'!C100, 'Run 3'!C100)</f>
        <v>0.28333333333333333</v>
      </c>
      <c r="D100" s="1">
        <f>AVERAGE('Run 1'!D100, 'Run 2'!D100, 'Run 3'!D100)</f>
        <v>0.19999999999999998</v>
      </c>
      <c r="F100" s="1">
        <f>COUNTIF('Run 1'!F100, "high") + COUNTIF('Run 2'!F100, "high") + COUNTIF('Run 3'!F100, "high")</f>
        <v>1</v>
      </c>
      <c r="G100" s="1">
        <f>COUNTIF('Run 1'!F100, "medium") + COUNTIF('Run 2'!F100, "medium") + COUNTIF('Run 3'!F100, "medium")</f>
        <v>2</v>
      </c>
      <c r="H100" s="1">
        <f>COUNTIF('Run 1'!F100, "low") + COUNTIF('Run 2'!F100, "low") + COUNTIF('Run 3'!F100, "low")</f>
        <v>0</v>
      </c>
    </row>
    <row r="101" spans="1:8" x14ac:dyDescent="0.55000000000000004">
      <c r="A101">
        <v>23</v>
      </c>
      <c r="B101" t="s">
        <v>166</v>
      </c>
      <c r="C101" s="1">
        <f>AVERAGE('Run 1'!C101, 'Run 2'!C101, 'Run 3'!C101)</f>
        <v>0.8666666666666667</v>
      </c>
      <c r="D101" s="1">
        <f>AVERAGE('Run 1'!D101, 'Run 2'!D101, 'Run 3'!D101)</f>
        <v>0.91666666666666663</v>
      </c>
      <c r="E101" s="1">
        <f>AVERAGE('Run 1'!E101, 'Run 2'!E101, 'Run 3'!E101)</f>
        <v>0.75666666666666671</v>
      </c>
      <c r="F101" s="1">
        <f>COUNTIF('Run 1'!F101, "high") + COUNTIF('Run 2'!F101, "high") + COUNTIF('Run 3'!F101, "high")</f>
        <v>3</v>
      </c>
      <c r="G101" s="1">
        <f>COUNTIF('Run 1'!F101, "medium") + COUNTIF('Run 2'!F101, "medium") + COUNTIF('Run 3'!F101, "medium")</f>
        <v>0</v>
      </c>
      <c r="H101" s="1">
        <f>COUNTIF('Run 1'!F101, "low") + COUNTIF('Run 2'!F101, "low") + COUNTIF('Run 3'!F101, "low")</f>
        <v>0</v>
      </c>
    </row>
    <row r="102" spans="1:8" x14ac:dyDescent="0.55000000000000004">
      <c r="A102">
        <v>23</v>
      </c>
      <c r="B102" t="s">
        <v>114</v>
      </c>
      <c r="C102" s="1">
        <f>AVERAGE('Run 1'!C102, 'Run 2'!C102, 'Run 3'!C102)</f>
        <v>0.3</v>
      </c>
      <c r="D102" s="1">
        <f>AVERAGE('Run 1'!D102, 'Run 2'!D102, 'Run 3'!D102)</f>
        <v>0.23333333333333331</v>
      </c>
      <c r="F102" s="1">
        <f>COUNTIF('Run 1'!F102, "high") + COUNTIF('Run 2'!F102, "high") + COUNTIF('Run 3'!F102, "high")</f>
        <v>3</v>
      </c>
      <c r="G102" s="1">
        <f>COUNTIF('Run 1'!F102, "medium") + COUNTIF('Run 2'!F102, "medium") + COUNTIF('Run 3'!F102, "medium")</f>
        <v>0</v>
      </c>
      <c r="H102" s="1">
        <f>COUNTIF('Run 1'!F102, "low") + COUNTIF('Run 2'!F102, "low") + COUNTIF('Run 3'!F102, "low")</f>
        <v>0</v>
      </c>
    </row>
    <row r="103" spans="1:8" x14ac:dyDescent="0.55000000000000004">
      <c r="A103">
        <v>23</v>
      </c>
      <c r="B103" t="s">
        <v>169</v>
      </c>
      <c r="C103" s="1">
        <f>AVERAGE('Run 1'!C103, 'Run 2'!C103, 'Run 3'!C103)</f>
        <v>0.81666666666666676</v>
      </c>
      <c r="D103" s="1">
        <f>AVERAGE('Run 1'!D103, 'Run 2'!D103, 'Run 3'!D103)</f>
        <v>0.91666666666666663</v>
      </c>
      <c r="F103" s="1">
        <f>COUNTIF('Run 1'!F103, "high") + COUNTIF('Run 2'!F103, "high") + COUNTIF('Run 3'!F103, "high")</f>
        <v>3</v>
      </c>
      <c r="G103" s="1">
        <f>COUNTIF('Run 1'!F103, "medium") + COUNTIF('Run 2'!F103, "medium") + COUNTIF('Run 3'!F103, "medium")</f>
        <v>0</v>
      </c>
      <c r="H103" s="1">
        <f>COUNTIF('Run 1'!F103, "low") + COUNTIF('Run 2'!F103, "low") + COUNTIF('Run 3'!F103, "low")</f>
        <v>0</v>
      </c>
    </row>
    <row r="104" spans="1:8" x14ac:dyDescent="0.55000000000000004">
      <c r="A104">
        <v>23</v>
      </c>
      <c r="B104" t="s">
        <v>75</v>
      </c>
      <c r="C104" s="1">
        <f>AVERAGE('Run 1'!C104, 'Run 2'!C104, 'Run 3'!C104)</f>
        <v>0.83333333333333337</v>
      </c>
      <c r="D104" s="1">
        <f>AVERAGE('Run 1'!D104, 'Run 2'!D104, 'Run 3'!D104)</f>
        <v>0.8833333333333333</v>
      </c>
      <c r="F104" s="1">
        <f>COUNTIF('Run 1'!F104, "high") + COUNTIF('Run 2'!F104, "high") + COUNTIF('Run 3'!F104, "high")</f>
        <v>3</v>
      </c>
      <c r="G104" s="1">
        <f>COUNTIF('Run 1'!F104, "medium") + COUNTIF('Run 2'!F104, "medium") + COUNTIF('Run 3'!F104, "medium")</f>
        <v>0</v>
      </c>
      <c r="H104" s="1">
        <f>COUNTIF('Run 1'!F104, "low") + COUNTIF('Run 2'!F104, "low") + COUNTIF('Run 3'!F104, "low")</f>
        <v>0</v>
      </c>
    </row>
    <row r="105" spans="1:8" x14ac:dyDescent="0.55000000000000004">
      <c r="A105">
        <v>23</v>
      </c>
      <c r="B105" t="s">
        <v>19</v>
      </c>
      <c r="C105" s="1">
        <f>AVERAGE('Run 1'!C105, 'Run 2'!C105, 'Run 3'!C105)</f>
        <v>0.78333333333333333</v>
      </c>
      <c r="D105" s="1">
        <f>AVERAGE('Run 1'!D105, 'Run 2'!D105, 'Run 3'!D105)</f>
        <v>0.83333333333333337</v>
      </c>
      <c r="F105" s="1">
        <f>COUNTIF('Run 1'!F105, "high") + COUNTIF('Run 2'!F105, "high") + COUNTIF('Run 3'!F105, "high")</f>
        <v>3</v>
      </c>
      <c r="G105" s="1">
        <f>COUNTIF('Run 1'!F105, "medium") + COUNTIF('Run 2'!F105, "medium") + COUNTIF('Run 3'!F105, "medium")</f>
        <v>0</v>
      </c>
      <c r="H105" s="1">
        <f>COUNTIF('Run 1'!F105, "low") + COUNTIF('Run 2'!F105, "low") + COUNTIF('Run 3'!F105, "low")</f>
        <v>0</v>
      </c>
    </row>
    <row r="106" spans="1:8" x14ac:dyDescent="0.55000000000000004">
      <c r="A106">
        <v>24</v>
      </c>
      <c r="B106" t="s">
        <v>101</v>
      </c>
      <c r="C106" s="1">
        <f>AVERAGE('Run 1'!C106, 'Run 2'!C106, 'Run 3'!C106)</f>
        <v>0.79999999999999993</v>
      </c>
      <c r="D106" s="1">
        <f>AVERAGE('Run 1'!D106, 'Run 2'!D106, 'Run 3'!D106)</f>
        <v>0.73333333333333339</v>
      </c>
      <c r="E106" s="1">
        <f>AVERAGE('Run 1'!E106, 'Run 2'!E106, 'Run 3'!E106)</f>
        <v>0.77333333333333332</v>
      </c>
      <c r="F106" s="1">
        <f>COUNTIF('Run 1'!F106, "high") + COUNTIF('Run 2'!F106, "high") + COUNTIF('Run 3'!F106, "high")</f>
        <v>2</v>
      </c>
      <c r="G106" s="1">
        <f>COUNTIF('Run 1'!F106, "medium") + COUNTIF('Run 2'!F106, "medium") + COUNTIF('Run 3'!F106, "medium")</f>
        <v>1</v>
      </c>
      <c r="H106" s="1">
        <f>COUNTIF('Run 1'!F106, "low") + COUNTIF('Run 2'!F106, "low") + COUNTIF('Run 3'!F106, "low")</f>
        <v>0</v>
      </c>
    </row>
    <row r="107" spans="1:8" x14ac:dyDescent="0.55000000000000004">
      <c r="A107">
        <v>24</v>
      </c>
      <c r="B107" t="s">
        <v>38</v>
      </c>
      <c r="C107" s="1">
        <f>AVERAGE('Run 1'!C107, 'Run 2'!C107, 'Run 3'!C107)</f>
        <v>0.73333333333333339</v>
      </c>
      <c r="D107" s="1">
        <f>AVERAGE('Run 1'!D107, 'Run 2'!D107, 'Run 3'!D107)</f>
        <v>0.78333333333333333</v>
      </c>
      <c r="F107" s="1">
        <f>COUNTIF('Run 1'!F107, "high") + COUNTIF('Run 2'!F107, "high") + COUNTIF('Run 3'!F107, "high")</f>
        <v>3</v>
      </c>
      <c r="G107" s="1">
        <f>COUNTIF('Run 1'!F107, "medium") + COUNTIF('Run 2'!F107, "medium") + COUNTIF('Run 3'!F107, "medium")</f>
        <v>0</v>
      </c>
      <c r="H107" s="1">
        <f>COUNTIF('Run 1'!F107, "low") + COUNTIF('Run 2'!F107, "low") + COUNTIF('Run 3'!F107, "low")</f>
        <v>0</v>
      </c>
    </row>
    <row r="108" spans="1:8" x14ac:dyDescent="0.55000000000000004">
      <c r="A108">
        <v>24</v>
      </c>
      <c r="B108" t="s">
        <v>175</v>
      </c>
      <c r="C108" s="1">
        <f>AVERAGE('Run 1'!C108, 'Run 2'!C108, 'Run 3'!C108)</f>
        <v>0.73333333333333339</v>
      </c>
      <c r="D108" s="1">
        <f>AVERAGE('Run 1'!D108, 'Run 2'!D108, 'Run 3'!D108)</f>
        <v>0.69999999999999984</v>
      </c>
      <c r="F108" s="1">
        <f>COUNTIF('Run 1'!F108, "high") + COUNTIF('Run 2'!F108, "high") + COUNTIF('Run 3'!F108, "high")</f>
        <v>0</v>
      </c>
      <c r="G108" s="1">
        <f>COUNTIF('Run 1'!F108, "medium") + COUNTIF('Run 2'!F108, "medium") + COUNTIF('Run 3'!F108, "medium")</f>
        <v>3</v>
      </c>
      <c r="H108" s="1">
        <f>COUNTIF('Run 1'!F108, "low") + COUNTIF('Run 2'!F108, "low") + COUNTIF('Run 3'!F108, "low")</f>
        <v>0</v>
      </c>
    </row>
    <row r="109" spans="1:8" x14ac:dyDescent="0.55000000000000004">
      <c r="A109">
        <v>24</v>
      </c>
      <c r="B109" t="s">
        <v>177</v>
      </c>
      <c r="C109" s="1">
        <f>AVERAGE('Run 1'!C109, 'Run 2'!C109, 'Run 3'!C109)</f>
        <v>0.80000000000000016</v>
      </c>
      <c r="D109" s="1">
        <f>AVERAGE('Run 1'!D109, 'Run 2'!D109, 'Run 3'!D109)</f>
        <v>0.8666666666666667</v>
      </c>
      <c r="F109" s="1">
        <f>COUNTIF('Run 1'!F109, "high") + COUNTIF('Run 2'!F109, "high") + COUNTIF('Run 3'!F109, "high")</f>
        <v>2</v>
      </c>
      <c r="G109" s="1">
        <f>COUNTIF('Run 1'!F109, "medium") + COUNTIF('Run 2'!F109, "medium") + COUNTIF('Run 3'!F109, "medium")</f>
        <v>1</v>
      </c>
      <c r="H109" s="1">
        <f>COUNTIF('Run 1'!F109, "low") + COUNTIF('Run 2'!F109, "low") + COUNTIF('Run 3'!F109, "low")</f>
        <v>0</v>
      </c>
    </row>
    <row r="110" spans="1:8" x14ac:dyDescent="0.55000000000000004">
      <c r="A110">
        <v>24</v>
      </c>
      <c r="B110" t="s">
        <v>34</v>
      </c>
      <c r="C110" s="1">
        <f>AVERAGE('Run 1'!C110, 'Run 2'!C110, 'Run 3'!C110)</f>
        <v>0.81666666666666676</v>
      </c>
      <c r="D110" s="1">
        <f>AVERAGE('Run 1'!D110, 'Run 2'!D110, 'Run 3'!D110)</f>
        <v>0.78333333333333321</v>
      </c>
      <c r="F110" s="1">
        <f>COUNTIF('Run 1'!F110, "high") + COUNTIF('Run 2'!F110, "high") + COUNTIF('Run 3'!F110, "high")</f>
        <v>3</v>
      </c>
      <c r="G110" s="1">
        <f>COUNTIF('Run 1'!F110, "medium") + COUNTIF('Run 2'!F110, "medium") + COUNTIF('Run 3'!F110, "medium")</f>
        <v>0</v>
      </c>
      <c r="H110" s="1">
        <f>COUNTIF('Run 1'!F110, "low") + COUNTIF('Run 2'!F110, "low") + COUNTIF('Run 3'!F110, "low")</f>
        <v>0</v>
      </c>
    </row>
    <row r="111" spans="1:8" x14ac:dyDescent="0.55000000000000004">
      <c r="A111">
        <v>25</v>
      </c>
      <c r="B111" t="s">
        <v>32</v>
      </c>
      <c r="C111" s="1">
        <f>AVERAGE('Run 1'!C111, 'Run 2'!C111, 'Run 3'!C111)</f>
        <v>0.81666666666666676</v>
      </c>
      <c r="D111" s="1">
        <f>AVERAGE('Run 1'!D111, 'Run 2'!D111, 'Run 3'!D111)</f>
        <v>0.85</v>
      </c>
      <c r="E111" s="1">
        <f>AVERAGE('Run 1'!E111, 'Run 2'!E111, 'Run 3'!E111)</f>
        <v>0.83999999999999986</v>
      </c>
      <c r="F111" s="1">
        <f>COUNTIF('Run 1'!F111, "high") + COUNTIF('Run 2'!F111, "high") + COUNTIF('Run 3'!F111, "high")</f>
        <v>3</v>
      </c>
      <c r="G111" s="1">
        <f>COUNTIF('Run 1'!F111, "medium") + COUNTIF('Run 2'!F111, "medium") + COUNTIF('Run 3'!F111, "medium")</f>
        <v>0</v>
      </c>
      <c r="H111" s="1">
        <f>COUNTIF('Run 1'!F111, "low") + COUNTIF('Run 2'!F111, "low") + COUNTIF('Run 3'!F111, "low")</f>
        <v>0</v>
      </c>
    </row>
    <row r="112" spans="1:8" x14ac:dyDescent="0.55000000000000004">
      <c r="A112">
        <v>25</v>
      </c>
      <c r="B112" t="s">
        <v>117</v>
      </c>
      <c r="C112" s="1">
        <f>AVERAGE('Run 1'!C112, 'Run 2'!C112, 'Run 3'!C112)</f>
        <v>0.81666666666666676</v>
      </c>
      <c r="D112" s="1">
        <f>AVERAGE('Run 1'!D112, 'Run 2'!D112, 'Run 3'!D112)</f>
        <v>0.85000000000000009</v>
      </c>
      <c r="F112" s="1">
        <f>COUNTIF('Run 1'!F112, "high") + COUNTIF('Run 2'!F112, "high") + COUNTIF('Run 3'!F112, "high")</f>
        <v>3</v>
      </c>
      <c r="G112" s="1">
        <f>COUNTIF('Run 1'!F112, "medium") + COUNTIF('Run 2'!F112, "medium") + COUNTIF('Run 3'!F112, "medium")</f>
        <v>0</v>
      </c>
      <c r="H112" s="1">
        <f>COUNTIF('Run 1'!F112, "low") + COUNTIF('Run 2'!F112, "low") + COUNTIF('Run 3'!F112, "low")</f>
        <v>0</v>
      </c>
    </row>
    <row r="113" spans="1:8" x14ac:dyDescent="0.55000000000000004">
      <c r="A113">
        <v>25</v>
      </c>
      <c r="B113" t="s">
        <v>30</v>
      </c>
      <c r="C113" s="1">
        <f>AVERAGE('Run 1'!C113, 'Run 2'!C113, 'Run 3'!C113)</f>
        <v>0.83333333333333337</v>
      </c>
      <c r="D113" s="1">
        <f>AVERAGE('Run 1'!D113, 'Run 2'!D113, 'Run 3'!D113)</f>
        <v>0.8666666666666667</v>
      </c>
      <c r="F113" s="1">
        <f>COUNTIF('Run 1'!F113, "high") + COUNTIF('Run 2'!F113, "high") + COUNTIF('Run 3'!F113, "high")</f>
        <v>3</v>
      </c>
      <c r="G113" s="1">
        <f>COUNTIF('Run 1'!F113, "medium") + COUNTIF('Run 2'!F113, "medium") + COUNTIF('Run 3'!F113, "medium")</f>
        <v>0</v>
      </c>
      <c r="H113" s="1">
        <f>COUNTIF('Run 1'!F113, "low") + COUNTIF('Run 2'!F113, "low") + COUNTIF('Run 3'!F113, "low")</f>
        <v>0</v>
      </c>
    </row>
    <row r="114" spans="1:8" x14ac:dyDescent="0.55000000000000004">
      <c r="A114">
        <v>25</v>
      </c>
      <c r="B114" t="s">
        <v>52</v>
      </c>
      <c r="C114" s="1">
        <f>AVERAGE('Run 1'!C114, 'Run 2'!C114, 'Run 3'!C114)</f>
        <v>0.78333333333333333</v>
      </c>
      <c r="D114" s="1">
        <f>AVERAGE('Run 1'!D114, 'Run 2'!D114, 'Run 3'!D114)</f>
        <v>0.81666666666666676</v>
      </c>
      <c r="F114" s="1">
        <f>COUNTIF('Run 1'!F114, "high") + COUNTIF('Run 2'!F114, "high") + COUNTIF('Run 3'!F114, "high")</f>
        <v>3</v>
      </c>
      <c r="G114" s="1">
        <f>COUNTIF('Run 1'!F114, "medium") + COUNTIF('Run 2'!F114, "medium") + COUNTIF('Run 3'!F114, "medium")</f>
        <v>0</v>
      </c>
      <c r="H114" s="1">
        <f>COUNTIF('Run 1'!F114, "low") + COUNTIF('Run 2'!F114, "low") + COUNTIF('Run 3'!F114, "low")</f>
        <v>0</v>
      </c>
    </row>
    <row r="115" spans="1:8" x14ac:dyDescent="0.55000000000000004">
      <c r="A115">
        <v>25</v>
      </c>
      <c r="B115" t="s">
        <v>56</v>
      </c>
      <c r="C115" s="1">
        <f>AVERAGE('Run 1'!C115, 'Run 2'!C115, 'Run 3'!C115)</f>
        <v>0.76666666666666661</v>
      </c>
      <c r="D115" s="1">
        <f>AVERAGE('Run 1'!D115, 'Run 2'!D115, 'Run 3'!D115)</f>
        <v>0.81666666666666676</v>
      </c>
      <c r="F115" s="1">
        <f>COUNTIF('Run 1'!F115, "high") + COUNTIF('Run 2'!F115, "high") + COUNTIF('Run 3'!F115, "high")</f>
        <v>3</v>
      </c>
      <c r="G115" s="1">
        <f>COUNTIF('Run 1'!F115, "medium") + COUNTIF('Run 2'!F115, "medium") + COUNTIF('Run 3'!F115, "medium")</f>
        <v>0</v>
      </c>
      <c r="H115" s="1">
        <f>COUNTIF('Run 1'!F115, "low") + COUNTIF('Run 2'!F115, "low") + COUNTIF('Run 3'!F115, "low")</f>
        <v>0</v>
      </c>
    </row>
    <row r="116" spans="1:8" x14ac:dyDescent="0.55000000000000004">
      <c r="A116">
        <v>26</v>
      </c>
      <c r="B116" t="s">
        <v>32</v>
      </c>
      <c r="C116" s="1">
        <f>AVERAGE('Run 1'!C116, 'Run 2'!C116, 'Run 3'!C116)</f>
        <v>0.81666666666666676</v>
      </c>
      <c r="D116" s="1">
        <f>AVERAGE('Run 1'!D116, 'Run 2'!D116, 'Run 3'!D116)</f>
        <v>0.85</v>
      </c>
      <c r="E116" s="1">
        <f>AVERAGE('Run 1'!E116, 'Run 2'!E116, 'Run 3'!E116)</f>
        <v>0.83999999999999986</v>
      </c>
      <c r="F116" s="1">
        <f>COUNTIF('Run 1'!F116, "high") + COUNTIF('Run 2'!F116, "high") + COUNTIF('Run 3'!F116, "high")</f>
        <v>3</v>
      </c>
      <c r="G116" s="1">
        <f>COUNTIF('Run 1'!F116, "medium") + COUNTIF('Run 2'!F116, "medium") + COUNTIF('Run 3'!F116, "medium")</f>
        <v>0</v>
      </c>
      <c r="H116" s="1">
        <f>COUNTIF('Run 1'!F116, "low") + COUNTIF('Run 2'!F116, "low") + COUNTIF('Run 3'!F116, "low")</f>
        <v>0</v>
      </c>
    </row>
    <row r="117" spans="1:8" x14ac:dyDescent="0.55000000000000004">
      <c r="A117">
        <v>26</v>
      </c>
      <c r="B117" t="s">
        <v>117</v>
      </c>
      <c r="C117" s="1">
        <f>AVERAGE('Run 1'!C117, 'Run 2'!C117, 'Run 3'!C117)</f>
        <v>0.81666666666666676</v>
      </c>
      <c r="D117" s="1">
        <f>AVERAGE('Run 1'!D117, 'Run 2'!D117, 'Run 3'!D117)</f>
        <v>0.85000000000000009</v>
      </c>
      <c r="F117" s="1">
        <f>COUNTIF('Run 1'!F117, "high") + COUNTIF('Run 2'!F117, "high") + COUNTIF('Run 3'!F117, "high")</f>
        <v>3</v>
      </c>
      <c r="G117" s="1">
        <f>COUNTIF('Run 1'!F117, "medium") + COUNTIF('Run 2'!F117, "medium") + COUNTIF('Run 3'!F117, "medium")</f>
        <v>0</v>
      </c>
      <c r="H117" s="1">
        <f>COUNTIF('Run 1'!F117, "low") + COUNTIF('Run 2'!F117, "low") + COUNTIF('Run 3'!F117, "low")</f>
        <v>0</v>
      </c>
    </row>
    <row r="118" spans="1:8" x14ac:dyDescent="0.55000000000000004">
      <c r="A118">
        <v>26</v>
      </c>
      <c r="B118" t="s">
        <v>30</v>
      </c>
      <c r="C118" s="1">
        <f>AVERAGE('Run 1'!C118, 'Run 2'!C118, 'Run 3'!C118)</f>
        <v>0.83333333333333337</v>
      </c>
      <c r="D118" s="1">
        <f>AVERAGE('Run 1'!D118, 'Run 2'!D118, 'Run 3'!D118)</f>
        <v>0.8666666666666667</v>
      </c>
      <c r="F118" s="1">
        <f>COUNTIF('Run 1'!F118, "high") + COUNTIF('Run 2'!F118, "high") + COUNTIF('Run 3'!F118, "high")</f>
        <v>3</v>
      </c>
      <c r="G118" s="1">
        <f>COUNTIF('Run 1'!F118, "medium") + COUNTIF('Run 2'!F118, "medium") + COUNTIF('Run 3'!F118, "medium")</f>
        <v>0</v>
      </c>
      <c r="H118" s="1">
        <f>COUNTIF('Run 1'!F118, "low") + COUNTIF('Run 2'!F118, "low") + COUNTIF('Run 3'!F118, "low")</f>
        <v>0</v>
      </c>
    </row>
    <row r="119" spans="1:8" x14ac:dyDescent="0.55000000000000004">
      <c r="A119">
        <v>26</v>
      </c>
      <c r="B119" t="s">
        <v>52</v>
      </c>
      <c r="C119" s="1">
        <f>AVERAGE('Run 1'!C119, 'Run 2'!C119, 'Run 3'!C119)</f>
        <v>0.78333333333333333</v>
      </c>
      <c r="D119" s="1">
        <f>AVERAGE('Run 1'!D119, 'Run 2'!D119, 'Run 3'!D119)</f>
        <v>0.81666666666666676</v>
      </c>
      <c r="F119" s="1">
        <f>COUNTIF('Run 1'!F119, "high") + COUNTIF('Run 2'!F119, "high") + COUNTIF('Run 3'!F119, "high")</f>
        <v>3</v>
      </c>
      <c r="G119" s="1">
        <f>COUNTIF('Run 1'!F119, "medium") + COUNTIF('Run 2'!F119, "medium") + COUNTIF('Run 3'!F119, "medium")</f>
        <v>0</v>
      </c>
      <c r="H119" s="1">
        <f>COUNTIF('Run 1'!F119, "low") + COUNTIF('Run 2'!F119, "low") + COUNTIF('Run 3'!F119, "low")</f>
        <v>0</v>
      </c>
    </row>
    <row r="120" spans="1:8" x14ac:dyDescent="0.55000000000000004">
      <c r="A120">
        <v>26</v>
      </c>
      <c r="B120" t="s">
        <v>56</v>
      </c>
      <c r="C120" s="1">
        <f>AVERAGE('Run 1'!C120, 'Run 2'!C120, 'Run 3'!C120)</f>
        <v>0.76666666666666661</v>
      </c>
      <c r="D120" s="1">
        <f>AVERAGE('Run 1'!D120, 'Run 2'!D120, 'Run 3'!D120)</f>
        <v>0.81666666666666676</v>
      </c>
      <c r="F120" s="1">
        <f>COUNTIF('Run 1'!F120, "high") + COUNTIF('Run 2'!F120, "high") + COUNTIF('Run 3'!F120, "high")</f>
        <v>3</v>
      </c>
      <c r="G120" s="1">
        <f>COUNTIF('Run 1'!F120, "medium") + COUNTIF('Run 2'!F120, "medium") + COUNTIF('Run 3'!F120, "medium")</f>
        <v>0</v>
      </c>
      <c r="H120" s="1">
        <f>COUNTIF('Run 1'!F120, "low") + COUNTIF('Run 2'!F120, "low") + COUNTIF('Run 3'!F120, "low")</f>
        <v>0</v>
      </c>
    </row>
    <row r="121" spans="1:8" x14ac:dyDescent="0.55000000000000004">
      <c r="A121">
        <v>27</v>
      </c>
      <c r="B121" t="s">
        <v>44</v>
      </c>
      <c r="C121" s="1">
        <f>AVERAGE('Run 1'!C121, 'Run 2'!C121, 'Run 3'!C121)</f>
        <v>0.15000000000000002</v>
      </c>
      <c r="D121" s="1">
        <f>AVERAGE('Run 1'!D121, 'Run 2'!D121, 'Run 3'!D121)</f>
        <v>8.3333333333333329E-2</v>
      </c>
      <c r="E121" s="1">
        <f>AVERAGE('Run 1'!E121, 'Run 2'!E121, 'Run 3'!E121)</f>
        <v>0.26666666666666666</v>
      </c>
      <c r="F121" s="1">
        <f>COUNTIF('Run 1'!F121, "high") + COUNTIF('Run 2'!F121, "high") + COUNTIF('Run 3'!F121, "high")</f>
        <v>3</v>
      </c>
      <c r="G121" s="1">
        <f>COUNTIF('Run 1'!F121, "medium") + COUNTIF('Run 2'!F121, "medium") + COUNTIF('Run 3'!F121, "medium")</f>
        <v>0</v>
      </c>
      <c r="H121" s="1">
        <f>COUNTIF('Run 1'!F121, "low") + COUNTIF('Run 2'!F121, "low") + COUNTIF('Run 3'!F121, "low")</f>
        <v>0</v>
      </c>
    </row>
    <row r="122" spans="1:8" x14ac:dyDescent="0.55000000000000004">
      <c r="A122">
        <v>27</v>
      </c>
      <c r="B122" t="s">
        <v>159</v>
      </c>
      <c r="C122" s="1">
        <f>AVERAGE('Run 1'!C122, 'Run 2'!C122, 'Run 3'!C122)</f>
        <v>0.23333333333333331</v>
      </c>
      <c r="D122" s="1">
        <f>AVERAGE('Run 1'!D122, 'Run 2'!D122, 'Run 3'!D122)</f>
        <v>0.16666666666666666</v>
      </c>
      <c r="F122" s="1">
        <f>COUNTIF('Run 1'!F122, "high") + COUNTIF('Run 2'!F122, "high") + COUNTIF('Run 3'!F122, "high")</f>
        <v>2</v>
      </c>
      <c r="G122" s="1">
        <f>COUNTIF('Run 1'!F122, "medium") + COUNTIF('Run 2'!F122, "medium") + COUNTIF('Run 3'!F122, "medium")</f>
        <v>1</v>
      </c>
      <c r="H122" s="1">
        <f>COUNTIF('Run 1'!F122, "low") + COUNTIF('Run 2'!F122, "low") + COUNTIF('Run 3'!F122, "low")</f>
        <v>0</v>
      </c>
    </row>
    <row r="123" spans="1:8" x14ac:dyDescent="0.55000000000000004">
      <c r="A123">
        <v>27</v>
      </c>
      <c r="B123" t="s">
        <v>80</v>
      </c>
      <c r="C123" s="1">
        <f>AVERAGE('Run 1'!C123, 'Run 2'!C123, 'Run 3'!C123)</f>
        <v>0.3</v>
      </c>
      <c r="D123" s="1">
        <f>AVERAGE('Run 1'!D123, 'Run 2'!D123, 'Run 3'!D123)</f>
        <v>0.21666666666666667</v>
      </c>
      <c r="F123" s="1">
        <f>COUNTIF('Run 1'!F123, "high") + COUNTIF('Run 2'!F123, "high") + COUNTIF('Run 3'!F123, "high")</f>
        <v>2</v>
      </c>
      <c r="G123" s="1">
        <f>COUNTIF('Run 1'!F123, "medium") + COUNTIF('Run 2'!F123, "medium") + COUNTIF('Run 3'!F123, "medium")</f>
        <v>1</v>
      </c>
      <c r="H123" s="1">
        <f>COUNTIF('Run 1'!F123, "low") + COUNTIF('Run 2'!F123, "low") + COUNTIF('Run 3'!F123, "low")</f>
        <v>0</v>
      </c>
    </row>
    <row r="124" spans="1:8" x14ac:dyDescent="0.55000000000000004">
      <c r="A124">
        <v>27</v>
      </c>
      <c r="B124" t="s">
        <v>134</v>
      </c>
      <c r="C124" s="1">
        <f>AVERAGE('Run 1'!C124, 'Run 2'!C124, 'Run 3'!C124)</f>
        <v>0.6333333333333333</v>
      </c>
      <c r="D124" s="1">
        <f>AVERAGE('Run 1'!D124, 'Run 2'!D124, 'Run 3'!D124)</f>
        <v>0.65</v>
      </c>
      <c r="F124" s="1">
        <f>COUNTIF('Run 1'!F124, "high") + COUNTIF('Run 2'!F124, "high") + COUNTIF('Run 3'!F124, "high")</f>
        <v>1</v>
      </c>
      <c r="G124" s="1">
        <f>COUNTIF('Run 1'!F124, "medium") + COUNTIF('Run 2'!F124, "medium") + COUNTIF('Run 3'!F124, "medium")</f>
        <v>2</v>
      </c>
      <c r="H124" s="1">
        <f>COUNTIF('Run 1'!F124, "low") + COUNTIF('Run 2'!F124, "low") + COUNTIF('Run 3'!F124, "low")</f>
        <v>0</v>
      </c>
    </row>
    <row r="125" spans="1:8" x14ac:dyDescent="0.55000000000000004">
      <c r="A125">
        <v>27</v>
      </c>
      <c r="B125" t="s">
        <v>114</v>
      </c>
      <c r="C125" s="1">
        <f>AVERAGE('Run 1'!C125, 'Run 2'!C125, 'Run 3'!C125)</f>
        <v>0.3</v>
      </c>
      <c r="D125" s="1">
        <f>AVERAGE('Run 1'!D125, 'Run 2'!D125, 'Run 3'!D125)</f>
        <v>0.21666666666666667</v>
      </c>
      <c r="F125" s="1">
        <f>COUNTIF('Run 1'!F125, "high") + COUNTIF('Run 2'!F125, "high") + COUNTIF('Run 3'!F125, "high")</f>
        <v>2</v>
      </c>
      <c r="G125" s="1">
        <f>COUNTIF('Run 1'!F125, "medium") + COUNTIF('Run 2'!F125, "medium") + COUNTIF('Run 3'!F125, "medium")</f>
        <v>1</v>
      </c>
      <c r="H125" s="1">
        <f>COUNTIF('Run 1'!F125, "low") + COUNTIF('Run 2'!F125, "low") + COUNTIF('Run 3'!F125, "low")</f>
        <v>0</v>
      </c>
    </row>
    <row r="126" spans="1:8" x14ac:dyDescent="0.55000000000000004">
      <c r="A126">
        <v>28</v>
      </c>
      <c r="B126" t="s">
        <v>32</v>
      </c>
      <c r="C126" s="1">
        <f>AVERAGE('Run 1'!C126, 'Run 2'!C126, 'Run 3'!C126)</f>
        <v>0.81666666666666676</v>
      </c>
      <c r="D126" s="1">
        <f>AVERAGE('Run 1'!D126, 'Run 2'!D126, 'Run 3'!D126)</f>
        <v>0.85</v>
      </c>
      <c r="E126" s="1">
        <f>AVERAGE('Run 1'!E126, 'Run 2'!E126, 'Run 3'!E126)</f>
        <v>0.72666666666666668</v>
      </c>
      <c r="F126" s="1">
        <f>COUNTIF('Run 1'!F126, "high") + COUNTIF('Run 2'!F126, "high") + COUNTIF('Run 3'!F126, "high")</f>
        <v>3</v>
      </c>
      <c r="G126" s="1">
        <f>COUNTIF('Run 1'!F126, "medium") + COUNTIF('Run 2'!F126, "medium") + COUNTIF('Run 3'!F126, "medium")</f>
        <v>0</v>
      </c>
      <c r="H126" s="1">
        <f>COUNTIF('Run 1'!F126, "low") + COUNTIF('Run 2'!F126, "low") + COUNTIF('Run 3'!F126, "low")</f>
        <v>0</v>
      </c>
    </row>
    <row r="127" spans="1:8" x14ac:dyDescent="0.55000000000000004">
      <c r="A127">
        <v>28</v>
      </c>
      <c r="B127" t="s">
        <v>196</v>
      </c>
      <c r="C127" s="1">
        <f>AVERAGE('Run 1'!C127, 'Run 2'!C127, 'Run 3'!C127)</f>
        <v>0.8833333333333333</v>
      </c>
      <c r="D127" s="1">
        <f>AVERAGE('Run 1'!D127, 'Run 2'!D127, 'Run 3'!D127)</f>
        <v>0.8833333333333333</v>
      </c>
      <c r="F127" s="1">
        <f>COUNTIF('Run 1'!F127, "high") + COUNTIF('Run 2'!F127, "high") + COUNTIF('Run 3'!F127, "high")</f>
        <v>3</v>
      </c>
      <c r="G127" s="1">
        <f>COUNTIF('Run 1'!F127, "medium") + COUNTIF('Run 2'!F127, "medium") + COUNTIF('Run 3'!F127, "medium")</f>
        <v>0</v>
      </c>
      <c r="H127" s="1">
        <f>COUNTIF('Run 1'!F127, "low") + COUNTIF('Run 2'!F127, "low") + COUNTIF('Run 3'!F127, "low")</f>
        <v>0</v>
      </c>
    </row>
    <row r="128" spans="1:8" x14ac:dyDescent="0.55000000000000004">
      <c r="A128">
        <v>28</v>
      </c>
      <c r="B128" t="s">
        <v>42</v>
      </c>
      <c r="C128" s="1">
        <f>AVERAGE('Run 1'!C128, 'Run 2'!C128, 'Run 3'!C128)</f>
        <v>0.21666666666666667</v>
      </c>
      <c r="D128" s="1">
        <f>AVERAGE('Run 1'!D128, 'Run 2'!D128, 'Run 3'!D128)</f>
        <v>0.15</v>
      </c>
      <c r="F128" s="1">
        <f>COUNTIF('Run 1'!F128, "high") + COUNTIF('Run 2'!F128, "high") + COUNTIF('Run 3'!F128, "high")</f>
        <v>3</v>
      </c>
      <c r="G128" s="1">
        <f>COUNTIF('Run 1'!F128, "medium") + COUNTIF('Run 2'!F128, "medium") + COUNTIF('Run 3'!F128, "medium")</f>
        <v>0</v>
      </c>
      <c r="H128" s="1">
        <f>COUNTIF('Run 1'!F128, "low") + COUNTIF('Run 2'!F128, "low") + COUNTIF('Run 3'!F128, "low")</f>
        <v>0</v>
      </c>
    </row>
    <row r="129" spans="1:8" x14ac:dyDescent="0.55000000000000004">
      <c r="A129">
        <v>28</v>
      </c>
      <c r="B129" t="s">
        <v>103</v>
      </c>
      <c r="C129" s="1">
        <f>AVERAGE('Run 1'!C129, 'Run 2'!C129, 'Run 3'!C129)</f>
        <v>0.91666666666666663</v>
      </c>
      <c r="D129" s="1">
        <f>AVERAGE('Run 1'!D129, 'Run 2'!D129, 'Run 3'!D129)</f>
        <v>0.8833333333333333</v>
      </c>
      <c r="F129" s="1">
        <f>COUNTIF('Run 1'!F129, "high") + COUNTIF('Run 2'!F129, "high") + COUNTIF('Run 3'!F129, "high")</f>
        <v>3</v>
      </c>
      <c r="G129" s="1">
        <f>COUNTIF('Run 1'!F129, "medium") + COUNTIF('Run 2'!F129, "medium") + COUNTIF('Run 3'!F129, "medium")</f>
        <v>0</v>
      </c>
      <c r="H129" s="1">
        <f>COUNTIF('Run 1'!F129, "low") + COUNTIF('Run 2'!F129, "low") + COUNTIF('Run 3'!F129, "low")</f>
        <v>0</v>
      </c>
    </row>
    <row r="130" spans="1:8" x14ac:dyDescent="0.55000000000000004">
      <c r="A130">
        <v>28</v>
      </c>
      <c r="B130" t="s">
        <v>25</v>
      </c>
      <c r="C130" s="1">
        <f>AVERAGE('Run 1'!C130, 'Run 2'!C130, 'Run 3'!C130)</f>
        <v>0.80000000000000016</v>
      </c>
      <c r="D130" s="1">
        <f>AVERAGE('Run 1'!D130, 'Run 2'!D130, 'Run 3'!D130)</f>
        <v>0.8666666666666667</v>
      </c>
      <c r="F130" s="1">
        <f>COUNTIF('Run 1'!F130, "high") + COUNTIF('Run 2'!F130, "high") + COUNTIF('Run 3'!F130, "high")</f>
        <v>3</v>
      </c>
      <c r="G130" s="1">
        <f>COUNTIF('Run 1'!F130, "medium") + COUNTIF('Run 2'!F130, "medium") + COUNTIF('Run 3'!F130, "medium")</f>
        <v>0</v>
      </c>
      <c r="H130" s="1">
        <f>COUNTIF('Run 1'!F130, "low") + COUNTIF('Run 2'!F130, "low") + COUNTIF('Run 3'!F130, "low")</f>
        <v>0</v>
      </c>
    </row>
    <row r="131" spans="1:8" x14ac:dyDescent="0.55000000000000004">
      <c r="A131">
        <v>29</v>
      </c>
      <c r="B131" t="s">
        <v>54</v>
      </c>
      <c r="C131" s="1">
        <f>AVERAGE('Run 1'!C131, 'Run 2'!C131, 'Run 3'!C131)</f>
        <v>0.76999999999999991</v>
      </c>
      <c r="D131" s="1">
        <f>AVERAGE('Run 1'!D131, 'Run 2'!D131, 'Run 3'!D131)</f>
        <v>0.84333333333333338</v>
      </c>
      <c r="E131" s="1">
        <f>AVERAGE('Run 1'!E131, 'Run 2'!E131, 'Run 3'!E131)</f>
        <v>0.85533333333333328</v>
      </c>
      <c r="F131" s="1">
        <f>COUNTIF('Run 1'!F131, "high") + COUNTIF('Run 2'!F131, "high") + COUNTIF('Run 3'!F131, "high")</f>
        <v>3</v>
      </c>
      <c r="G131" s="1">
        <f>COUNTIF('Run 1'!F131, "medium") + COUNTIF('Run 2'!F131, "medium") + COUNTIF('Run 3'!F131, "medium")</f>
        <v>0</v>
      </c>
      <c r="H131" s="1">
        <f>COUNTIF('Run 1'!F131, "low") + COUNTIF('Run 2'!F131, "low") + COUNTIF('Run 3'!F131, "low")</f>
        <v>0</v>
      </c>
    </row>
    <row r="132" spans="1:8" x14ac:dyDescent="0.55000000000000004">
      <c r="A132">
        <v>29</v>
      </c>
      <c r="B132" t="s">
        <v>32</v>
      </c>
      <c r="C132" s="1">
        <f>AVERAGE('Run 1'!C132, 'Run 2'!C132, 'Run 3'!C132)</f>
        <v>0.79</v>
      </c>
      <c r="D132" s="1">
        <f>AVERAGE('Run 1'!D132, 'Run 2'!D132, 'Run 3'!D132)</f>
        <v>0.84333333333333327</v>
      </c>
      <c r="F132" s="1">
        <f>COUNTIF('Run 1'!F132, "high") + COUNTIF('Run 2'!F132, "high") + COUNTIF('Run 3'!F132, "high")</f>
        <v>3</v>
      </c>
      <c r="G132" s="1">
        <f>COUNTIF('Run 1'!F132, "medium") + COUNTIF('Run 2'!F132, "medium") + COUNTIF('Run 3'!F132, "medium")</f>
        <v>0</v>
      </c>
      <c r="H132" s="1">
        <f>COUNTIF('Run 1'!F132, "low") + COUNTIF('Run 2'!F132, "low") + COUNTIF('Run 3'!F132, "low")</f>
        <v>0</v>
      </c>
    </row>
    <row r="133" spans="1:8" x14ac:dyDescent="0.55000000000000004">
      <c r="A133">
        <v>29</v>
      </c>
      <c r="B133" t="s">
        <v>107</v>
      </c>
      <c r="C133" s="1">
        <f>AVERAGE('Run 1'!C133, 'Run 2'!C133, 'Run 3'!C133)</f>
        <v>0.87666666666666659</v>
      </c>
      <c r="D133" s="1">
        <f>AVERAGE('Run 1'!D133, 'Run 2'!D133, 'Run 3'!D133)</f>
        <v>0.92</v>
      </c>
      <c r="F133" s="1">
        <f>COUNTIF('Run 1'!F133, "high") + COUNTIF('Run 2'!F133, "high") + COUNTIF('Run 3'!F133, "high")</f>
        <v>3</v>
      </c>
      <c r="G133" s="1">
        <f>COUNTIF('Run 1'!F133, "medium") + COUNTIF('Run 2'!F133, "medium") + COUNTIF('Run 3'!F133, "medium")</f>
        <v>0</v>
      </c>
      <c r="H133" s="1">
        <f>COUNTIF('Run 1'!F133, "low") + COUNTIF('Run 2'!F133, "low") + COUNTIF('Run 3'!F133, "low")</f>
        <v>0</v>
      </c>
    </row>
    <row r="134" spans="1:8" x14ac:dyDescent="0.55000000000000004">
      <c r="A134">
        <v>29</v>
      </c>
      <c r="B134" t="s">
        <v>204</v>
      </c>
      <c r="C134" s="1">
        <f>AVERAGE('Run 1'!C134, 'Run 2'!C134, 'Run 3'!C134)</f>
        <v>0.79666666666666675</v>
      </c>
      <c r="D134" s="1">
        <f>AVERAGE('Run 1'!D134, 'Run 2'!D134, 'Run 3'!D134)</f>
        <v>0.81333333333333335</v>
      </c>
      <c r="F134" s="1">
        <f>COUNTIF('Run 1'!F134, "high") + COUNTIF('Run 2'!F134, "high") + COUNTIF('Run 3'!F134, "high")</f>
        <v>1</v>
      </c>
      <c r="G134" s="1">
        <f>COUNTIF('Run 1'!F134, "medium") + COUNTIF('Run 2'!F134, "medium") + COUNTIF('Run 3'!F134, "medium")</f>
        <v>2</v>
      </c>
      <c r="H134" s="1">
        <f>COUNTIF('Run 1'!F134, "low") + COUNTIF('Run 2'!F134, "low") + COUNTIF('Run 3'!F134, "low")</f>
        <v>0</v>
      </c>
    </row>
    <row r="135" spans="1:8" x14ac:dyDescent="0.55000000000000004">
      <c r="A135">
        <v>29</v>
      </c>
      <c r="B135" t="s">
        <v>38</v>
      </c>
      <c r="C135" s="1">
        <f>AVERAGE('Run 1'!C135, 'Run 2'!C135, 'Run 3'!C135)</f>
        <v>0.78333333333333321</v>
      </c>
      <c r="D135" s="1">
        <f>AVERAGE('Run 1'!D135, 'Run 2'!D135, 'Run 3'!D135)</f>
        <v>0.85666666666666658</v>
      </c>
      <c r="F135" s="1">
        <f>COUNTIF('Run 1'!F135, "high") + COUNTIF('Run 2'!F135, "high") + COUNTIF('Run 3'!F135, "high")</f>
        <v>3</v>
      </c>
      <c r="G135" s="1">
        <f>COUNTIF('Run 1'!F135, "medium") + COUNTIF('Run 2'!F135, "medium") + COUNTIF('Run 3'!F135, "medium")</f>
        <v>0</v>
      </c>
      <c r="H135" s="1">
        <f>COUNTIF('Run 1'!F135, "low") + COUNTIF('Run 2'!F135, "low") + COUNTIF('Run 3'!F135, "low")</f>
        <v>0</v>
      </c>
    </row>
    <row r="136" spans="1:8" x14ac:dyDescent="0.55000000000000004">
      <c r="A136">
        <v>30</v>
      </c>
      <c r="B136" t="s">
        <v>52</v>
      </c>
      <c r="C136" s="1">
        <f>AVERAGE('Run 1'!C136, 'Run 2'!C136, 'Run 3'!C136)</f>
        <v>0.70666666666666667</v>
      </c>
      <c r="D136" s="1">
        <f>AVERAGE('Run 1'!D136, 'Run 2'!D136, 'Run 3'!D136)</f>
        <v>0.6</v>
      </c>
      <c r="E136" s="1">
        <f>AVERAGE('Run 1'!E136, 'Run 2'!E136, 'Run 3'!E136)</f>
        <v>0.3666666666666667</v>
      </c>
      <c r="F136" s="1">
        <f>COUNTIF('Run 1'!F136, "high") + COUNTIF('Run 2'!F136, "high") + COUNTIF('Run 3'!F136, "high")</f>
        <v>0</v>
      </c>
      <c r="G136" s="1">
        <f>COUNTIF('Run 1'!F136, "medium") + COUNTIF('Run 2'!F136, "medium") + COUNTIF('Run 3'!F136, "medium")</f>
        <v>3</v>
      </c>
      <c r="H136" s="1">
        <f>COUNTIF('Run 1'!F136, "low") + COUNTIF('Run 2'!F136, "low") + COUNTIF('Run 3'!F136, "low")</f>
        <v>0</v>
      </c>
    </row>
    <row r="137" spans="1:8" x14ac:dyDescent="0.55000000000000004">
      <c r="A137">
        <v>30</v>
      </c>
      <c r="B137" t="s">
        <v>159</v>
      </c>
      <c r="C137" s="1">
        <f>AVERAGE('Run 1'!C137, 'Run 2'!C137, 'Run 3'!C137)</f>
        <v>0.25333333333333335</v>
      </c>
      <c r="D137" s="1">
        <f>AVERAGE('Run 1'!D137, 'Run 2'!D137, 'Run 3'!D137)</f>
        <v>0.18333333333333335</v>
      </c>
      <c r="F137" s="1">
        <f>COUNTIF('Run 1'!F137, "high") + COUNTIF('Run 2'!F137, "high") + COUNTIF('Run 3'!F137, "high")</f>
        <v>2</v>
      </c>
      <c r="G137" s="1">
        <f>COUNTIF('Run 1'!F137, "medium") + COUNTIF('Run 2'!F137, "medium") + COUNTIF('Run 3'!F137, "medium")</f>
        <v>1</v>
      </c>
      <c r="H137" s="1">
        <f>COUNTIF('Run 1'!F137, "low") + COUNTIF('Run 2'!F137, "low") + COUNTIF('Run 3'!F137, "low")</f>
        <v>0</v>
      </c>
    </row>
    <row r="138" spans="1:8" x14ac:dyDescent="0.55000000000000004">
      <c r="A138">
        <v>30</v>
      </c>
      <c r="B138" t="s">
        <v>134</v>
      </c>
      <c r="C138" s="1">
        <f>AVERAGE('Run 1'!C138, 'Run 2'!C138, 'Run 3'!C138)</f>
        <v>0.51</v>
      </c>
      <c r="D138" s="1">
        <f>AVERAGE('Run 1'!D138, 'Run 2'!D138, 'Run 3'!D138)</f>
        <v>0.31666666666666671</v>
      </c>
      <c r="F138" s="1">
        <f>COUNTIF('Run 1'!F138, "high") + COUNTIF('Run 2'!F138, "high") + COUNTIF('Run 3'!F138, "high")</f>
        <v>1</v>
      </c>
      <c r="G138" s="1">
        <f>COUNTIF('Run 1'!F138, "medium") + COUNTIF('Run 2'!F138, "medium") + COUNTIF('Run 3'!F138, "medium")</f>
        <v>2</v>
      </c>
      <c r="H138" s="1">
        <f>COUNTIF('Run 1'!F138, "low") + COUNTIF('Run 2'!F138, "low") + COUNTIF('Run 3'!F138, "low")</f>
        <v>0</v>
      </c>
    </row>
    <row r="139" spans="1:8" x14ac:dyDescent="0.55000000000000004">
      <c r="A139">
        <v>31</v>
      </c>
      <c r="B139" t="s">
        <v>210</v>
      </c>
      <c r="C139" s="1">
        <f>AVERAGE('Run 1'!C139, 'Run 2'!C139, 'Run 3'!C139)</f>
        <v>0.8833333333333333</v>
      </c>
      <c r="D139" s="1">
        <f>AVERAGE('Run 1'!D139, 'Run 2'!D139, 'Run 3'!D139)</f>
        <v>0.91</v>
      </c>
      <c r="E139" s="1">
        <f>AVERAGE('Run 1'!E139, 'Run 2'!E139, 'Run 3'!E139)</f>
        <v>0.71733333333333338</v>
      </c>
      <c r="F139" s="1">
        <f>COUNTIF('Run 1'!F139, "high") + COUNTIF('Run 2'!F139, "high") + COUNTIF('Run 3'!F139, "high")</f>
        <v>3</v>
      </c>
      <c r="G139" s="1">
        <f>COUNTIF('Run 1'!F139, "medium") + COUNTIF('Run 2'!F139, "medium") + COUNTIF('Run 3'!F139, "medium")</f>
        <v>0</v>
      </c>
      <c r="H139" s="1">
        <f>COUNTIF('Run 1'!F139, "low") + COUNTIF('Run 2'!F139, "low") + COUNTIF('Run 3'!F139, "low")</f>
        <v>0</v>
      </c>
    </row>
    <row r="140" spans="1:8" x14ac:dyDescent="0.55000000000000004">
      <c r="A140">
        <v>31</v>
      </c>
      <c r="B140" t="s">
        <v>134</v>
      </c>
      <c r="C140" s="1">
        <f>AVERAGE('Run 1'!C140, 'Run 2'!C140, 'Run 3'!C140)</f>
        <v>0.51</v>
      </c>
      <c r="D140" s="1">
        <f>AVERAGE('Run 1'!D140, 'Run 2'!D140, 'Run 3'!D140)</f>
        <v>0.66666666666666663</v>
      </c>
      <c r="F140" s="1">
        <f>COUNTIF('Run 1'!F140, "high") + COUNTIF('Run 2'!F140, "high") + COUNTIF('Run 3'!F140, "high")</f>
        <v>0</v>
      </c>
      <c r="G140" s="1">
        <f>COUNTIF('Run 1'!F140, "medium") + COUNTIF('Run 2'!F140, "medium") + COUNTIF('Run 3'!F140, "medium")</f>
        <v>3</v>
      </c>
      <c r="H140" s="1">
        <f>COUNTIF('Run 1'!F140, "low") + COUNTIF('Run 2'!F140, "low") + COUNTIF('Run 3'!F140, "low")</f>
        <v>0</v>
      </c>
    </row>
    <row r="141" spans="1:8" x14ac:dyDescent="0.55000000000000004">
      <c r="A141">
        <v>31</v>
      </c>
      <c r="B141" t="s">
        <v>159</v>
      </c>
      <c r="C141" s="1">
        <f>AVERAGE('Run 1'!C141, 'Run 2'!C141, 'Run 3'!C141)</f>
        <v>0.25333333333333335</v>
      </c>
      <c r="D141" s="1">
        <f>AVERAGE('Run 1'!D141, 'Run 2'!D141, 'Run 3'!D141)</f>
        <v>0.31666666666666665</v>
      </c>
      <c r="F141" s="1">
        <f>COUNTIF('Run 1'!F141, "high") + COUNTIF('Run 2'!F141, "high") + COUNTIF('Run 3'!F141, "high")</f>
        <v>2</v>
      </c>
      <c r="G141" s="1">
        <f>COUNTIF('Run 1'!F141, "medium") + COUNTIF('Run 2'!F141, "medium") + COUNTIF('Run 3'!F141, "medium")</f>
        <v>1</v>
      </c>
      <c r="H141" s="1">
        <f>COUNTIF('Run 1'!F141, "low") + COUNTIF('Run 2'!F141, "low") + COUNTIF('Run 3'!F141, "low")</f>
        <v>0</v>
      </c>
    </row>
    <row r="142" spans="1:8" x14ac:dyDescent="0.55000000000000004">
      <c r="A142">
        <v>31</v>
      </c>
      <c r="B142" t="s">
        <v>34</v>
      </c>
      <c r="C142" s="1">
        <f>AVERAGE('Run 1'!C142, 'Run 2'!C142, 'Run 3'!C142)</f>
        <v>0.81666666666666676</v>
      </c>
      <c r="D142" s="1">
        <f>AVERAGE('Run 1'!D142, 'Run 2'!D142, 'Run 3'!D142)</f>
        <v>0.85333333333333339</v>
      </c>
      <c r="F142" s="1">
        <f>COUNTIF('Run 1'!F142, "high") + COUNTIF('Run 2'!F142, "high") + COUNTIF('Run 3'!F142, "high")</f>
        <v>3</v>
      </c>
      <c r="G142" s="1">
        <f>COUNTIF('Run 1'!F142, "medium") + COUNTIF('Run 2'!F142, "medium") + COUNTIF('Run 3'!F142, "medium")</f>
        <v>0</v>
      </c>
      <c r="H142" s="1">
        <f>COUNTIF('Run 1'!F142, "low") + COUNTIF('Run 2'!F142, "low") + COUNTIF('Run 3'!F142, "low")</f>
        <v>0</v>
      </c>
    </row>
    <row r="143" spans="1:8" x14ac:dyDescent="0.55000000000000004">
      <c r="A143">
        <v>31</v>
      </c>
      <c r="B143" t="s">
        <v>23</v>
      </c>
      <c r="C143" s="1">
        <f>AVERAGE('Run 1'!C143, 'Run 2'!C143, 'Run 3'!C143)</f>
        <v>0.80000000000000016</v>
      </c>
      <c r="D143" s="1">
        <f>AVERAGE('Run 1'!D143, 'Run 2'!D143, 'Run 3'!D143)</f>
        <v>0.84</v>
      </c>
      <c r="F143" s="1">
        <f>COUNTIF('Run 1'!F143, "high") + COUNTIF('Run 2'!F143, "high") + COUNTIF('Run 3'!F143, "high")</f>
        <v>3</v>
      </c>
      <c r="G143" s="1">
        <f>COUNTIF('Run 1'!F143, "medium") + COUNTIF('Run 2'!F143, "medium") + COUNTIF('Run 3'!F143, "medium")</f>
        <v>0</v>
      </c>
      <c r="H143" s="1">
        <f>COUNTIF('Run 1'!F143, "low") + COUNTIF('Run 2'!F143, "low") + COUNTIF('Run 3'!F143, "low")</f>
        <v>0</v>
      </c>
    </row>
    <row r="144" spans="1:8" x14ac:dyDescent="0.55000000000000004">
      <c r="A144">
        <v>32</v>
      </c>
      <c r="B144" t="s">
        <v>80</v>
      </c>
      <c r="C144" s="1">
        <f>AVERAGE('Run 1'!C144, 'Run 2'!C144, 'Run 3'!C144)</f>
        <v>0.28666666666666668</v>
      </c>
      <c r="D144" s="1">
        <f>AVERAGE('Run 1'!D144, 'Run 2'!D144, 'Run 3'!D144)</f>
        <v>0.27666666666666667</v>
      </c>
      <c r="E144" s="1">
        <f>AVERAGE('Run 1'!E144, 'Run 2'!E144, 'Run 3'!E144)</f>
        <v>0.75066666666666659</v>
      </c>
      <c r="F144" s="1">
        <f>COUNTIF('Run 1'!F144, "high") + COUNTIF('Run 2'!F144, "high") + COUNTIF('Run 3'!F144, "high")</f>
        <v>2</v>
      </c>
      <c r="G144" s="1">
        <f>COUNTIF('Run 1'!F144, "medium") + COUNTIF('Run 2'!F144, "medium") + COUNTIF('Run 3'!F144, "medium")</f>
        <v>1</v>
      </c>
      <c r="H144" s="1">
        <f>COUNTIF('Run 1'!F144, "low") + COUNTIF('Run 2'!F144, "low") + COUNTIF('Run 3'!F144, "low")</f>
        <v>0</v>
      </c>
    </row>
    <row r="145" spans="1:8" x14ac:dyDescent="0.55000000000000004">
      <c r="A145">
        <v>32</v>
      </c>
      <c r="B145" t="s">
        <v>40</v>
      </c>
      <c r="C145" s="1">
        <f>AVERAGE('Run 1'!C145, 'Run 2'!C145, 'Run 3'!C145)</f>
        <v>0.8666666666666667</v>
      </c>
      <c r="D145" s="1">
        <f>AVERAGE('Run 1'!D145, 'Run 2'!D145, 'Run 3'!D145)</f>
        <v>0.90666666666666673</v>
      </c>
      <c r="F145" s="1">
        <f>COUNTIF('Run 1'!F145, "high") + COUNTIF('Run 2'!F145, "high") + COUNTIF('Run 3'!F145, "high")</f>
        <v>3</v>
      </c>
      <c r="G145" s="1">
        <f>COUNTIF('Run 1'!F145, "medium") + COUNTIF('Run 2'!F145, "medium") + COUNTIF('Run 3'!F145, "medium")</f>
        <v>0</v>
      </c>
      <c r="H145" s="1">
        <f>COUNTIF('Run 1'!F145, "low") + COUNTIF('Run 2'!F145, "low") + COUNTIF('Run 3'!F145, "low")</f>
        <v>0</v>
      </c>
    </row>
    <row r="146" spans="1:8" x14ac:dyDescent="0.55000000000000004">
      <c r="A146">
        <v>32</v>
      </c>
      <c r="B146" t="s">
        <v>32</v>
      </c>
      <c r="C146" s="1">
        <f>AVERAGE('Run 1'!C146, 'Run 2'!C146, 'Run 3'!C146)</f>
        <v>0.79</v>
      </c>
      <c r="D146" s="1">
        <f>AVERAGE('Run 1'!D146, 'Run 2'!D146, 'Run 3'!D146)</f>
        <v>0.82</v>
      </c>
      <c r="F146" s="1">
        <f>COUNTIF('Run 1'!F146, "high") + COUNTIF('Run 2'!F146, "high") + COUNTIF('Run 3'!F146, "high")</f>
        <v>3</v>
      </c>
      <c r="G146" s="1">
        <f>COUNTIF('Run 1'!F146, "medium") + COUNTIF('Run 2'!F146, "medium") + COUNTIF('Run 3'!F146, "medium")</f>
        <v>0</v>
      </c>
      <c r="H146" s="1">
        <f>COUNTIF('Run 1'!F146, "low") + COUNTIF('Run 2'!F146, "low") + COUNTIF('Run 3'!F146, "low")</f>
        <v>0</v>
      </c>
    </row>
    <row r="147" spans="1:8" x14ac:dyDescent="0.55000000000000004">
      <c r="A147">
        <v>32</v>
      </c>
      <c r="B147" t="s">
        <v>175</v>
      </c>
      <c r="C147" s="1">
        <f>AVERAGE('Run 1'!C147, 'Run 2'!C147, 'Run 3'!C147)</f>
        <v>0.85333333333333339</v>
      </c>
      <c r="D147" s="1">
        <f>AVERAGE('Run 1'!D147, 'Run 2'!D147, 'Run 3'!D147)</f>
        <v>0.87333333333333341</v>
      </c>
      <c r="F147" s="1">
        <f>COUNTIF('Run 1'!F147, "high") + COUNTIF('Run 2'!F147, "high") + COUNTIF('Run 3'!F147, "high")</f>
        <v>3</v>
      </c>
      <c r="G147" s="1">
        <f>COUNTIF('Run 1'!F147, "medium") + COUNTIF('Run 2'!F147, "medium") + COUNTIF('Run 3'!F147, "medium")</f>
        <v>0</v>
      </c>
      <c r="H147" s="1">
        <f>COUNTIF('Run 1'!F147, "low") + COUNTIF('Run 2'!F147, "low") + COUNTIF('Run 3'!F147, "low")</f>
        <v>0</v>
      </c>
    </row>
    <row r="148" spans="1:8" x14ac:dyDescent="0.55000000000000004">
      <c r="A148">
        <v>32</v>
      </c>
      <c r="B148" t="s">
        <v>56</v>
      </c>
      <c r="C148" s="1">
        <f>AVERAGE('Run 1'!C148, 'Run 2'!C148, 'Run 3'!C148)</f>
        <v>0.86</v>
      </c>
      <c r="D148" s="1">
        <f>AVERAGE('Run 1'!D148, 'Run 2'!D148, 'Run 3'!D148)</f>
        <v>0.87666666666666659</v>
      </c>
      <c r="F148" s="1">
        <f>COUNTIF('Run 1'!F148, "high") + COUNTIF('Run 2'!F148, "high") + COUNTIF('Run 3'!F148, "high")</f>
        <v>3</v>
      </c>
      <c r="G148" s="1">
        <f>COUNTIF('Run 1'!F148, "medium") + COUNTIF('Run 2'!F148, "medium") + COUNTIF('Run 3'!F148, "medium")</f>
        <v>0</v>
      </c>
      <c r="H148" s="1">
        <f>COUNTIF('Run 1'!F148, "low") + COUNTIF('Run 2'!F148, "low") + COUNTIF('Run 3'!F148, "low")</f>
        <v>0</v>
      </c>
    </row>
    <row r="149" spans="1:8" x14ac:dyDescent="0.55000000000000004">
      <c r="A149">
        <v>33</v>
      </c>
      <c r="B149" t="s">
        <v>54</v>
      </c>
      <c r="C149" s="1">
        <f>AVERAGE('Run 1'!C149, 'Run 2'!C149, 'Run 3'!C149)</f>
        <v>0.76999999999999991</v>
      </c>
      <c r="D149" s="1">
        <f>AVERAGE('Run 1'!D149, 'Run 2'!D149, 'Run 3'!D149)</f>
        <v>0.84333333333333338</v>
      </c>
      <c r="E149" s="1">
        <f>AVERAGE('Run 1'!E149, 'Run 2'!E149, 'Run 3'!E149)</f>
        <v>0.83499999999999996</v>
      </c>
      <c r="F149" s="1">
        <f>COUNTIF('Run 1'!F149, "high") + COUNTIF('Run 2'!F149, "high") + COUNTIF('Run 3'!F149, "high")</f>
        <v>3</v>
      </c>
      <c r="G149" s="1">
        <f>COUNTIF('Run 1'!F149, "medium") + COUNTIF('Run 2'!F149, "medium") + COUNTIF('Run 3'!F149, "medium")</f>
        <v>0</v>
      </c>
      <c r="H149" s="1">
        <f>COUNTIF('Run 1'!F149, "low") + COUNTIF('Run 2'!F149, "low") + COUNTIF('Run 3'!F149, "low")</f>
        <v>0</v>
      </c>
    </row>
    <row r="150" spans="1:8" x14ac:dyDescent="0.55000000000000004">
      <c r="A150">
        <v>33</v>
      </c>
      <c r="B150" t="s">
        <v>27</v>
      </c>
      <c r="C150" s="1">
        <f>AVERAGE('Run 1'!C150, 'Run 2'!C150, 'Run 3'!C150)</f>
        <v>0.85666666666666658</v>
      </c>
      <c r="D150" s="1">
        <f>AVERAGE('Run 1'!D150, 'Run 2'!D150, 'Run 3'!D150)</f>
        <v>0.87</v>
      </c>
      <c r="F150" s="1">
        <f>COUNTIF('Run 1'!F150, "high") + COUNTIF('Run 2'!F150, "high") + COUNTIF('Run 3'!F150, "high")</f>
        <v>3</v>
      </c>
      <c r="G150" s="1">
        <f>COUNTIF('Run 1'!F150, "medium") + COUNTIF('Run 2'!F150, "medium") + COUNTIF('Run 3'!F150, "medium")</f>
        <v>0</v>
      </c>
      <c r="H150" s="1">
        <f>COUNTIF('Run 1'!F150, "low") + COUNTIF('Run 2'!F150, "low") + COUNTIF('Run 3'!F150, "low")</f>
        <v>0</v>
      </c>
    </row>
    <row r="151" spans="1:8" x14ac:dyDescent="0.55000000000000004">
      <c r="A151">
        <v>33</v>
      </c>
      <c r="B151" t="s">
        <v>117</v>
      </c>
      <c r="C151" s="1">
        <f>AVERAGE('Run 1'!C151, 'Run 2'!C151, 'Run 3'!C151)</f>
        <v>0.85</v>
      </c>
      <c r="D151" s="1">
        <f>AVERAGE('Run 1'!D151, 'Run 2'!D151, 'Run 3'!D151)</f>
        <v>0.8833333333333333</v>
      </c>
      <c r="F151" s="1">
        <f>COUNTIF('Run 1'!F151, "high") + COUNTIF('Run 2'!F151, "high") + COUNTIF('Run 3'!F151, "high")</f>
        <v>3</v>
      </c>
      <c r="G151" s="1">
        <f>COUNTIF('Run 1'!F151, "medium") + COUNTIF('Run 2'!F151, "medium") + COUNTIF('Run 3'!F151, "medium")</f>
        <v>0</v>
      </c>
      <c r="H151" s="1">
        <f>COUNTIF('Run 1'!F151, "low") + COUNTIF('Run 2'!F151, "low") + COUNTIF('Run 3'!F151, "low")</f>
        <v>0</v>
      </c>
    </row>
    <row r="152" spans="1:8" x14ac:dyDescent="0.55000000000000004">
      <c r="A152">
        <v>33</v>
      </c>
      <c r="B152" t="s">
        <v>48</v>
      </c>
      <c r="C152" s="1">
        <f>AVERAGE('Run 1'!C152, 'Run 2'!C152, 'Run 3'!C152)</f>
        <v>0.69333333333333336</v>
      </c>
      <c r="D152" s="1">
        <f>AVERAGE('Run 1'!D152, 'Run 2'!D152, 'Run 3'!D152)</f>
        <v>0.74333333333333329</v>
      </c>
      <c r="F152" s="1">
        <f>COUNTIF('Run 1'!F152, "high") + COUNTIF('Run 2'!F152, "high") + COUNTIF('Run 3'!F152, "high")</f>
        <v>0</v>
      </c>
      <c r="G152" s="1">
        <f>COUNTIF('Run 1'!F152, "medium") + COUNTIF('Run 2'!F152, "medium") + COUNTIF('Run 3'!F152, "medium")</f>
        <v>3</v>
      </c>
      <c r="H152" s="1">
        <f>COUNTIF('Run 1'!F152, "low") + COUNTIF('Run 2'!F152, "low") + COUNTIF('Run 3'!F152, "low")</f>
        <v>0</v>
      </c>
    </row>
    <row r="153" spans="1:8" x14ac:dyDescent="0.55000000000000004">
      <c r="A153">
        <v>34</v>
      </c>
      <c r="B153" t="s">
        <v>159</v>
      </c>
      <c r="C153" s="1">
        <f>AVERAGE('Run 1'!C153, 'Run 2'!C153, 'Run 3'!C153)</f>
        <v>0.25333333333333335</v>
      </c>
      <c r="D153" s="1">
        <f>AVERAGE('Run 1'!D153, 'Run 2'!D153, 'Run 3'!D153)</f>
        <v>0.24666666666666667</v>
      </c>
      <c r="E153" s="1">
        <f>AVERAGE('Run 1'!E153, 'Run 2'!E153, 'Run 3'!E153)</f>
        <v>0.24666666666666667</v>
      </c>
      <c r="F153" s="1">
        <f>COUNTIF('Run 1'!F153, "high") + COUNTIF('Run 2'!F153, "high") + COUNTIF('Run 3'!F153, "high")</f>
        <v>2</v>
      </c>
      <c r="G153" s="1">
        <f>COUNTIF('Run 1'!F153, "medium") + COUNTIF('Run 2'!F153, "medium") + COUNTIF('Run 3'!F153, "medium")</f>
        <v>1</v>
      </c>
      <c r="H153" s="1">
        <f>COUNTIF('Run 1'!F153, "low") + COUNTIF('Run 2'!F153, "low") + COUNTIF('Run 3'!F153, "low")</f>
        <v>0</v>
      </c>
    </row>
    <row r="154" spans="1:8" x14ac:dyDescent="0.55000000000000004">
      <c r="A154">
        <v>35</v>
      </c>
      <c r="B154" t="s">
        <v>32</v>
      </c>
      <c r="C154" s="1">
        <f>AVERAGE('Run 1'!C154, 'Run 2'!C154, 'Run 3'!C154)</f>
        <v>0.79</v>
      </c>
      <c r="D154" s="1">
        <f>AVERAGE('Run 1'!D154, 'Run 2'!D154, 'Run 3'!D154)</f>
        <v>0.82666666666666666</v>
      </c>
      <c r="E154" s="1">
        <f>AVERAGE('Run 1'!E154, 'Run 2'!E154, 'Run 3'!E154)</f>
        <v>0.85066666666666668</v>
      </c>
      <c r="F154" s="1">
        <f>COUNTIF('Run 1'!F154, "high") + COUNTIF('Run 2'!F154, "high") + COUNTIF('Run 3'!F154, "high")</f>
        <v>3</v>
      </c>
      <c r="G154" s="1">
        <f>COUNTIF('Run 1'!F154, "medium") + COUNTIF('Run 2'!F154, "medium") + COUNTIF('Run 3'!F154, "medium")</f>
        <v>0</v>
      </c>
      <c r="H154" s="1">
        <f>COUNTIF('Run 1'!F154, "low") + COUNTIF('Run 2'!F154, "low") + COUNTIF('Run 3'!F154, "low")</f>
        <v>0</v>
      </c>
    </row>
    <row r="155" spans="1:8" x14ac:dyDescent="0.55000000000000004">
      <c r="A155">
        <v>35</v>
      </c>
      <c r="B155" t="s">
        <v>34</v>
      </c>
      <c r="C155" s="1">
        <f>AVERAGE('Run 1'!C155, 'Run 2'!C155, 'Run 3'!C155)</f>
        <v>0.81666666666666676</v>
      </c>
      <c r="D155" s="1">
        <f>AVERAGE('Run 1'!D155, 'Run 2'!D155, 'Run 3'!D155)</f>
        <v>0.85333333333333339</v>
      </c>
      <c r="F155" s="1">
        <f>COUNTIF('Run 1'!F155, "high") + COUNTIF('Run 2'!F155, "high") + COUNTIF('Run 3'!F155, "high")</f>
        <v>3</v>
      </c>
      <c r="G155" s="1">
        <f>COUNTIF('Run 1'!F155, "medium") + COUNTIF('Run 2'!F155, "medium") + COUNTIF('Run 3'!F155, "medium")</f>
        <v>0</v>
      </c>
      <c r="H155" s="1">
        <f>COUNTIF('Run 1'!F155, "low") + COUNTIF('Run 2'!F155, "low") + COUNTIF('Run 3'!F155, "low")</f>
        <v>0</v>
      </c>
    </row>
    <row r="156" spans="1:8" x14ac:dyDescent="0.55000000000000004">
      <c r="A156">
        <v>35</v>
      </c>
      <c r="B156" t="s">
        <v>23</v>
      </c>
      <c r="C156" s="1">
        <f>AVERAGE('Run 1'!C156, 'Run 2'!C156, 'Run 3'!C156)</f>
        <v>0.80000000000000016</v>
      </c>
      <c r="D156" s="1">
        <f>AVERAGE('Run 1'!D156, 'Run 2'!D156, 'Run 3'!D156)</f>
        <v>0.85</v>
      </c>
      <c r="F156" s="1">
        <f>COUNTIF('Run 1'!F156, "high") + COUNTIF('Run 2'!F156, "high") + COUNTIF('Run 3'!F156, "high")</f>
        <v>3</v>
      </c>
      <c r="G156" s="1">
        <f>COUNTIF('Run 1'!F156, "medium") + COUNTIF('Run 2'!F156, "medium") + COUNTIF('Run 3'!F156, "medium")</f>
        <v>0</v>
      </c>
      <c r="H156" s="1">
        <f>COUNTIF('Run 1'!F156, "low") + COUNTIF('Run 2'!F156, "low") + COUNTIF('Run 3'!F156, "low")</f>
        <v>0</v>
      </c>
    </row>
    <row r="157" spans="1:8" x14ac:dyDescent="0.55000000000000004">
      <c r="A157">
        <v>35</v>
      </c>
      <c r="B157" t="s">
        <v>229</v>
      </c>
      <c r="C157" s="1">
        <f>AVERAGE('Run 1'!C157, 'Run 2'!C157, 'Run 3'!C157)</f>
        <v>0.77333333333333343</v>
      </c>
      <c r="D157" s="1">
        <f>AVERAGE('Run 1'!D157, 'Run 2'!D157, 'Run 3'!D157)</f>
        <v>0.80666666666666664</v>
      </c>
      <c r="F157" s="1">
        <f>COUNTIF('Run 1'!F157, "high") + COUNTIF('Run 2'!F157, "high") + COUNTIF('Run 3'!F157, "high")</f>
        <v>2</v>
      </c>
      <c r="G157" s="1">
        <f>COUNTIF('Run 1'!F157, "medium") + COUNTIF('Run 2'!F157, "medium") + COUNTIF('Run 3'!F157, "medium")</f>
        <v>1</v>
      </c>
      <c r="H157" s="1">
        <f>COUNTIF('Run 1'!F157, "low") + COUNTIF('Run 2'!F157, "low") + COUNTIF('Run 3'!F157, "low")</f>
        <v>0</v>
      </c>
    </row>
    <row r="158" spans="1:8" x14ac:dyDescent="0.55000000000000004">
      <c r="A158">
        <v>35</v>
      </c>
      <c r="B158" t="s">
        <v>103</v>
      </c>
      <c r="C158" s="1">
        <f>AVERAGE('Run 1'!C158, 'Run 2'!C158, 'Run 3'!C158)</f>
        <v>0.9</v>
      </c>
      <c r="D158" s="1">
        <f>AVERAGE('Run 1'!D158, 'Run 2'!D158, 'Run 3'!D158)</f>
        <v>0.91666666666666663</v>
      </c>
      <c r="F158" s="1">
        <f>COUNTIF('Run 1'!F158, "high") + COUNTIF('Run 2'!F158, "high") + COUNTIF('Run 3'!F158, "high")</f>
        <v>2</v>
      </c>
      <c r="G158" s="1">
        <f>COUNTIF('Run 1'!F158, "medium") + COUNTIF('Run 2'!F158, "medium") + COUNTIF('Run 3'!F158, "medium")</f>
        <v>1</v>
      </c>
      <c r="H158" s="1">
        <f>COUNTIF('Run 1'!F158, "low") + COUNTIF('Run 2'!F158, "low") + COUNTIF('Run 3'!F158, "low")</f>
        <v>0</v>
      </c>
    </row>
    <row r="159" spans="1:8" x14ac:dyDescent="0.55000000000000004">
      <c r="A159">
        <v>36</v>
      </c>
      <c r="B159" t="s">
        <v>48</v>
      </c>
      <c r="C159" s="1">
        <f>AVERAGE('Run 1'!C159, 'Run 2'!C159, 'Run 3'!C159)</f>
        <v>0.69333333333333336</v>
      </c>
      <c r="D159" s="1">
        <f>AVERAGE('Run 1'!D159, 'Run 2'!D159, 'Run 3'!D159)</f>
        <v>0.76000000000000012</v>
      </c>
      <c r="E159" s="1">
        <f>AVERAGE('Run 1'!E159, 'Run 2'!E159, 'Run 3'!E159)</f>
        <v>0.81866666666666654</v>
      </c>
      <c r="F159" s="1">
        <f>COUNTIF('Run 1'!F159, "high") + COUNTIF('Run 2'!F159, "high") + COUNTIF('Run 3'!F159, "high")</f>
        <v>0</v>
      </c>
      <c r="G159" s="1">
        <f>COUNTIF('Run 1'!F159, "medium") + COUNTIF('Run 2'!F159, "medium") + COUNTIF('Run 3'!F159, "medium")</f>
        <v>3</v>
      </c>
      <c r="H159" s="1">
        <f>COUNTIF('Run 1'!F159, "low") + COUNTIF('Run 2'!F159, "low") + COUNTIF('Run 3'!F159, "low")</f>
        <v>0</v>
      </c>
    </row>
    <row r="160" spans="1:8" x14ac:dyDescent="0.55000000000000004">
      <c r="A160">
        <v>36</v>
      </c>
      <c r="B160" t="s">
        <v>23</v>
      </c>
      <c r="C160" s="1">
        <f>AVERAGE('Run 1'!C160, 'Run 2'!C160, 'Run 3'!C160)</f>
        <v>0.83333333333333337</v>
      </c>
      <c r="D160" s="1">
        <f>AVERAGE('Run 1'!D160, 'Run 2'!D160, 'Run 3'!D160)</f>
        <v>0.9</v>
      </c>
      <c r="F160" s="1">
        <f>COUNTIF('Run 1'!F160, "high") + COUNTIF('Run 2'!F160, "high") + COUNTIF('Run 3'!F160, "high")</f>
        <v>3</v>
      </c>
      <c r="G160" s="1">
        <f>COUNTIF('Run 1'!F160, "medium") + COUNTIF('Run 2'!F160, "medium") + COUNTIF('Run 3'!F160, "medium")</f>
        <v>0</v>
      </c>
      <c r="H160" s="1">
        <f>COUNTIF('Run 1'!F160, "low") + COUNTIF('Run 2'!F160, "low") + COUNTIF('Run 3'!F160, "low")</f>
        <v>0</v>
      </c>
    </row>
    <row r="161" spans="1:8" x14ac:dyDescent="0.55000000000000004">
      <c r="A161">
        <v>36</v>
      </c>
      <c r="B161" t="s">
        <v>27</v>
      </c>
      <c r="C161" s="1">
        <f>AVERAGE('Run 1'!C161, 'Run 2'!C161, 'Run 3'!C161)</f>
        <v>0.81666666666666676</v>
      </c>
      <c r="D161" s="1">
        <f>AVERAGE('Run 1'!D161, 'Run 2'!D161, 'Run 3'!D161)</f>
        <v>0.85</v>
      </c>
      <c r="F161" s="1">
        <f>COUNTIF('Run 1'!F161, "high") + COUNTIF('Run 2'!F161, "high") + COUNTIF('Run 3'!F161, "high")</f>
        <v>3</v>
      </c>
      <c r="G161" s="1">
        <f>COUNTIF('Run 1'!F161, "medium") + COUNTIF('Run 2'!F161, "medium") + COUNTIF('Run 3'!F161, "medium")</f>
        <v>0</v>
      </c>
      <c r="H161" s="1">
        <f>COUNTIF('Run 1'!F161, "low") + COUNTIF('Run 2'!F161, "low") + COUNTIF('Run 3'!F161, "low")</f>
        <v>0</v>
      </c>
    </row>
    <row r="162" spans="1:8" x14ac:dyDescent="0.55000000000000004">
      <c r="A162">
        <v>36</v>
      </c>
      <c r="B162" t="s">
        <v>30</v>
      </c>
      <c r="C162" s="1">
        <f>AVERAGE('Run 1'!C162, 'Run 2'!C162, 'Run 3'!C162)</f>
        <v>0.78333333333333333</v>
      </c>
      <c r="D162" s="1">
        <f>AVERAGE('Run 1'!D162, 'Run 2'!D162, 'Run 3'!D162)</f>
        <v>0.81666666666666676</v>
      </c>
      <c r="F162" s="1">
        <f>COUNTIF('Run 1'!F162, "high") + COUNTIF('Run 2'!F162, "high") + COUNTIF('Run 3'!F162, "high")</f>
        <v>3</v>
      </c>
      <c r="G162" s="1">
        <f>COUNTIF('Run 1'!F162, "medium") + COUNTIF('Run 2'!F162, "medium") + COUNTIF('Run 3'!F162, "medium")</f>
        <v>0</v>
      </c>
      <c r="H162" s="1">
        <f>COUNTIF('Run 1'!F162, "low") + COUNTIF('Run 2'!F162, "low") + COUNTIF('Run 3'!F162, "low")</f>
        <v>0</v>
      </c>
    </row>
    <row r="163" spans="1:8" x14ac:dyDescent="0.55000000000000004">
      <c r="A163">
        <v>36</v>
      </c>
      <c r="B163" t="s">
        <v>92</v>
      </c>
      <c r="C163" s="1">
        <f>AVERAGE('Run 1'!C163, 'Run 2'!C163, 'Run 3'!C163)</f>
        <v>0.71666666666666667</v>
      </c>
      <c r="D163" s="1">
        <f>AVERAGE('Run 1'!D163, 'Run 2'!D163, 'Run 3'!D163)</f>
        <v>0.76666666666666661</v>
      </c>
      <c r="F163" s="1">
        <f>COUNTIF('Run 1'!F163, "high") + COUNTIF('Run 2'!F163, "high") + COUNTIF('Run 3'!F163, "high")</f>
        <v>2</v>
      </c>
      <c r="G163" s="1">
        <f>COUNTIF('Run 1'!F163, "medium") + COUNTIF('Run 2'!F163, "medium") + COUNTIF('Run 3'!F163, "medium")</f>
        <v>1</v>
      </c>
      <c r="H163" s="1">
        <f>COUNTIF('Run 1'!F163, "low") + COUNTIF('Run 2'!F163, "low") + COUNTIF('Run 3'!F163, "low")</f>
        <v>0</v>
      </c>
    </row>
    <row r="164" spans="1:8" x14ac:dyDescent="0.55000000000000004">
      <c r="A164">
        <v>37</v>
      </c>
      <c r="B164" t="s">
        <v>32</v>
      </c>
      <c r="C164" s="1">
        <f>AVERAGE('Run 1'!C164, 'Run 2'!C164, 'Run 3'!C164)</f>
        <v>0.71666666666666667</v>
      </c>
      <c r="D164" s="1">
        <f>AVERAGE('Run 1'!D164, 'Run 2'!D164, 'Run 3'!D164)</f>
        <v>0.75</v>
      </c>
      <c r="E164" s="1">
        <f>AVERAGE('Run 1'!E164, 'Run 2'!E164, 'Run 3'!E164)</f>
        <v>0.77500000000000002</v>
      </c>
      <c r="F164" s="1">
        <f>COUNTIF('Run 1'!F164, "high") + COUNTIF('Run 2'!F164, "high") + COUNTIF('Run 3'!F164, "high")</f>
        <v>2</v>
      </c>
      <c r="G164" s="1">
        <f>COUNTIF('Run 1'!F164, "medium") + COUNTIF('Run 2'!F164, "medium") + COUNTIF('Run 3'!F164, "medium")</f>
        <v>1</v>
      </c>
      <c r="H164" s="1">
        <f>COUNTIF('Run 1'!F164, "low") + COUNTIF('Run 2'!F164, "low") + COUNTIF('Run 3'!F164, "low")</f>
        <v>0</v>
      </c>
    </row>
    <row r="165" spans="1:8" x14ac:dyDescent="0.55000000000000004">
      <c r="A165">
        <v>37</v>
      </c>
      <c r="B165" t="s">
        <v>54</v>
      </c>
      <c r="C165" s="1">
        <f>AVERAGE('Run 1'!C165, 'Run 2'!C165, 'Run 3'!C165)</f>
        <v>0.76666666666666661</v>
      </c>
      <c r="D165" s="1">
        <f>AVERAGE('Run 1'!D165, 'Run 2'!D165, 'Run 3'!D165)</f>
        <v>0.80000000000000016</v>
      </c>
      <c r="F165" s="1">
        <f>COUNTIF('Run 1'!F165, "high") + COUNTIF('Run 2'!F165, "high") + COUNTIF('Run 3'!F165, "high")</f>
        <v>1</v>
      </c>
      <c r="G165" s="1">
        <f>COUNTIF('Run 1'!F165, "medium") + COUNTIF('Run 2'!F165, "medium") + COUNTIF('Run 3'!F165, "medium")</f>
        <v>2</v>
      </c>
      <c r="H165" s="1">
        <f>COUNTIF('Run 1'!F165, "low") + COUNTIF('Run 2'!F165, "low") + COUNTIF('Run 3'!F165, "low")</f>
        <v>0</v>
      </c>
    </row>
    <row r="166" spans="1:8" x14ac:dyDescent="0.55000000000000004">
      <c r="A166">
        <v>38</v>
      </c>
      <c r="B166" t="s">
        <v>114</v>
      </c>
      <c r="C166" s="1">
        <f>AVERAGE('Run 1'!C166, 'Run 2'!C166, 'Run 3'!C166)</f>
        <v>0.28333333333333338</v>
      </c>
      <c r="D166" s="1">
        <f>AVERAGE('Run 1'!D166, 'Run 2'!D166, 'Run 3'!D166)</f>
        <v>0.23333333333333331</v>
      </c>
      <c r="E166" s="1">
        <f>AVERAGE('Run 1'!E166, 'Run 2'!E166, 'Run 3'!E166)</f>
        <v>0.42</v>
      </c>
      <c r="F166" s="1">
        <f>COUNTIF('Run 1'!F166, "high") + COUNTIF('Run 2'!F166, "high") + COUNTIF('Run 3'!F166, "high")</f>
        <v>3</v>
      </c>
      <c r="G166" s="1">
        <f>COUNTIF('Run 1'!F166, "medium") + COUNTIF('Run 2'!F166, "medium") + COUNTIF('Run 3'!F166, "medium")</f>
        <v>0</v>
      </c>
      <c r="H166" s="1">
        <f>COUNTIF('Run 1'!F166, "low") + COUNTIF('Run 2'!F166, "low") + COUNTIF('Run 3'!F166, "low")</f>
        <v>0</v>
      </c>
    </row>
    <row r="167" spans="1:8" x14ac:dyDescent="0.55000000000000004">
      <c r="A167">
        <v>38</v>
      </c>
      <c r="B167" t="s">
        <v>80</v>
      </c>
      <c r="C167" s="1">
        <f>AVERAGE('Run 1'!C167, 'Run 2'!C167, 'Run 3'!C167)</f>
        <v>0.26666666666666666</v>
      </c>
      <c r="D167" s="1">
        <f>AVERAGE('Run 1'!D167, 'Run 2'!D167, 'Run 3'!D167)</f>
        <v>0.21666666666666665</v>
      </c>
      <c r="F167" s="1">
        <f>COUNTIF('Run 1'!F167, "high") + COUNTIF('Run 2'!F167, "high") + COUNTIF('Run 3'!F167, "high")</f>
        <v>3</v>
      </c>
      <c r="G167" s="1">
        <f>COUNTIF('Run 1'!F167, "medium") + COUNTIF('Run 2'!F167, "medium") + COUNTIF('Run 3'!F167, "medium")</f>
        <v>0</v>
      </c>
      <c r="H167" s="1">
        <f>COUNTIF('Run 1'!F167, "low") + COUNTIF('Run 2'!F167, "low") + COUNTIF('Run 3'!F167, "low")</f>
        <v>0</v>
      </c>
    </row>
    <row r="168" spans="1:8" x14ac:dyDescent="0.55000000000000004">
      <c r="A168">
        <v>38</v>
      </c>
      <c r="B168" t="s">
        <v>107</v>
      </c>
      <c r="C168" s="1">
        <f>AVERAGE('Run 1'!C168, 'Run 2'!C168, 'Run 3'!C168)</f>
        <v>0.75</v>
      </c>
      <c r="D168" s="1">
        <f>AVERAGE('Run 1'!D168, 'Run 2'!D168, 'Run 3'!D168)</f>
        <v>0.79999999999999993</v>
      </c>
      <c r="F168" s="1">
        <f>COUNTIF('Run 1'!F168, "high") + COUNTIF('Run 2'!F168, "high") + COUNTIF('Run 3'!F168, "high")</f>
        <v>3</v>
      </c>
      <c r="G168" s="1">
        <f>COUNTIF('Run 1'!F168, "medium") + COUNTIF('Run 2'!F168, "medium") + COUNTIF('Run 3'!F168, "medium")</f>
        <v>0</v>
      </c>
      <c r="H168" s="1">
        <f>COUNTIF('Run 1'!F168, "low") + COUNTIF('Run 2'!F168, "low") + COUNTIF('Run 3'!F168, "low")</f>
        <v>0</v>
      </c>
    </row>
    <row r="169" spans="1:8" x14ac:dyDescent="0.55000000000000004">
      <c r="A169">
        <v>38</v>
      </c>
      <c r="B169" t="s">
        <v>134</v>
      </c>
      <c r="C169" s="1">
        <f>AVERAGE('Run 1'!C169, 'Run 2'!C169, 'Run 3'!C169)</f>
        <v>0.61666666666666659</v>
      </c>
      <c r="D169" s="1">
        <f>AVERAGE('Run 1'!D169, 'Run 2'!D169, 'Run 3'!D169)</f>
        <v>0.66666666666666663</v>
      </c>
      <c r="F169" s="1">
        <f>COUNTIF('Run 1'!F169, "high") + COUNTIF('Run 2'!F169, "high") + COUNTIF('Run 3'!F169, "high")</f>
        <v>1</v>
      </c>
      <c r="G169" s="1">
        <f>COUNTIF('Run 1'!F169, "medium") + COUNTIF('Run 2'!F169, "medium") + COUNTIF('Run 3'!F169, "medium")</f>
        <v>2</v>
      </c>
      <c r="H169" s="1">
        <f>COUNTIF('Run 1'!F169, "low") + COUNTIF('Run 2'!F169, "low") + COUNTIF('Run 3'!F169, "low")</f>
        <v>0</v>
      </c>
    </row>
    <row r="170" spans="1:8" x14ac:dyDescent="0.55000000000000004">
      <c r="A170">
        <v>38</v>
      </c>
      <c r="B170" t="s">
        <v>159</v>
      </c>
      <c r="C170" s="1">
        <f>AVERAGE('Run 1'!C170, 'Run 2'!C170, 'Run 3'!C170)</f>
        <v>0.23333333333333331</v>
      </c>
      <c r="D170" s="1">
        <f>AVERAGE('Run 1'!D170, 'Run 2'!D170, 'Run 3'!D170)</f>
        <v>0.18333333333333335</v>
      </c>
      <c r="F170" s="1">
        <f>COUNTIF('Run 1'!F170, "high") + COUNTIF('Run 2'!F170, "high") + COUNTIF('Run 3'!F170, "high")</f>
        <v>3</v>
      </c>
      <c r="G170" s="1">
        <f>COUNTIF('Run 1'!F170, "medium") + COUNTIF('Run 2'!F170, "medium") + COUNTIF('Run 3'!F170, "medium")</f>
        <v>0</v>
      </c>
      <c r="H170" s="1">
        <f>COUNTIF('Run 1'!F170, "low") + COUNTIF('Run 2'!F170, "low") + COUNTIF('Run 3'!F170, "low")</f>
        <v>0</v>
      </c>
    </row>
    <row r="171" spans="1:8" x14ac:dyDescent="0.55000000000000004">
      <c r="A171">
        <v>39</v>
      </c>
      <c r="B171" t="s">
        <v>40</v>
      </c>
      <c r="C171" s="1">
        <f>AVERAGE('Run 1'!C171, 'Run 2'!C171, 'Run 3'!C171)</f>
        <v>0.83333333333333337</v>
      </c>
      <c r="D171" s="1">
        <f>AVERAGE('Run 1'!D171, 'Run 2'!D171, 'Run 3'!D171)</f>
        <v>0.8833333333333333</v>
      </c>
      <c r="E171" s="1">
        <f>AVERAGE('Run 1'!E171, 'Run 2'!E171, 'Run 3'!E171)</f>
        <v>0.85</v>
      </c>
      <c r="F171" s="1">
        <f>COUNTIF('Run 1'!F171, "high") + COUNTIF('Run 2'!F171, "high") + COUNTIF('Run 3'!F171, "high")</f>
        <v>3</v>
      </c>
      <c r="G171" s="1">
        <f>COUNTIF('Run 1'!F171, "medium") + COUNTIF('Run 2'!F171, "medium") + COUNTIF('Run 3'!F171, "medium")</f>
        <v>0</v>
      </c>
      <c r="H171" s="1">
        <f>COUNTIF('Run 1'!F171, "low") + COUNTIF('Run 2'!F171, "low") + COUNTIF('Run 3'!F171, "low")</f>
        <v>0</v>
      </c>
    </row>
    <row r="172" spans="1:8" x14ac:dyDescent="0.55000000000000004">
      <c r="A172">
        <v>39</v>
      </c>
      <c r="B172" t="s">
        <v>30</v>
      </c>
      <c r="C172" s="1">
        <f>AVERAGE('Run 1'!C172, 'Run 2'!C172, 'Run 3'!C172)</f>
        <v>0.78333333333333333</v>
      </c>
      <c r="D172" s="1">
        <f>AVERAGE('Run 1'!D172, 'Run 2'!D172, 'Run 3'!D172)</f>
        <v>0.83333333333333337</v>
      </c>
      <c r="F172" s="1">
        <f>COUNTIF('Run 1'!F172, "high") + COUNTIF('Run 2'!F172, "high") + COUNTIF('Run 3'!F172, "high")</f>
        <v>3</v>
      </c>
      <c r="G172" s="1">
        <f>COUNTIF('Run 1'!F172, "medium") + COUNTIF('Run 2'!F172, "medium") + COUNTIF('Run 3'!F172, "medium")</f>
        <v>0</v>
      </c>
      <c r="H172" s="1">
        <f>COUNTIF('Run 1'!F172, "low") + COUNTIF('Run 2'!F172, "low") + COUNTIF('Run 3'!F172, "low")</f>
        <v>0</v>
      </c>
    </row>
    <row r="173" spans="1:8" x14ac:dyDescent="0.55000000000000004">
      <c r="A173">
        <v>39</v>
      </c>
      <c r="B173" t="s">
        <v>34</v>
      </c>
      <c r="C173" s="1">
        <f>AVERAGE('Run 1'!C173, 'Run 2'!C173, 'Run 3'!C173)</f>
        <v>0.83333333333333337</v>
      </c>
      <c r="D173" s="1">
        <f>AVERAGE('Run 1'!D173, 'Run 2'!D173, 'Run 3'!D173)</f>
        <v>0.8833333333333333</v>
      </c>
      <c r="F173" s="1">
        <f>COUNTIF('Run 1'!F173, "high") + COUNTIF('Run 2'!F173, "high") + COUNTIF('Run 3'!F173, "high")</f>
        <v>3</v>
      </c>
      <c r="G173" s="1">
        <f>COUNTIF('Run 1'!F173, "medium") + COUNTIF('Run 2'!F173, "medium") + COUNTIF('Run 3'!F173, "medium")</f>
        <v>0</v>
      </c>
      <c r="H173" s="1">
        <f>COUNTIF('Run 1'!F173, "low") + COUNTIF('Run 2'!F173, "low") + COUNTIF('Run 3'!F173, "low")</f>
        <v>0</v>
      </c>
    </row>
    <row r="174" spans="1:8" x14ac:dyDescent="0.55000000000000004">
      <c r="A174">
        <v>39</v>
      </c>
      <c r="B174" t="s">
        <v>56</v>
      </c>
      <c r="C174" s="1">
        <f>AVERAGE('Run 1'!C174, 'Run 2'!C174, 'Run 3'!C174)</f>
        <v>0.76666666666666661</v>
      </c>
      <c r="D174" s="1">
        <f>AVERAGE('Run 1'!D174, 'Run 2'!D174, 'Run 3'!D174)</f>
        <v>0.81666666666666676</v>
      </c>
      <c r="F174" s="1">
        <f>COUNTIF('Run 1'!F174, "high") + COUNTIF('Run 2'!F174, "high") + COUNTIF('Run 3'!F174, "high")</f>
        <v>3</v>
      </c>
      <c r="G174" s="1">
        <f>COUNTIF('Run 1'!F174, "medium") + COUNTIF('Run 2'!F174, "medium") + COUNTIF('Run 3'!F174, "medium")</f>
        <v>0</v>
      </c>
      <c r="H174" s="1">
        <f>COUNTIF('Run 1'!F174, "low") + COUNTIF('Run 2'!F174, "low") + COUNTIF('Run 3'!F174, "low")</f>
        <v>0</v>
      </c>
    </row>
    <row r="175" spans="1:8" x14ac:dyDescent="0.55000000000000004">
      <c r="A175">
        <v>39</v>
      </c>
      <c r="B175" t="s">
        <v>248</v>
      </c>
      <c r="C175" s="1">
        <f>AVERAGE('Run 1'!C175, 'Run 2'!C175, 'Run 3'!C175)</f>
        <v>0.80000000000000016</v>
      </c>
      <c r="D175" s="1">
        <f>AVERAGE('Run 1'!D175, 'Run 2'!D175, 'Run 3'!D175)</f>
        <v>0.83333333333333337</v>
      </c>
      <c r="F175" s="1">
        <f>COUNTIF('Run 1'!F175, "high") + COUNTIF('Run 2'!F175, "high") + COUNTIF('Run 3'!F175, "high")</f>
        <v>3</v>
      </c>
      <c r="G175" s="1">
        <f>COUNTIF('Run 1'!F175, "medium") + COUNTIF('Run 2'!F175, "medium") + COUNTIF('Run 3'!F175, "medium")</f>
        <v>0</v>
      </c>
      <c r="H175" s="1">
        <f>COUNTIF('Run 1'!F175, "low") + COUNTIF('Run 2'!F175, "low") + COUNTIF('Run 3'!F175, "low")</f>
        <v>0</v>
      </c>
    </row>
    <row r="176" spans="1:8" x14ac:dyDescent="0.55000000000000004">
      <c r="A176">
        <v>40</v>
      </c>
      <c r="B176" t="s">
        <v>134</v>
      </c>
      <c r="C176" s="1">
        <f>AVERAGE('Run 1'!C176, 'Run 2'!C176, 'Run 3'!C176)</f>
        <v>0.58333333333333337</v>
      </c>
      <c r="D176" s="1">
        <f>AVERAGE('Run 1'!D176, 'Run 2'!D176, 'Run 3'!D176)</f>
        <v>0.54999999999999993</v>
      </c>
      <c r="E176" s="1">
        <f>AVERAGE('Run 1'!E176, 'Run 2'!E176, 'Run 3'!E176)</f>
        <v>0.34999999999999992</v>
      </c>
      <c r="F176" s="1">
        <f>COUNTIF('Run 1'!F176, "high") + COUNTIF('Run 2'!F176, "high") + COUNTIF('Run 3'!F176, "high")</f>
        <v>0</v>
      </c>
      <c r="G176" s="1">
        <f>COUNTIF('Run 1'!F176, "medium") + COUNTIF('Run 2'!F176, "medium") + COUNTIF('Run 3'!F176, "medium")</f>
        <v>3</v>
      </c>
      <c r="H176" s="1">
        <f>COUNTIF('Run 1'!F176, "low") + COUNTIF('Run 2'!F176, "low") + COUNTIF('Run 3'!F176, "low")</f>
        <v>0</v>
      </c>
    </row>
    <row r="177" spans="1:8" x14ac:dyDescent="0.55000000000000004">
      <c r="A177">
        <v>40</v>
      </c>
      <c r="B177" t="s">
        <v>44</v>
      </c>
      <c r="C177" s="1">
        <f>AVERAGE('Run 1'!C177, 'Run 2'!C177, 'Run 3'!C177)</f>
        <v>0.26666666666666666</v>
      </c>
      <c r="D177" s="1">
        <f>AVERAGE('Run 1'!D177, 'Run 2'!D177, 'Run 3'!D177)</f>
        <v>0.21666666666666667</v>
      </c>
      <c r="F177" s="1">
        <f>COUNTIF('Run 1'!F177, "high") + COUNTIF('Run 2'!F177, "high") + COUNTIF('Run 3'!F177, "high")</f>
        <v>3</v>
      </c>
      <c r="G177" s="1">
        <f>COUNTIF('Run 1'!F177, "medium") + COUNTIF('Run 2'!F177, "medium") + COUNTIF('Run 3'!F177, "medium")</f>
        <v>0</v>
      </c>
      <c r="H177" s="1">
        <f>COUNTIF('Run 1'!F177, "low") + COUNTIF('Run 2'!F177, "low") + COUNTIF('Run 3'!F177, "low")</f>
        <v>0</v>
      </c>
    </row>
    <row r="178" spans="1:8" x14ac:dyDescent="0.55000000000000004">
      <c r="A178">
        <v>40</v>
      </c>
      <c r="B178" t="s">
        <v>36</v>
      </c>
      <c r="C178" s="1">
        <f>AVERAGE('Run 1'!C178, 'Run 2'!C178, 'Run 3'!C178)</f>
        <v>0.19999999999999998</v>
      </c>
      <c r="D178" s="1">
        <f>AVERAGE('Run 1'!D178, 'Run 2'!D178, 'Run 3'!D178)</f>
        <v>0.15</v>
      </c>
      <c r="F178" s="1">
        <f>COUNTIF('Run 1'!F178, "high") + COUNTIF('Run 2'!F178, "high") + COUNTIF('Run 3'!F178, "high")</f>
        <v>3</v>
      </c>
      <c r="G178" s="1">
        <f>COUNTIF('Run 1'!F178, "medium") + COUNTIF('Run 2'!F178, "medium") + COUNTIF('Run 3'!F178, "medium")</f>
        <v>0</v>
      </c>
      <c r="H178" s="1">
        <f>COUNTIF('Run 1'!F178, "low") + COUNTIF('Run 2'!F178, "low") + COUNTIF('Run 3'!F178, "low")</f>
        <v>0</v>
      </c>
    </row>
    <row r="179" spans="1:8" x14ac:dyDescent="0.55000000000000004">
      <c r="A179">
        <v>40</v>
      </c>
      <c r="B179" t="s">
        <v>32</v>
      </c>
      <c r="C179" s="1">
        <f>AVERAGE('Run 1'!C179, 'Run 2'!C179, 'Run 3'!C179)</f>
        <v>0.71666666666666667</v>
      </c>
      <c r="D179" s="1">
        <f>AVERAGE('Run 1'!D179, 'Run 2'!D179, 'Run 3'!D179)</f>
        <v>0.75</v>
      </c>
      <c r="F179" s="1">
        <f>COUNTIF('Run 1'!F179, "high") + COUNTIF('Run 2'!F179, "high") + COUNTIF('Run 3'!F179, "high")</f>
        <v>2</v>
      </c>
      <c r="G179" s="1">
        <f>COUNTIF('Run 1'!F179, "medium") + COUNTIF('Run 2'!F179, "medium") + COUNTIF('Run 3'!F179, "medium")</f>
        <v>1</v>
      </c>
      <c r="H179" s="1">
        <f>COUNTIF('Run 1'!F179, "low") + COUNTIF('Run 2'!F179, "low") + COUNTIF('Run 3'!F179, "low")</f>
        <v>0</v>
      </c>
    </row>
    <row r="180" spans="1:8" x14ac:dyDescent="0.55000000000000004">
      <c r="A180">
        <v>40</v>
      </c>
      <c r="B180" t="s">
        <v>254</v>
      </c>
      <c r="C180" s="1">
        <f>AVERAGE('Run 1'!C180, 'Run 2'!C180, 'Run 3'!C180)</f>
        <v>0.13333333333333333</v>
      </c>
      <c r="D180" s="1">
        <f>AVERAGE('Run 1'!D180, 'Run 2'!D180, 'Run 3'!D180)</f>
        <v>8.3333333333333329E-2</v>
      </c>
      <c r="F180" s="1">
        <f>COUNTIF('Run 1'!F180, "high") + COUNTIF('Run 2'!F180, "high") + COUNTIF('Run 3'!F180, "high")</f>
        <v>3</v>
      </c>
      <c r="G180" s="1">
        <f>COUNTIF('Run 1'!F180, "medium") + COUNTIF('Run 2'!F180, "medium") + COUNTIF('Run 3'!F180, "medium")</f>
        <v>0</v>
      </c>
      <c r="H180" s="1">
        <f>COUNTIF('Run 1'!F180, "low") + COUNTIF('Run 2'!F180, "low") + COUNTIF('Run 3'!F180, "low")</f>
        <v>0</v>
      </c>
    </row>
    <row r="181" spans="1:8" x14ac:dyDescent="0.55000000000000004">
      <c r="A181">
        <v>41</v>
      </c>
      <c r="B181" t="s">
        <v>40</v>
      </c>
      <c r="C181" s="1">
        <f>AVERAGE('Run 1'!C181, 'Run 2'!C181, 'Run 3'!C181)</f>
        <v>0.83333333333333337</v>
      </c>
      <c r="D181" s="1">
        <f>AVERAGE('Run 1'!D181, 'Run 2'!D181, 'Run 3'!D181)</f>
        <v>0.8833333333333333</v>
      </c>
      <c r="E181" s="1">
        <f>AVERAGE('Run 1'!E181, 'Run 2'!E181, 'Run 3'!E181)</f>
        <v>0.85333333333333317</v>
      </c>
      <c r="F181" s="1">
        <f>COUNTIF('Run 1'!F181, "high") + COUNTIF('Run 2'!F181, "high") + COUNTIF('Run 3'!F181, "high")</f>
        <v>3</v>
      </c>
      <c r="G181" s="1">
        <f>COUNTIF('Run 1'!F181, "medium") + COUNTIF('Run 2'!F181, "medium") + COUNTIF('Run 3'!F181, "medium")</f>
        <v>0</v>
      </c>
      <c r="H181" s="1">
        <f>COUNTIF('Run 1'!F181, "low") + COUNTIF('Run 2'!F181, "low") + COUNTIF('Run 3'!F181, "low")</f>
        <v>0</v>
      </c>
    </row>
    <row r="182" spans="1:8" x14ac:dyDescent="0.55000000000000004">
      <c r="A182">
        <v>41</v>
      </c>
      <c r="B182" t="s">
        <v>175</v>
      </c>
      <c r="C182" s="1">
        <f>AVERAGE('Run 1'!C182, 'Run 2'!C182, 'Run 3'!C182)</f>
        <v>0.85</v>
      </c>
      <c r="D182" s="1">
        <f>AVERAGE('Run 1'!D182, 'Run 2'!D182, 'Run 3'!D182)</f>
        <v>0.8833333333333333</v>
      </c>
      <c r="F182" s="1">
        <f>COUNTIF('Run 1'!F182, "high") + COUNTIF('Run 2'!F182, "high") + COUNTIF('Run 3'!F182, "high")</f>
        <v>3</v>
      </c>
      <c r="G182" s="1">
        <f>COUNTIF('Run 1'!F182, "medium") + COUNTIF('Run 2'!F182, "medium") + COUNTIF('Run 3'!F182, "medium")</f>
        <v>0</v>
      </c>
      <c r="H182" s="1">
        <f>COUNTIF('Run 1'!F182, "low") + COUNTIF('Run 2'!F182, "low") + COUNTIF('Run 3'!F182, "low")</f>
        <v>0</v>
      </c>
    </row>
    <row r="183" spans="1:8" x14ac:dyDescent="0.55000000000000004">
      <c r="A183">
        <v>41</v>
      </c>
      <c r="B183" t="s">
        <v>56</v>
      </c>
      <c r="C183" s="1">
        <f>AVERAGE('Run 1'!C183, 'Run 2'!C183, 'Run 3'!C183)</f>
        <v>0.76666666666666661</v>
      </c>
      <c r="D183" s="1">
        <f>AVERAGE('Run 1'!D183, 'Run 2'!D183, 'Run 3'!D183)</f>
        <v>0.81666666666666676</v>
      </c>
      <c r="F183" s="1">
        <f>COUNTIF('Run 1'!F183, "high") + COUNTIF('Run 2'!F183, "high") + COUNTIF('Run 3'!F183, "high")</f>
        <v>3</v>
      </c>
      <c r="G183" s="1">
        <f>COUNTIF('Run 1'!F183, "medium") + COUNTIF('Run 2'!F183, "medium") + COUNTIF('Run 3'!F183, "medium")</f>
        <v>0</v>
      </c>
      <c r="H183" s="1">
        <f>COUNTIF('Run 1'!F183, "low") + COUNTIF('Run 2'!F183, "low") + COUNTIF('Run 3'!F183, "low")</f>
        <v>0</v>
      </c>
    </row>
    <row r="184" spans="1:8" x14ac:dyDescent="0.55000000000000004">
      <c r="A184">
        <v>41</v>
      </c>
      <c r="B184" t="s">
        <v>117</v>
      </c>
      <c r="C184" s="1">
        <f>AVERAGE('Run 1'!C184, 'Run 2'!C184, 'Run 3'!C184)</f>
        <v>0.83333333333333337</v>
      </c>
      <c r="D184" s="1">
        <f>AVERAGE('Run 1'!D184, 'Run 2'!D184, 'Run 3'!D184)</f>
        <v>0.8666666666666667</v>
      </c>
      <c r="F184" s="1">
        <f>COUNTIF('Run 1'!F184, "high") + COUNTIF('Run 2'!F184, "high") + COUNTIF('Run 3'!F184, "high")</f>
        <v>3</v>
      </c>
      <c r="G184" s="1">
        <f>COUNTIF('Run 1'!F184, "medium") + COUNTIF('Run 2'!F184, "medium") + COUNTIF('Run 3'!F184, "medium")</f>
        <v>0</v>
      </c>
      <c r="H184" s="1">
        <f>COUNTIF('Run 1'!F184, "low") + COUNTIF('Run 2'!F184, "low") + COUNTIF('Run 3'!F184, "low")</f>
        <v>0</v>
      </c>
    </row>
    <row r="185" spans="1:8" x14ac:dyDescent="0.55000000000000004">
      <c r="A185">
        <v>41</v>
      </c>
      <c r="B185" t="s">
        <v>107</v>
      </c>
      <c r="C185" s="1">
        <f>AVERAGE('Run 1'!C185, 'Run 2'!C185, 'Run 3'!C185)</f>
        <v>0.76666666666666661</v>
      </c>
      <c r="D185" s="1">
        <f>AVERAGE('Run 1'!D185, 'Run 2'!D185, 'Run 3'!D185)</f>
        <v>0.81666666666666676</v>
      </c>
      <c r="F185" s="1">
        <f>COUNTIF('Run 1'!F185, "high") + COUNTIF('Run 2'!F185, "high") + COUNTIF('Run 3'!F185, "high")</f>
        <v>3</v>
      </c>
      <c r="G185" s="1">
        <f>COUNTIF('Run 1'!F185, "medium") + COUNTIF('Run 2'!F185, "medium") + COUNTIF('Run 3'!F185, "medium")</f>
        <v>0</v>
      </c>
      <c r="H185" s="1">
        <f>COUNTIF('Run 1'!F185, "low") + COUNTIF('Run 2'!F185, "low") + COUNTIF('Run 3'!F185, "low")</f>
        <v>0</v>
      </c>
    </row>
    <row r="186" spans="1:8" x14ac:dyDescent="0.55000000000000004">
      <c r="A186">
        <v>42</v>
      </c>
      <c r="B186" t="s">
        <v>38</v>
      </c>
      <c r="C186" s="1">
        <f>AVERAGE('Run 1'!C186, 'Run 2'!C186, 'Run 3'!C186)</f>
        <v>0.76666666666666661</v>
      </c>
      <c r="D186" s="1">
        <f>AVERAGE('Run 1'!D186, 'Run 2'!D186, 'Run 3'!D186)</f>
        <v>0.80000000000000016</v>
      </c>
      <c r="E186" s="1">
        <f>AVERAGE('Run 1'!E186, 'Run 2'!E186, 'Run 3'!E186)</f>
        <v>0.68666666666666665</v>
      </c>
      <c r="F186" s="1">
        <f>COUNTIF('Run 1'!F186, "high") + COUNTIF('Run 2'!F186, "high") + COUNTIF('Run 3'!F186, "high")</f>
        <v>2</v>
      </c>
      <c r="G186" s="1">
        <f>COUNTIF('Run 1'!F186, "medium") + COUNTIF('Run 2'!F186, "medium") + COUNTIF('Run 3'!F186, "medium")</f>
        <v>1</v>
      </c>
      <c r="H186" s="1">
        <f>COUNTIF('Run 1'!F186, "low") + COUNTIF('Run 2'!F186, "low") + COUNTIF('Run 3'!F186, "low")</f>
        <v>0</v>
      </c>
    </row>
    <row r="187" spans="1:8" x14ac:dyDescent="0.55000000000000004">
      <c r="A187">
        <v>42</v>
      </c>
      <c r="B187" t="s">
        <v>196</v>
      </c>
      <c r="C187" s="1">
        <f>AVERAGE('Run 1'!C187, 'Run 2'!C187, 'Run 3'!C187)</f>
        <v>0.85</v>
      </c>
      <c r="D187" s="1">
        <f>AVERAGE('Run 1'!D187, 'Run 2'!D187, 'Run 3'!D187)</f>
        <v>0.8833333333333333</v>
      </c>
      <c r="F187" s="1">
        <f>COUNTIF('Run 1'!F187, "high") + COUNTIF('Run 2'!F187, "high") + COUNTIF('Run 3'!F187, "high")</f>
        <v>3</v>
      </c>
      <c r="G187" s="1">
        <f>COUNTIF('Run 1'!F187, "medium") + COUNTIF('Run 2'!F187, "medium") + COUNTIF('Run 3'!F187, "medium")</f>
        <v>0</v>
      </c>
      <c r="H187" s="1">
        <f>COUNTIF('Run 1'!F187, "low") + COUNTIF('Run 2'!F187, "low") + COUNTIF('Run 3'!F187, "low")</f>
        <v>0</v>
      </c>
    </row>
    <row r="188" spans="1:8" x14ac:dyDescent="0.55000000000000004">
      <c r="A188">
        <v>42</v>
      </c>
      <c r="B188" t="s">
        <v>263</v>
      </c>
      <c r="C188" s="1">
        <f>AVERAGE('Run 1'!C188, 'Run 2'!C188, 'Run 3'!C188)</f>
        <v>0.76666666666666661</v>
      </c>
      <c r="D188" s="1">
        <f>AVERAGE('Run 1'!D188, 'Run 2'!D188, 'Run 3'!D188)</f>
        <v>0.79999999999999993</v>
      </c>
      <c r="F188" s="1">
        <f>COUNTIF('Run 1'!F188, "high") + COUNTIF('Run 2'!F188, "high") + COUNTIF('Run 3'!F188, "high")</f>
        <v>2</v>
      </c>
      <c r="G188" s="1">
        <f>COUNTIF('Run 1'!F188, "medium") + COUNTIF('Run 2'!F188, "medium") + COUNTIF('Run 3'!F188, "medium")</f>
        <v>1</v>
      </c>
      <c r="H188" s="1">
        <f>COUNTIF('Run 1'!F188, "low") + COUNTIF('Run 2'!F188, "low") + COUNTIF('Run 3'!F188, "low")</f>
        <v>0</v>
      </c>
    </row>
    <row r="189" spans="1:8" x14ac:dyDescent="0.55000000000000004">
      <c r="A189">
        <v>42</v>
      </c>
      <c r="B189" t="s">
        <v>27</v>
      </c>
      <c r="C189" s="1">
        <f>AVERAGE('Run 1'!C189, 'Run 2'!C189, 'Run 3'!C189)</f>
        <v>0.81666666666666676</v>
      </c>
      <c r="D189" s="1">
        <f>AVERAGE('Run 1'!D189, 'Run 2'!D189, 'Run 3'!D189)</f>
        <v>0.85</v>
      </c>
      <c r="F189" s="1">
        <f>COUNTIF('Run 1'!F189, "high") + COUNTIF('Run 2'!F189, "high") + COUNTIF('Run 3'!F189, "high")</f>
        <v>3</v>
      </c>
      <c r="G189" s="1">
        <f>COUNTIF('Run 1'!F189, "medium") + COUNTIF('Run 2'!F189, "medium") + COUNTIF('Run 3'!F189, "medium")</f>
        <v>0</v>
      </c>
      <c r="H189" s="1">
        <f>COUNTIF('Run 1'!F189, "low") + COUNTIF('Run 2'!F189, "low") + COUNTIF('Run 3'!F189, "low")</f>
        <v>0</v>
      </c>
    </row>
    <row r="190" spans="1:8" x14ac:dyDescent="0.55000000000000004">
      <c r="A190">
        <v>42</v>
      </c>
      <c r="B190" t="s">
        <v>266</v>
      </c>
      <c r="C190" s="1">
        <f>AVERAGE('Run 1'!C190, 'Run 2'!C190, 'Run 3'!C190)</f>
        <v>0.15</v>
      </c>
      <c r="D190" s="1">
        <f>AVERAGE('Run 1'!D190, 'Run 2'!D190, 'Run 3'!D190)</f>
        <v>0.10000000000000002</v>
      </c>
      <c r="F190" s="1">
        <f>COUNTIF('Run 1'!F190, "high") + COUNTIF('Run 2'!F190, "high") + COUNTIF('Run 3'!F190, "high")</f>
        <v>3</v>
      </c>
      <c r="G190" s="1">
        <f>COUNTIF('Run 1'!F190, "medium") + COUNTIF('Run 2'!F190, "medium") + COUNTIF('Run 3'!F190, "medium")</f>
        <v>0</v>
      </c>
      <c r="H190" s="1">
        <f>COUNTIF('Run 1'!F190, "low") + COUNTIF('Run 2'!F190, "low") + COUNTIF('Run 3'!F190, "low")</f>
        <v>0</v>
      </c>
    </row>
    <row r="191" spans="1:8" x14ac:dyDescent="0.55000000000000004">
      <c r="A191">
        <v>43</v>
      </c>
      <c r="B191" t="s">
        <v>268</v>
      </c>
      <c r="C191" s="1">
        <f>AVERAGE('Run 1'!C191, 'Run 2'!C191, 'Run 3'!C191)</f>
        <v>0.26666666666666666</v>
      </c>
      <c r="D191" s="1">
        <f>AVERAGE('Run 1'!D191, 'Run 2'!D191, 'Run 3'!D191)</f>
        <v>0.23333333333333331</v>
      </c>
      <c r="E191" s="1">
        <f>AVERAGE('Run 1'!E191, 'Run 2'!E191, 'Run 3'!E191)</f>
        <v>0.28999999999999998</v>
      </c>
      <c r="F191" s="1">
        <f>COUNTIF('Run 1'!F191, "high") + COUNTIF('Run 2'!F191, "high") + COUNTIF('Run 3'!F191, "high")</f>
        <v>2</v>
      </c>
      <c r="G191" s="1">
        <f>COUNTIF('Run 1'!F191, "medium") + COUNTIF('Run 2'!F191, "medium") + COUNTIF('Run 3'!F191, "medium")</f>
        <v>1</v>
      </c>
      <c r="H191" s="1">
        <f>COUNTIF('Run 1'!F191, "low") + COUNTIF('Run 2'!F191, "low") + COUNTIF('Run 3'!F191, "low")</f>
        <v>0</v>
      </c>
    </row>
    <row r="192" spans="1:8" x14ac:dyDescent="0.55000000000000004">
      <c r="A192">
        <v>43</v>
      </c>
      <c r="B192" t="s">
        <v>270</v>
      </c>
      <c r="C192" s="1">
        <f>AVERAGE('Run 1'!C192, 'Run 2'!C192, 'Run 3'!C192)</f>
        <v>0.23333333333333331</v>
      </c>
      <c r="D192" s="1">
        <f>AVERAGE('Run 1'!D192, 'Run 2'!D192, 'Run 3'!D192)</f>
        <v>0.20000000000000004</v>
      </c>
      <c r="F192" s="1">
        <f>COUNTIF('Run 1'!F192, "high") + COUNTIF('Run 2'!F192, "high") + COUNTIF('Run 3'!F192, "high")</f>
        <v>2</v>
      </c>
      <c r="G192" s="1">
        <f>COUNTIF('Run 1'!F192, "medium") + COUNTIF('Run 2'!F192, "medium") + COUNTIF('Run 3'!F192, "medium")</f>
        <v>1</v>
      </c>
      <c r="H192" s="1">
        <f>COUNTIF('Run 1'!F192, "low") + COUNTIF('Run 2'!F192, "low") + COUNTIF('Run 3'!F192, "low")</f>
        <v>0</v>
      </c>
    </row>
    <row r="193" spans="1:8" x14ac:dyDescent="0.55000000000000004">
      <c r="A193">
        <v>43</v>
      </c>
      <c r="B193" t="s">
        <v>163</v>
      </c>
      <c r="C193" s="1">
        <f>AVERAGE('Run 1'!C193, 'Run 2'!C193, 'Run 3'!C193)</f>
        <v>0.10000000000000002</v>
      </c>
      <c r="D193" s="1">
        <f>AVERAGE('Run 1'!D193, 'Run 2'!D193, 'Run 3'!D193)</f>
        <v>6.6666666666666666E-2</v>
      </c>
      <c r="F193" s="1">
        <f>COUNTIF('Run 1'!F193, "high") + COUNTIF('Run 2'!F193, "high") + COUNTIF('Run 3'!F193, "high")</f>
        <v>3</v>
      </c>
      <c r="G193" s="1">
        <f>COUNTIF('Run 1'!F193, "medium") + COUNTIF('Run 2'!F193, "medium") + COUNTIF('Run 3'!F193, "medium")</f>
        <v>0</v>
      </c>
      <c r="H193" s="1">
        <f>COUNTIF('Run 1'!F193, "low") + COUNTIF('Run 2'!F193, "low") + COUNTIF('Run 3'!F193, "low")</f>
        <v>0</v>
      </c>
    </row>
    <row r="194" spans="1:8" x14ac:dyDescent="0.55000000000000004">
      <c r="A194">
        <v>43</v>
      </c>
      <c r="B194" t="s">
        <v>96</v>
      </c>
      <c r="C194" s="1">
        <f>AVERAGE('Run 1'!C194, 'Run 2'!C194, 'Run 3'!C194)</f>
        <v>0.20000000000000004</v>
      </c>
      <c r="D194" s="1">
        <f>AVERAGE('Run 1'!D194, 'Run 2'!D194, 'Run 3'!D194)</f>
        <v>0.16666666666666666</v>
      </c>
      <c r="F194" s="1">
        <f>COUNTIF('Run 1'!F194, "high") + COUNTIF('Run 2'!F194, "high") + COUNTIF('Run 3'!F194, "high")</f>
        <v>2</v>
      </c>
      <c r="G194" s="1">
        <f>COUNTIF('Run 1'!F194, "medium") + COUNTIF('Run 2'!F194, "medium") + COUNTIF('Run 3'!F194, "medium")</f>
        <v>1</v>
      </c>
      <c r="H194" s="1">
        <f>COUNTIF('Run 1'!F194, "low") + COUNTIF('Run 2'!F194, "low") + COUNTIF('Run 3'!F194, "low")</f>
        <v>0</v>
      </c>
    </row>
    <row r="195" spans="1:8" x14ac:dyDescent="0.55000000000000004">
      <c r="A195">
        <v>43</v>
      </c>
      <c r="B195" t="s">
        <v>229</v>
      </c>
      <c r="C195" s="1">
        <f>AVERAGE('Run 1'!C195, 'Run 2'!C195, 'Run 3'!C195)</f>
        <v>0.80000000000000016</v>
      </c>
      <c r="D195" s="1">
        <f>AVERAGE('Run 1'!D195, 'Run 2'!D195, 'Run 3'!D195)</f>
        <v>0.78333333333333333</v>
      </c>
      <c r="F195" s="1">
        <f>COUNTIF('Run 1'!F195, "high") + COUNTIF('Run 2'!F195, "high") + COUNTIF('Run 3'!F195, "high")</f>
        <v>2</v>
      </c>
      <c r="G195" s="1">
        <f>COUNTIF('Run 1'!F195, "medium") + COUNTIF('Run 2'!F195, "medium") + COUNTIF('Run 3'!F195, "medium")</f>
        <v>1</v>
      </c>
      <c r="H195" s="1">
        <f>COUNTIF('Run 1'!F195, "low") + COUNTIF('Run 2'!F195, "low") + COUNTIF('Run 3'!F195, "low")</f>
        <v>0</v>
      </c>
    </row>
    <row r="196" spans="1:8" x14ac:dyDescent="0.55000000000000004">
      <c r="A196">
        <v>44</v>
      </c>
      <c r="B196" t="s">
        <v>275</v>
      </c>
      <c r="C196" s="1">
        <f>AVERAGE('Run 1'!C196, 'Run 2'!C196, 'Run 3'!C196)</f>
        <v>0.3666666666666667</v>
      </c>
      <c r="D196" s="1">
        <f>AVERAGE('Run 1'!D196, 'Run 2'!D196, 'Run 3'!D196)</f>
        <v>0.33333333333333331</v>
      </c>
      <c r="E196" s="1">
        <f>AVERAGE('Run 1'!E196, 'Run 2'!E196, 'Run 3'!E196)</f>
        <v>0.49333333333333335</v>
      </c>
      <c r="F196" s="1">
        <f>COUNTIF('Run 1'!F196, "high") + COUNTIF('Run 2'!F196, "high") + COUNTIF('Run 3'!F196, "high")</f>
        <v>1</v>
      </c>
      <c r="G196" s="1">
        <f>COUNTIF('Run 1'!F196, "medium") + COUNTIF('Run 2'!F196, "medium") + COUNTIF('Run 3'!F196, "medium")</f>
        <v>2</v>
      </c>
      <c r="H196" s="1">
        <f>COUNTIF('Run 1'!F196, "low") + COUNTIF('Run 2'!F196, "low") + COUNTIF('Run 3'!F196, "low")</f>
        <v>0</v>
      </c>
    </row>
    <row r="197" spans="1:8" x14ac:dyDescent="0.55000000000000004">
      <c r="A197">
        <v>44</v>
      </c>
      <c r="B197" t="s">
        <v>114</v>
      </c>
      <c r="C197" s="1">
        <f>AVERAGE('Run 1'!C197, 'Run 2'!C197, 'Run 3'!C197)</f>
        <v>0.28333333333333338</v>
      </c>
      <c r="D197" s="1">
        <f>AVERAGE('Run 1'!D197, 'Run 2'!D197, 'Run 3'!D197)</f>
        <v>0.23333333333333331</v>
      </c>
      <c r="F197" s="1">
        <f>COUNTIF('Run 1'!F197, "high") + COUNTIF('Run 2'!F197, "high") + COUNTIF('Run 3'!F197, "high")</f>
        <v>3</v>
      </c>
      <c r="G197" s="1">
        <f>COUNTIF('Run 1'!F197, "medium") + COUNTIF('Run 2'!F197, "medium") + COUNTIF('Run 3'!F197, "medium")</f>
        <v>0</v>
      </c>
      <c r="H197" s="1">
        <f>COUNTIF('Run 1'!F197, "low") + COUNTIF('Run 2'!F197, "low") + COUNTIF('Run 3'!F197, "low")</f>
        <v>0</v>
      </c>
    </row>
    <row r="198" spans="1:8" x14ac:dyDescent="0.55000000000000004">
      <c r="A198">
        <v>44</v>
      </c>
      <c r="B198" t="s">
        <v>210</v>
      </c>
      <c r="C198" s="1">
        <f>AVERAGE('Run 1'!C198, 'Run 2'!C198, 'Run 3'!C198)</f>
        <v>0.79999999999999993</v>
      </c>
      <c r="D198" s="1">
        <f>AVERAGE('Run 1'!D198, 'Run 2'!D198, 'Run 3'!D198)</f>
        <v>0.78333333333333333</v>
      </c>
      <c r="F198" s="1">
        <f>COUNTIF('Run 1'!F198, "high") + COUNTIF('Run 2'!F198, "high") + COUNTIF('Run 3'!F198, "high")</f>
        <v>3</v>
      </c>
      <c r="G198" s="1">
        <f>COUNTIF('Run 1'!F198, "medium") + COUNTIF('Run 2'!F198, "medium") + COUNTIF('Run 3'!F198, "medium")</f>
        <v>0</v>
      </c>
      <c r="H198" s="1">
        <f>COUNTIF('Run 1'!F198, "low") + COUNTIF('Run 2'!F198, "low") + COUNTIF('Run 3'!F198, "low")</f>
        <v>0</v>
      </c>
    </row>
    <row r="199" spans="1:8" x14ac:dyDescent="0.55000000000000004">
      <c r="A199">
        <v>44</v>
      </c>
      <c r="B199" t="s">
        <v>107</v>
      </c>
      <c r="C199" s="1">
        <f>AVERAGE('Run 1'!C199, 'Run 2'!C199, 'Run 3'!C199)</f>
        <v>0.78333333333333333</v>
      </c>
      <c r="D199" s="1">
        <f>AVERAGE('Run 1'!D199, 'Run 2'!D199, 'Run 3'!D199)</f>
        <v>0.76666666666666661</v>
      </c>
      <c r="F199" s="1">
        <f>COUNTIF('Run 1'!F199, "high") + COUNTIF('Run 2'!F199, "high") + COUNTIF('Run 3'!F199, "high")</f>
        <v>3</v>
      </c>
      <c r="G199" s="1">
        <f>COUNTIF('Run 1'!F199, "medium") + COUNTIF('Run 2'!F199, "medium") + COUNTIF('Run 3'!F199, "medium")</f>
        <v>0</v>
      </c>
      <c r="H199" s="1">
        <f>COUNTIF('Run 1'!F199, "low") + COUNTIF('Run 2'!F199, "low") + COUNTIF('Run 3'!F199, "low")</f>
        <v>0</v>
      </c>
    </row>
    <row r="200" spans="1:8" x14ac:dyDescent="0.55000000000000004">
      <c r="A200">
        <v>44</v>
      </c>
      <c r="B200" t="s">
        <v>134</v>
      </c>
      <c r="C200" s="1">
        <f>AVERAGE('Run 1'!C200, 'Run 2'!C200, 'Run 3'!C200)</f>
        <v>0.5</v>
      </c>
      <c r="D200" s="1">
        <f>AVERAGE('Run 1'!D200, 'Run 2'!D200, 'Run 3'!D200)</f>
        <v>0.35000000000000003</v>
      </c>
      <c r="F200" s="1">
        <f>COUNTIF('Run 1'!F200, "high") + COUNTIF('Run 2'!F200, "high") + COUNTIF('Run 3'!F200, "high")</f>
        <v>1</v>
      </c>
      <c r="G200" s="1">
        <f>COUNTIF('Run 1'!F200, "medium") + COUNTIF('Run 2'!F200, "medium") + COUNTIF('Run 3'!F200, "medium")</f>
        <v>2</v>
      </c>
      <c r="H200" s="1">
        <f>COUNTIF('Run 1'!F200, "low") + COUNTIF('Run 2'!F200, "low") + COUNTIF('Run 3'!F200, "low")</f>
        <v>0</v>
      </c>
    </row>
    <row r="201" spans="1:8" x14ac:dyDescent="0.55000000000000004">
      <c r="A201">
        <v>45</v>
      </c>
      <c r="B201" t="s">
        <v>163</v>
      </c>
      <c r="C201" s="1">
        <f>AVERAGE('Run 1'!C201, 'Run 2'!C201, 'Run 3'!C201)</f>
        <v>0.10000000000000002</v>
      </c>
      <c r="D201" s="1">
        <f>AVERAGE('Run 1'!D201, 'Run 2'!D201, 'Run 3'!D201)</f>
        <v>0.10000000000000002</v>
      </c>
      <c r="E201" s="1">
        <f>AVERAGE('Run 1'!E201, 'Run 2'!E201, 'Run 3'!E201)</f>
        <v>0.18533333333333335</v>
      </c>
      <c r="F201" s="1">
        <f>COUNTIF('Run 1'!F201, "high") + COUNTIF('Run 2'!F201, "high") + COUNTIF('Run 3'!F201, "high")</f>
        <v>3</v>
      </c>
      <c r="G201" s="1">
        <f>COUNTIF('Run 1'!F201, "medium") + COUNTIF('Run 2'!F201, "medium") + COUNTIF('Run 3'!F201, "medium")</f>
        <v>0</v>
      </c>
      <c r="H201" s="1">
        <f>COUNTIF('Run 1'!F201, "low") + COUNTIF('Run 2'!F201, "low") + COUNTIF('Run 3'!F201, "low")</f>
        <v>0</v>
      </c>
    </row>
    <row r="202" spans="1:8" x14ac:dyDescent="0.55000000000000004">
      <c r="A202">
        <v>45</v>
      </c>
      <c r="B202" t="s">
        <v>96</v>
      </c>
      <c r="C202" s="1">
        <f>AVERAGE('Run 1'!C202, 'Run 2'!C202, 'Run 3'!C202)</f>
        <v>0.20000000000000004</v>
      </c>
      <c r="D202" s="1">
        <f>AVERAGE('Run 1'!D202, 'Run 2'!D202, 'Run 3'!D202)</f>
        <v>0.19333333333333336</v>
      </c>
      <c r="F202" s="1">
        <f>COUNTIF('Run 1'!F202, "high") + COUNTIF('Run 2'!F202, "high") + COUNTIF('Run 3'!F202, "high")</f>
        <v>2</v>
      </c>
      <c r="G202" s="1">
        <f>COUNTIF('Run 1'!F202, "medium") + COUNTIF('Run 2'!F202, "medium") + COUNTIF('Run 3'!F202, "medium")</f>
        <v>1</v>
      </c>
      <c r="H202" s="1">
        <f>COUNTIF('Run 1'!F202, "low") + COUNTIF('Run 2'!F202, "low") + COUNTIF('Run 3'!F202, "low")</f>
        <v>0</v>
      </c>
    </row>
    <row r="203" spans="1:8" x14ac:dyDescent="0.55000000000000004">
      <c r="A203">
        <v>45</v>
      </c>
      <c r="B203" t="s">
        <v>80</v>
      </c>
      <c r="C203" s="1">
        <f>AVERAGE('Run 1'!C203, 'Run 2'!C203, 'Run 3'!C203)</f>
        <v>0.26666666666666666</v>
      </c>
      <c r="D203" s="1">
        <f>AVERAGE('Run 1'!D203, 'Run 2'!D203, 'Run 3'!D203)</f>
        <v>0.23333333333333331</v>
      </c>
      <c r="F203" s="1">
        <f>COUNTIF('Run 1'!F203, "high") + COUNTIF('Run 2'!F203, "high") + COUNTIF('Run 3'!F203, "high")</f>
        <v>3</v>
      </c>
      <c r="G203" s="1">
        <f>COUNTIF('Run 1'!F203, "medium") + COUNTIF('Run 2'!F203, "medium") + COUNTIF('Run 3'!F203, "medium")</f>
        <v>0</v>
      </c>
      <c r="H203" s="1">
        <f>COUNTIF('Run 1'!F203, "low") + COUNTIF('Run 2'!F203, "low") + COUNTIF('Run 3'!F203, "low")</f>
        <v>0</v>
      </c>
    </row>
    <row r="204" spans="1:8" x14ac:dyDescent="0.55000000000000004">
      <c r="A204">
        <v>45</v>
      </c>
      <c r="B204" t="s">
        <v>36</v>
      </c>
      <c r="C204" s="1">
        <f>AVERAGE('Run 1'!C204, 'Run 2'!C204, 'Run 3'!C204)</f>
        <v>0.18333333333333335</v>
      </c>
      <c r="D204" s="1">
        <f>AVERAGE('Run 1'!D204, 'Run 2'!D204, 'Run 3'!D204)</f>
        <v>0.13333333333333333</v>
      </c>
      <c r="F204" s="1">
        <f>COUNTIF('Run 1'!F204, "high") + COUNTIF('Run 2'!F204, "high") + COUNTIF('Run 3'!F204, "high")</f>
        <v>3</v>
      </c>
      <c r="G204" s="1">
        <f>COUNTIF('Run 1'!F204, "medium") + COUNTIF('Run 2'!F204, "medium") + COUNTIF('Run 3'!F204, "medium")</f>
        <v>0</v>
      </c>
      <c r="H204" s="1">
        <f>COUNTIF('Run 1'!F204, "low") + COUNTIF('Run 2'!F204, "low") + COUNTIF('Run 3'!F204, "low")</f>
        <v>0</v>
      </c>
    </row>
    <row r="205" spans="1:8" x14ac:dyDescent="0.55000000000000004">
      <c r="A205">
        <v>45</v>
      </c>
      <c r="B205" t="s">
        <v>46</v>
      </c>
      <c r="C205" s="1">
        <f>AVERAGE('Run 1'!C205, 'Run 2'!C205, 'Run 3'!C205)</f>
        <v>0.3</v>
      </c>
      <c r="D205" s="1">
        <f>AVERAGE('Run 1'!D205, 'Run 2'!D205, 'Run 3'!D205)</f>
        <v>0.26666666666666666</v>
      </c>
      <c r="F205" s="1">
        <f>COUNTIF('Run 1'!F205, "high") + COUNTIF('Run 2'!F205, "high") + COUNTIF('Run 3'!F205, "high")</f>
        <v>3</v>
      </c>
      <c r="G205" s="1">
        <f>COUNTIF('Run 1'!F205, "medium") + COUNTIF('Run 2'!F205, "medium") + COUNTIF('Run 3'!F205, "medium")</f>
        <v>0</v>
      </c>
      <c r="H205" s="1">
        <f>COUNTIF('Run 1'!F205, "low") + COUNTIF('Run 2'!F205, "low") + COUNTIF('Run 3'!F205, "low")</f>
        <v>0</v>
      </c>
    </row>
    <row r="206" spans="1:8" x14ac:dyDescent="0.55000000000000004">
      <c r="A206">
        <v>46</v>
      </c>
      <c r="B206" t="s">
        <v>92</v>
      </c>
      <c r="C206" s="1">
        <f>AVERAGE('Run 1'!C206, 'Run 2'!C206, 'Run 3'!C206)</f>
        <v>0.81666666666666676</v>
      </c>
      <c r="D206" s="1">
        <f>AVERAGE('Run 1'!D206, 'Run 2'!D206, 'Run 3'!D206)</f>
        <v>0.81666666666666676</v>
      </c>
      <c r="E206" s="1">
        <f>AVERAGE('Run 1'!E206, 'Run 2'!E206, 'Run 3'!E206)</f>
        <v>0.78333333333333333</v>
      </c>
      <c r="F206" s="1">
        <f>COUNTIF('Run 1'!F206, "high") + COUNTIF('Run 2'!F206, "high") + COUNTIF('Run 3'!F206, "high")</f>
        <v>3</v>
      </c>
      <c r="G206" s="1">
        <f>COUNTIF('Run 1'!F206, "medium") + COUNTIF('Run 2'!F206, "medium") + COUNTIF('Run 3'!F206, "medium")</f>
        <v>0</v>
      </c>
      <c r="H206" s="1">
        <f>COUNTIF('Run 1'!F206, "low") + COUNTIF('Run 2'!F206, "low") + COUNTIF('Run 3'!F206, "low")</f>
        <v>0</v>
      </c>
    </row>
    <row r="207" spans="1:8" x14ac:dyDescent="0.55000000000000004">
      <c r="A207">
        <v>46</v>
      </c>
      <c r="B207" t="s">
        <v>27</v>
      </c>
      <c r="C207" s="1">
        <f>AVERAGE('Run 1'!C207, 'Run 2'!C207, 'Run 3'!C207)</f>
        <v>0.8833333333333333</v>
      </c>
      <c r="D207" s="1">
        <f>AVERAGE('Run 1'!D207, 'Run 2'!D207, 'Run 3'!D207)</f>
        <v>0.8666666666666667</v>
      </c>
      <c r="F207" s="1">
        <f>COUNTIF('Run 1'!F207, "high") + COUNTIF('Run 2'!F207, "high") + COUNTIF('Run 3'!F207, "high")</f>
        <v>3</v>
      </c>
      <c r="G207" s="1">
        <f>COUNTIF('Run 1'!F207, "medium") + COUNTIF('Run 2'!F207, "medium") + COUNTIF('Run 3'!F207, "medium")</f>
        <v>0</v>
      </c>
      <c r="H207" s="1">
        <f>COUNTIF('Run 1'!F207, "low") + COUNTIF('Run 2'!F207, "low") + COUNTIF('Run 3'!F207, "low")</f>
        <v>0</v>
      </c>
    </row>
    <row r="208" spans="1:8" x14ac:dyDescent="0.55000000000000004">
      <c r="A208">
        <v>46</v>
      </c>
      <c r="B208" t="s">
        <v>38</v>
      </c>
      <c r="C208" s="1">
        <f>AVERAGE('Run 1'!C208, 'Run 2'!C208, 'Run 3'!C208)</f>
        <v>0.85</v>
      </c>
      <c r="D208" s="1">
        <f>AVERAGE('Run 1'!D208, 'Run 2'!D208, 'Run 3'!D208)</f>
        <v>0.81666666666666676</v>
      </c>
      <c r="F208" s="1">
        <f>COUNTIF('Run 1'!F208, "high") + COUNTIF('Run 2'!F208, "high") + COUNTIF('Run 3'!F208, "high")</f>
        <v>3</v>
      </c>
      <c r="G208" s="1">
        <f>COUNTIF('Run 1'!F208, "medium") + COUNTIF('Run 2'!F208, "medium") + COUNTIF('Run 3'!F208, "medium")</f>
        <v>0</v>
      </c>
      <c r="H208" s="1">
        <f>COUNTIF('Run 1'!F208, "low") + COUNTIF('Run 2'!F208, "low") + COUNTIF('Run 3'!F208, "low")</f>
        <v>0</v>
      </c>
    </row>
    <row r="209" spans="1:8" x14ac:dyDescent="0.55000000000000004">
      <c r="A209">
        <v>46</v>
      </c>
      <c r="B209" t="s">
        <v>23</v>
      </c>
      <c r="C209" s="1">
        <f>AVERAGE('Run 1'!C209, 'Run 2'!C209, 'Run 3'!C209)</f>
        <v>0.71666666666666667</v>
      </c>
      <c r="D209" s="1">
        <f>AVERAGE('Run 1'!D209, 'Run 2'!D209, 'Run 3'!D209)</f>
        <v>0.68333333333333324</v>
      </c>
      <c r="F209" s="1">
        <f>COUNTIF('Run 1'!F209, "high") + COUNTIF('Run 2'!F209, "high") + COUNTIF('Run 3'!F209, "high")</f>
        <v>3</v>
      </c>
      <c r="G209" s="1">
        <f>COUNTIF('Run 1'!F209, "medium") + COUNTIF('Run 2'!F209, "medium") + COUNTIF('Run 3'!F209, "medium")</f>
        <v>0</v>
      </c>
      <c r="H209" s="1">
        <f>COUNTIF('Run 1'!F209, "low") + COUNTIF('Run 2'!F209, "low") + COUNTIF('Run 3'!F209, "low")</f>
        <v>0</v>
      </c>
    </row>
    <row r="210" spans="1:8" x14ac:dyDescent="0.55000000000000004">
      <c r="A210">
        <v>46</v>
      </c>
      <c r="B210" t="s">
        <v>25</v>
      </c>
      <c r="C210" s="1">
        <f>AVERAGE('Run 1'!C210, 'Run 2'!C210, 'Run 3'!C210)</f>
        <v>0.75</v>
      </c>
      <c r="D210" s="1">
        <f>AVERAGE('Run 1'!D210, 'Run 2'!D210, 'Run 3'!D210)</f>
        <v>0.73333333333333339</v>
      </c>
      <c r="F210" s="1">
        <f>COUNTIF('Run 1'!F210, "high") + COUNTIF('Run 2'!F210, "high") + COUNTIF('Run 3'!F210, "high")</f>
        <v>3</v>
      </c>
      <c r="G210" s="1">
        <f>COUNTIF('Run 1'!F210, "medium") + COUNTIF('Run 2'!F210, "medium") + COUNTIF('Run 3'!F210, "medium")</f>
        <v>0</v>
      </c>
      <c r="H210" s="1">
        <f>COUNTIF('Run 1'!F210, "low") + COUNTIF('Run 2'!F210, "low") + COUNTIF('Run 3'!F210, "low")</f>
        <v>0</v>
      </c>
    </row>
    <row r="211" spans="1:8" x14ac:dyDescent="0.55000000000000004">
      <c r="A211">
        <v>47</v>
      </c>
      <c r="B211" t="s">
        <v>254</v>
      </c>
      <c r="C211" s="1">
        <f>AVERAGE('Run 1'!C211, 'Run 2'!C211, 'Run 3'!C211)</f>
        <v>0.15</v>
      </c>
      <c r="D211" s="1">
        <f>AVERAGE('Run 1'!D211, 'Run 2'!D211, 'Run 3'!D211)</f>
        <v>0.13333333333333333</v>
      </c>
      <c r="E211" s="1">
        <f>AVERAGE('Run 1'!E211, 'Run 2'!E211, 'Run 3'!E211)</f>
        <v>0.35799999999999993</v>
      </c>
      <c r="F211" s="1">
        <f>COUNTIF('Run 1'!F211, "high") + COUNTIF('Run 2'!F211, "high") + COUNTIF('Run 3'!F211, "high")</f>
        <v>3</v>
      </c>
      <c r="G211" s="1">
        <f>COUNTIF('Run 1'!F211, "medium") + COUNTIF('Run 2'!F211, "medium") + COUNTIF('Run 3'!F211, "medium")</f>
        <v>0</v>
      </c>
      <c r="H211" s="1">
        <f>COUNTIF('Run 1'!F211, "low") + COUNTIF('Run 2'!F211, "low") + COUNTIF('Run 3'!F211, "low")</f>
        <v>0</v>
      </c>
    </row>
    <row r="212" spans="1:8" x14ac:dyDescent="0.55000000000000004">
      <c r="A212">
        <v>47</v>
      </c>
      <c r="B212" t="s">
        <v>36</v>
      </c>
      <c r="C212" s="1">
        <f>AVERAGE('Run 1'!C212, 'Run 2'!C212, 'Run 3'!C212)</f>
        <v>0.18333333333333335</v>
      </c>
      <c r="D212" s="1">
        <f>AVERAGE('Run 1'!D212, 'Run 2'!D212, 'Run 3'!D212)</f>
        <v>0.16666666666666666</v>
      </c>
      <c r="F212" s="1">
        <f>COUNTIF('Run 1'!F212, "high") + COUNTIF('Run 2'!F212, "high") + COUNTIF('Run 3'!F212, "high")</f>
        <v>3</v>
      </c>
      <c r="G212" s="1">
        <f>COUNTIF('Run 1'!F212, "medium") + COUNTIF('Run 2'!F212, "medium") + COUNTIF('Run 3'!F212, "medium")</f>
        <v>0</v>
      </c>
      <c r="H212" s="1">
        <f>COUNTIF('Run 1'!F212, "low") + COUNTIF('Run 2'!F212, "low") + COUNTIF('Run 3'!F212, "low")</f>
        <v>0</v>
      </c>
    </row>
    <row r="213" spans="1:8" x14ac:dyDescent="0.55000000000000004">
      <c r="A213">
        <v>47</v>
      </c>
      <c r="B213" t="s">
        <v>48</v>
      </c>
      <c r="C213" s="1">
        <f>AVERAGE('Run 1'!C213, 'Run 2'!C213, 'Run 3'!C213)</f>
        <v>0.6</v>
      </c>
      <c r="D213" s="1">
        <f>AVERAGE('Run 1'!D213, 'Run 2'!D213, 'Run 3'!D213)</f>
        <v>0.58333333333333337</v>
      </c>
      <c r="F213" s="1">
        <f>COUNTIF('Run 1'!F213, "high") + COUNTIF('Run 2'!F213, "high") + COUNTIF('Run 3'!F213, "high")</f>
        <v>2</v>
      </c>
      <c r="G213" s="1">
        <f>COUNTIF('Run 1'!F213, "medium") + COUNTIF('Run 2'!F213, "medium") + COUNTIF('Run 3'!F213, "medium")</f>
        <v>1</v>
      </c>
      <c r="H213" s="1">
        <f>COUNTIF('Run 1'!F213, "low") + COUNTIF('Run 2'!F213, "low") + COUNTIF('Run 3'!F213, "low")</f>
        <v>0</v>
      </c>
    </row>
    <row r="214" spans="1:8" x14ac:dyDescent="0.55000000000000004">
      <c r="A214">
        <v>47</v>
      </c>
      <c r="B214" t="s">
        <v>163</v>
      </c>
      <c r="C214" s="1">
        <f>AVERAGE('Run 1'!C214, 'Run 2'!C214, 'Run 3'!C214)</f>
        <v>0.10000000000000002</v>
      </c>
      <c r="D214" s="1">
        <f>AVERAGE('Run 1'!D214, 'Run 2'!D214, 'Run 3'!D214)</f>
        <v>7.3333333333333348E-2</v>
      </c>
      <c r="F214" s="1">
        <f>COUNTIF('Run 1'!F214, "high") + COUNTIF('Run 2'!F214, "high") + COUNTIF('Run 3'!F214, "high")</f>
        <v>3</v>
      </c>
      <c r="G214" s="1">
        <f>COUNTIF('Run 1'!F214, "medium") + COUNTIF('Run 2'!F214, "medium") + COUNTIF('Run 3'!F214, "medium")</f>
        <v>0</v>
      </c>
      <c r="H214" s="1">
        <f>COUNTIF('Run 1'!F214, "low") + COUNTIF('Run 2'!F214, "low") + COUNTIF('Run 3'!F214, "low")</f>
        <v>0</v>
      </c>
    </row>
    <row r="215" spans="1:8" x14ac:dyDescent="0.55000000000000004">
      <c r="A215">
        <v>47</v>
      </c>
      <c r="B215" t="s">
        <v>175</v>
      </c>
      <c r="C215" s="1">
        <f>AVERAGE('Run 1'!C215, 'Run 2'!C215, 'Run 3'!C215)</f>
        <v>0.85</v>
      </c>
      <c r="D215" s="1">
        <f>AVERAGE('Run 1'!D215, 'Run 2'!D215, 'Run 3'!D215)</f>
        <v>0.83333333333333337</v>
      </c>
      <c r="F215" s="1">
        <f>COUNTIF('Run 1'!F215, "high") + COUNTIF('Run 2'!F215, "high") + COUNTIF('Run 3'!F215, "high")</f>
        <v>3</v>
      </c>
      <c r="G215" s="1">
        <f>COUNTIF('Run 1'!F215, "medium") + COUNTIF('Run 2'!F215, "medium") + COUNTIF('Run 3'!F215, "medium")</f>
        <v>0</v>
      </c>
      <c r="H215" s="1">
        <f>COUNTIF('Run 1'!F215, "low") + COUNTIF('Run 2'!F215, "low") + COUNTIF('Run 3'!F215, "low")</f>
        <v>0</v>
      </c>
    </row>
    <row r="216" spans="1:8" x14ac:dyDescent="0.55000000000000004">
      <c r="A216">
        <v>48</v>
      </c>
      <c r="B216" t="s">
        <v>34</v>
      </c>
      <c r="C216" s="1">
        <f>AVERAGE('Run 1'!C216, 'Run 2'!C216, 'Run 3'!C216)</f>
        <v>0.9</v>
      </c>
      <c r="D216" s="1">
        <f>AVERAGE('Run 1'!D216, 'Run 2'!D216, 'Run 3'!D216)</f>
        <v>0.9</v>
      </c>
      <c r="E216" s="1">
        <f>AVERAGE('Run 1'!E216, 'Run 2'!E216, 'Run 3'!E216)</f>
        <v>0.75199999999999989</v>
      </c>
      <c r="F216" s="1">
        <f>COUNTIF('Run 1'!F216, "high") + COUNTIF('Run 2'!F216, "high") + COUNTIF('Run 3'!F216, "high")</f>
        <v>3</v>
      </c>
      <c r="G216" s="1">
        <f>COUNTIF('Run 1'!F216, "medium") + COUNTIF('Run 2'!F216, "medium") + COUNTIF('Run 3'!F216, "medium")</f>
        <v>0</v>
      </c>
      <c r="H216" s="1">
        <f>COUNTIF('Run 1'!F216, "low") + COUNTIF('Run 2'!F216, "low") + COUNTIF('Run 3'!F216, "low")</f>
        <v>0</v>
      </c>
    </row>
    <row r="217" spans="1:8" x14ac:dyDescent="0.55000000000000004">
      <c r="A217">
        <v>48</v>
      </c>
      <c r="B217" t="s">
        <v>27</v>
      </c>
      <c r="C217" s="1">
        <f>AVERAGE('Run 1'!C217, 'Run 2'!C217, 'Run 3'!C217)</f>
        <v>0.8833333333333333</v>
      </c>
      <c r="D217" s="1">
        <f>AVERAGE('Run 1'!D217, 'Run 2'!D217, 'Run 3'!D217)</f>
        <v>0.8666666666666667</v>
      </c>
      <c r="F217" s="1">
        <f>COUNTIF('Run 1'!F217, "high") + COUNTIF('Run 2'!F217, "high") + COUNTIF('Run 3'!F217, "high")</f>
        <v>3</v>
      </c>
      <c r="G217" s="1">
        <f>COUNTIF('Run 1'!F217, "medium") + COUNTIF('Run 2'!F217, "medium") + COUNTIF('Run 3'!F217, "medium")</f>
        <v>0</v>
      </c>
      <c r="H217" s="1">
        <f>COUNTIF('Run 1'!F217, "low") + COUNTIF('Run 2'!F217, "low") + COUNTIF('Run 3'!F217, "low")</f>
        <v>0</v>
      </c>
    </row>
    <row r="218" spans="1:8" x14ac:dyDescent="0.55000000000000004">
      <c r="A218">
        <v>48</v>
      </c>
      <c r="B218" t="s">
        <v>46</v>
      </c>
      <c r="C218" s="1">
        <f>AVERAGE('Run 1'!C218, 'Run 2'!C218, 'Run 3'!C218)</f>
        <v>0.3</v>
      </c>
      <c r="D218" s="1">
        <f>AVERAGE('Run 1'!D218, 'Run 2'!D218, 'Run 3'!D218)</f>
        <v>0.28333333333333338</v>
      </c>
      <c r="F218" s="1">
        <f>COUNTIF('Run 1'!F218, "high") + COUNTIF('Run 2'!F218, "high") + COUNTIF('Run 3'!F218, "high")</f>
        <v>3</v>
      </c>
      <c r="G218" s="1">
        <f>COUNTIF('Run 1'!F218, "medium") + COUNTIF('Run 2'!F218, "medium") + COUNTIF('Run 3'!F218, "medium")</f>
        <v>0</v>
      </c>
      <c r="H218" s="1">
        <f>COUNTIF('Run 1'!F218, "low") + COUNTIF('Run 2'!F218, "low") + COUNTIF('Run 3'!F218, "low")</f>
        <v>0</v>
      </c>
    </row>
    <row r="219" spans="1:8" x14ac:dyDescent="0.55000000000000004">
      <c r="A219">
        <v>48</v>
      </c>
      <c r="B219" t="s">
        <v>92</v>
      </c>
      <c r="C219" s="1">
        <f>AVERAGE('Run 1'!C219, 'Run 2'!C219, 'Run 3'!C219)</f>
        <v>0.81666666666666676</v>
      </c>
      <c r="D219" s="1">
        <f>AVERAGE('Run 1'!D219, 'Run 2'!D219, 'Run 3'!D219)</f>
        <v>0.81666666666666676</v>
      </c>
      <c r="F219" s="1">
        <f>COUNTIF('Run 1'!F219, "high") + COUNTIF('Run 2'!F219, "high") + COUNTIF('Run 3'!F219, "high")</f>
        <v>3</v>
      </c>
      <c r="G219" s="1">
        <f>COUNTIF('Run 1'!F219, "medium") + COUNTIF('Run 2'!F219, "medium") + COUNTIF('Run 3'!F219, "medium")</f>
        <v>0</v>
      </c>
      <c r="H219" s="1">
        <f>COUNTIF('Run 1'!F219, "low") + COUNTIF('Run 2'!F219, "low") + COUNTIF('Run 3'!F219, "low")</f>
        <v>0</v>
      </c>
    </row>
    <row r="220" spans="1:8" x14ac:dyDescent="0.55000000000000004">
      <c r="A220">
        <v>48</v>
      </c>
      <c r="B220" t="s">
        <v>107</v>
      </c>
      <c r="C220" s="1">
        <f>AVERAGE('Run 1'!C220, 'Run 2'!C220, 'Run 3'!C220)</f>
        <v>0.81666666666666654</v>
      </c>
      <c r="D220" s="1">
        <f>AVERAGE('Run 1'!D220, 'Run 2'!D220, 'Run 3'!D220)</f>
        <v>0.89333333333333342</v>
      </c>
      <c r="F220" s="1">
        <f>COUNTIF('Run 1'!F220, "high") + COUNTIF('Run 2'!F220, "high") + COUNTIF('Run 3'!F220, "high")</f>
        <v>3</v>
      </c>
      <c r="G220" s="1">
        <f>COUNTIF('Run 1'!F220, "medium") + COUNTIF('Run 2'!F220, "medium") + COUNTIF('Run 3'!F220, "medium")</f>
        <v>0</v>
      </c>
      <c r="H220" s="1">
        <f>COUNTIF('Run 1'!F220, "low") + COUNTIF('Run 2'!F220, "low") + COUNTIF('Run 3'!F220, "low")</f>
        <v>0</v>
      </c>
    </row>
    <row r="221" spans="1:8" x14ac:dyDescent="0.55000000000000004">
      <c r="A221">
        <v>49</v>
      </c>
      <c r="B221" t="s">
        <v>107</v>
      </c>
      <c r="C221" s="1">
        <f>AVERAGE('Run 1'!C221, 'Run 2'!C221, 'Run 3'!C221)</f>
        <v>0.81666666666666654</v>
      </c>
      <c r="D221" s="1">
        <f>AVERAGE('Run 1'!D221, 'Run 2'!D221, 'Run 3'!D221)</f>
        <v>0.85</v>
      </c>
      <c r="E221" s="1">
        <f>AVERAGE('Run 1'!E221, 'Run 2'!E221, 'Run 3'!E221)</f>
        <v>0.84133333333333338</v>
      </c>
      <c r="F221" s="1">
        <f>COUNTIF('Run 1'!F221, "high") + COUNTIF('Run 2'!F221, "high") + COUNTIF('Run 3'!F221, "high")</f>
        <v>2</v>
      </c>
      <c r="G221" s="1">
        <f>COUNTIF('Run 1'!F221, "medium") + COUNTIF('Run 2'!F221, "medium") + COUNTIF('Run 3'!F221, "medium")</f>
        <v>1</v>
      </c>
      <c r="H221" s="1">
        <f>COUNTIF('Run 1'!F221, "low") + COUNTIF('Run 2'!F221, "low") + COUNTIF('Run 3'!F221, "low")</f>
        <v>0</v>
      </c>
    </row>
    <row r="222" spans="1:8" x14ac:dyDescent="0.55000000000000004">
      <c r="A222">
        <v>49</v>
      </c>
      <c r="B222" t="s">
        <v>56</v>
      </c>
      <c r="C222" s="1">
        <f>AVERAGE('Run 1'!C222, 'Run 2'!C222, 'Run 3'!C222)</f>
        <v>0.79999999999999993</v>
      </c>
      <c r="D222" s="1">
        <f>AVERAGE('Run 1'!D222, 'Run 2'!D222, 'Run 3'!D222)</f>
        <v>0.81666666666666676</v>
      </c>
      <c r="F222" s="1">
        <f>COUNTIF('Run 1'!F222, "high") + COUNTIF('Run 2'!F222, "high") + COUNTIF('Run 3'!F222, "high")</f>
        <v>3</v>
      </c>
      <c r="G222" s="1">
        <f>COUNTIF('Run 1'!F222, "medium") + COUNTIF('Run 2'!F222, "medium") + COUNTIF('Run 3'!F222, "medium")</f>
        <v>0</v>
      </c>
      <c r="H222" s="1">
        <f>COUNTIF('Run 1'!F222, "low") + COUNTIF('Run 2'!F222, "low") + COUNTIF('Run 3'!F222, "low")</f>
        <v>0</v>
      </c>
    </row>
    <row r="223" spans="1:8" x14ac:dyDescent="0.55000000000000004">
      <c r="A223">
        <v>49</v>
      </c>
      <c r="B223" t="s">
        <v>303</v>
      </c>
      <c r="C223" s="1">
        <f>AVERAGE('Run 1'!C223, 'Run 2'!C223, 'Run 3'!C223)</f>
        <v>0.86</v>
      </c>
      <c r="D223" s="1">
        <f>AVERAGE('Run 1'!D223, 'Run 2'!D223, 'Run 3'!D223)</f>
        <v>0.87666666666666659</v>
      </c>
      <c r="F223" s="1">
        <f>COUNTIF('Run 1'!F223, "high") + COUNTIF('Run 2'!F223, "high") + COUNTIF('Run 3'!F223, "high")</f>
        <v>3</v>
      </c>
      <c r="G223" s="1">
        <f>COUNTIF('Run 1'!F223, "medium") + COUNTIF('Run 2'!F223, "medium") + COUNTIF('Run 3'!F223, "medium")</f>
        <v>0</v>
      </c>
      <c r="H223" s="1">
        <f>COUNTIF('Run 1'!F223, "low") + COUNTIF('Run 2'!F223, "low") + COUNTIF('Run 3'!F223, "low")</f>
        <v>0</v>
      </c>
    </row>
    <row r="224" spans="1:8" x14ac:dyDescent="0.55000000000000004">
      <c r="A224">
        <v>49</v>
      </c>
      <c r="B224" t="s">
        <v>117</v>
      </c>
      <c r="C224" s="1">
        <f>AVERAGE('Run 1'!C224, 'Run 2'!C224, 'Run 3'!C224)</f>
        <v>0.85666666666666658</v>
      </c>
      <c r="D224" s="1">
        <f>AVERAGE('Run 1'!D224, 'Run 2'!D224, 'Run 3'!D224)</f>
        <v>0.85666666666666658</v>
      </c>
      <c r="F224" s="1">
        <f>COUNTIF('Run 1'!F224, "high") + COUNTIF('Run 2'!F224, "high") + COUNTIF('Run 3'!F224, "high")</f>
        <v>3</v>
      </c>
      <c r="G224" s="1">
        <f>COUNTIF('Run 1'!F224, "medium") + COUNTIF('Run 2'!F224, "medium") + COUNTIF('Run 3'!F224, "medium")</f>
        <v>0</v>
      </c>
      <c r="H224" s="1">
        <f>COUNTIF('Run 1'!F224, "low") + COUNTIF('Run 2'!F224, "low") + COUNTIF('Run 3'!F224, "low")</f>
        <v>0</v>
      </c>
    </row>
    <row r="225" spans="1:8" x14ac:dyDescent="0.55000000000000004">
      <c r="A225">
        <v>49</v>
      </c>
      <c r="B225" t="s">
        <v>52</v>
      </c>
      <c r="C225" s="1">
        <f>AVERAGE('Run 1'!C225, 'Run 2'!C225, 'Run 3'!C225)</f>
        <v>0.78333333333333333</v>
      </c>
      <c r="D225" s="1">
        <f>AVERAGE('Run 1'!D225, 'Run 2'!D225, 'Run 3'!D225)</f>
        <v>0.80666666666666664</v>
      </c>
      <c r="F225" s="1">
        <f>COUNTIF('Run 1'!F225, "high") + COUNTIF('Run 2'!F225, "high") + COUNTIF('Run 3'!F225, "high")</f>
        <v>2</v>
      </c>
      <c r="G225" s="1">
        <f>COUNTIF('Run 1'!F225, "medium") + COUNTIF('Run 2'!F225, "medium") + COUNTIF('Run 3'!F225, "medium")</f>
        <v>1</v>
      </c>
      <c r="H225" s="1">
        <f>COUNTIF('Run 1'!F225, "low") + COUNTIF('Run 2'!F225, "low") + COUNTIF('Run 3'!F225, "low")</f>
        <v>0</v>
      </c>
    </row>
    <row r="226" spans="1:8" x14ac:dyDescent="0.55000000000000004">
      <c r="A226">
        <v>50</v>
      </c>
      <c r="B226" t="s">
        <v>77</v>
      </c>
      <c r="C226" s="1">
        <f>AVERAGE('Run 1'!C226, 'Run 2'!C226, 'Run 3'!C226)</f>
        <v>0.89666666666666661</v>
      </c>
      <c r="D226" s="1">
        <f>AVERAGE('Run 1'!D226, 'Run 2'!D226, 'Run 3'!D226)</f>
        <v>0.89666666666666661</v>
      </c>
      <c r="E226" s="1">
        <f>AVERAGE('Run 1'!E226, 'Run 2'!E226, 'Run 3'!E226)</f>
        <v>0.70133333333333336</v>
      </c>
      <c r="F226" s="1">
        <f>COUNTIF('Run 1'!F226, "high") + COUNTIF('Run 2'!F226, "high") + COUNTIF('Run 3'!F226, "high")</f>
        <v>3</v>
      </c>
      <c r="G226" s="1">
        <f>COUNTIF('Run 1'!F226, "medium") + COUNTIF('Run 2'!F226, "medium") + COUNTIF('Run 3'!F226, "medium")</f>
        <v>0</v>
      </c>
      <c r="H226" s="1">
        <f>COUNTIF('Run 1'!F226, "low") + COUNTIF('Run 2'!F226, "low") + COUNTIF('Run 3'!F226, "low")</f>
        <v>0</v>
      </c>
    </row>
    <row r="227" spans="1:8" x14ac:dyDescent="0.55000000000000004">
      <c r="A227">
        <v>50</v>
      </c>
      <c r="B227" t="s">
        <v>308</v>
      </c>
      <c r="C227" s="1">
        <f>AVERAGE('Run 1'!C227, 'Run 2'!C227, 'Run 3'!C227)</f>
        <v>0.18333333333333335</v>
      </c>
      <c r="D227" s="1">
        <f>AVERAGE('Run 1'!D227, 'Run 2'!D227, 'Run 3'!D227)</f>
        <v>0.15000000000000002</v>
      </c>
      <c r="F227" s="1">
        <f>COUNTIF('Run 1'!F227, "high") + COUNTIF('Run 2'!F227, "high") + COUNTIF('Run 3'!F227, "high")</f>
        <v>3</v>
      </c>
      <c r="G227" s="1">
        <f>COUNTIF('Run 1'!F227, "medium") + COUNTIF('Run 2'!F227, "medium") + COUNTIF('Run 3'!F227, "medium")</f>
        <v>0</v>
      </c>
      <c r="H227" s="1">
        <f>COUNTIF('Run 1'!F227, "low") + COUNTIF('Run 2'!F227, "low") + COUNTIF('Run 3'!F227, "low")</f>
        <v>0</v>
      </c>
    </row>
    <row r="228" spans="1:8" x14ac:dyDescent="0.55000000000000004">
      <c r="A228">
        <v>50</v>
      </c>
      <c r="B228" t="s">
        <v>56</v>
      </c>
      <c r="C228" s="1">
        <f>AVERAGE('Run 1'!C228, 'Run 2'!C228, 'Run 3'!C228)</f>
        <v>0.79999999999999993</v>
      </c>
      <c r="D228" s="1">
        <f>AVERAGE('Run 1'!D228, 'Run 2'!D228, 'Run 3'!D228)</f>
        <v>0.81666666666666676</v>
      </c>
      <c r="F228" s="1">
        <f>COUNTIF('Run 1'!F228, "high") + COUNTIF('Run 2'!F228, "high") + COUNTIF('Run 3'!F228, "high")</f>
        <v>3</v>
      </c>
      <c r="G228" s="1">
        <f>COUNTIF('Run 1'!F228, "medium") + COUNTIF('Run 2'!F228, "medium") + COUNTIF('Run 3'!F228, "medium")</f>
        <v>0</v>
      </c>
      <c r="H228" s="1">
        <f>COUNTIF('Run 1'!F228, "low") + COUNTIF('Run 2'!F228, "low") + COUNTIF('Run 3'!F228, "low")</f>
        <v>0</v>
      </c>
    </row>
    <row r="229" spans="1:8" x14ac:dyDescent="0.55000000000000004">
      <c r="A229">
        <v>50</v>
      </c>
      <c r="B229" t="s">
        <v>52</v>
      </c>
      <c r="C229" s="1">
        <f>AVERAGE('Run 1'!C229, 'Run 2'!C229, 'Run 3'!C229)</f>
        <v>0.78333333333333333</v>
      </c>
      <c r="D229" s="1">
        <f>AVERAGE('Run 1'!D229, 'Run 2'!D229, 'Run 3'!D229)</f>
        <v>0.80000000000000016</v>
      </c>
      <c r="F229" s="1">
        <f>COUNTIF('Run 1'!F229, "high") + COUNTIF('Run 2'!F229, "high") + COUNTIF('Run 3'!F229, "high")</f>
        <v>3</v>
      </c>
      <c r="G229" s="1">
        <f>COUNTIF('Run 1'!F229, "medium") + COUNTIF('Run 2'!F229, "medium") + COUNTIF('Run 3'!F229, "medium")</f>
        <v>0</v>
      </c>
      <c r="H229" s="1">
        <f>COUNTIF('Run 1'!F229, "low") + COUNTIF('Run 2'!F229, "low") + COUNTIF('Run 3'!F229, "low")</f>
        <v>0</v>
      </c>
    </row>
    <row r="230" spans="1:8" x14ac:dyDescent="0.55000000000000004">
      <c r="A230">
        <v>50</v>
      </c>
      <c r="B230" t="s">
        <v>30</v>
      </c>
      <c r="C230" s="1">
        <f>AVERAGE('Run 1'!C230, 'Run 2'!C230, 'Run 3'!C230)</f>
        <v>0.82666666666666666</v>
      </c>
      <c r="D230" s="1">
        <f>AVERAGE('Run 1'!D230, 'Run 2'!D230, 'Run 3'!D230)</f>
        <v>0.84333333333333327</v>
      </c>
      <c r="F230" s="1">
        <f>COUNTIF('Run 1'!F230, "high") + COUNTIF('Run 2'!F230, "high") + COUNTIF('Run 3'!F230, "high")</f>
        <v>3</v>
      </c>
      <c r="G230" s="1">
        <f>COUNTIF('Run 1'!F230, "medium") + COUNTIF('Run 2'!F230, "medium") + COUNTIF('Run 3'!F230, "medium")</f>
        <v>0</v>
      </c>
      <c r="H230" s="1">
        <f>COUNTIF('Run 1'!F230, "low") + COUNTIF('Run 2'!F230, "low") + COUNTIF('Run 3'!F230, "low")</f>
        <v>0</v>
      </c>
    </row>
    <row r="231" spans="1:8" x14ac:dyDescent="0.55000000000000004">
      <c r="A231">
        <v>51</v>
      </c>
      <c r="B231" t="s">
        <v>141</v>
      </c>
      <c r="C231" s="1">
        <f>AVERAGE('Run 1'!C231, 'Run 2'!C231, 'Run 3'!C231)</f>
        <v>0.87</v>
      </c>
      <c r="D231" s="1">
        <f>AVERAGE('Run 1'!D231, 'Run 2'!D231, 'Run 3'!D231)</f>
        <v>0.88666666666666671</v>
      </c>
      <c r="E231" s="1">
        <f>AVERAGE('Run 1'!E231, 'Run 2'!E231, 'Run 3'!E231)</f>
        <v>0.85866666666666669</v>
      </c>
      <c r="F231" s="1">
        <f>COUNTIF('Run 1'!F231, "high") + COUNTIF('Run 2'!F231, "high") + COUNTIF('Run 3'!F231, "high")</f>
        <v>3</v>
      </c>
      <c r="G231" s="1">
        <f>COUNTIF('Run 1'!F231, "medium") + COUNTIF('Run 2'!F231, "medium") + COUNTIF('Run 3'!F231, "medium")</f>
        <v>0</v>
      </c>
      <c r="H231" s="1">
        <f>COUNTIF('Run 1'!F231, "low") + COUNTIF('Run 2'!F231, "low") + COUNTIF('Run 3'!F231, "low")</f>
        <v>0</v>
      </c>
    </row>
    <row r="232" spans="1:8" x14ac:dyDescent="0.55000000000000004">
      <c r="A232">
        <v>51</v>
      </c>
      <c r="B232" t="s">
        <v>25</v>
      </c>
      <c r="C232" s="1">
        <f>AVERAGE('Run 1'!C232, 'Run 2'!C232, 'Run 3'!C232)</f>
        <v>0.83</v>
      </c>
      <c r="D232" s="1">
        <f>AVERAGE('Run 1'!D232, 'Run 2'!D232, 'Run 3'!D232)</f>
        <v>0.84666666666666668</v>
      </c>
      <c r="F232" s="1">
        <f>COUNTIF('Run 1'!F232, "high") + COUNTIF('Run 2'!F232, "high") + COUNTIF('Run 3'!F232, "high")</f>
        <v>3</v>
      </c>
      <c r="G232" s="1">
        <f>COUNTIF('Run 1'!F232, "medium") + COUNTIF('Run 2'!F232, "medium") + COUNTIF('Run 3'!F232, "medium")</f>
        <v>0</v>
      </c>
      <c r="H232" s="1">
        <f>COUNTIF('Run 1'!F232, "low") + COUNTIF('Run 2'!F232, "low") + COUNTIF('Run 3'!F232, "low")</f>
        <v>0</v>
      </c>
    </row>
    <row r="233" spans="1:8" x14ac:dyDescent="0.55000000000000004">
      <c r="A233">
        <v>51</v>
      </c>
      <c r="B233" t="s">
        <v>107</v>
      </c>
      <c r="C233" s="1">
        <f>AVERAGE('Run 1'!C233, 'Run 2'!C233, 'Run 3'!C233)</f>
        <v>0.81666666666666654</v>
      </c>
      <c r="D233" s="1">
        <f>AVERAGE('Run 1'!D233, 'Run 2'!D233, 'Run 3'!D233)</f>
        <v>0.85</v>
      </c>
      <c r="F233" s="1">
        <f>COUNTIF('Run 1'!F233, "high") + COUNTIF('Run 2'!F233, "high") + COUNTIF('Run 3'!F233, "high")</f>
        <v>3</v>
      </c>
      <c r="G233" s="1">
        <f>COUNTIF('Run 1'!F233, "medium") + COUNTIF('Run 2'!F233, "medium") + COUNTIF('Run 3'!F233, "medium")</f>
        <v>0</v>
      </c>
      <c r="H233" s="1">
        <f>COUNTIF('Run 1'!F233, "low") + COUNTIF('Run 2'!F233, "low") + COUNTIF('Run 3'!F233, "low")</f>
        <v>0</v>
      </c>
    </row>
    <row r="234" spans="1:8" x14ac:dyDescent="0.55000000000000004">
      <c r="A234">
        <v>51</v>
      </c>
      <c r="B234" t="s">
        <v>54</v>
      </c>
      <c r="C234" s="1">
        <f>AVERAGE('Run 1'!C234, 'Run 2'!C234, 'Run 3'!C234)</f>
        <v>0.84333333333333327</v>
      </c>
      <c r="D234" s="1">
        <f>AVERAGE('Run 1'!D234, 'Run 2'!D234, 'Run 3'!D234)</f>
        <v>0.86</v>
      </c>
      <c r="F234" s="1">
        <f>COUNTIF('Run 1'!F234, "high") + COUNTIF('Run 2'!F234, "high") + COUNTIF('Run 3'!F234, "high")</f>
        <v>3</v>
      </c>
      <c r="G234" s="1">
        <f>COUNTIF('Run 1'!F234, "medium") + COUNTIF('Run 2'!F234, "medium") + COUNTIF('Run 3'!F234, "medium")</f>
        <v>0</v>
      </c>
      <c r="H234" s="1">
        <f>COUNTIF('Run 1'!F234, "low") + COUNTIF('Run 2'!F234, "low") + COUNTIF('Run 3'!F234, "low")</f>
        <v>0</v>
      </c>
    </row>
    <row r="235" spans="1:8" x14ac:dyDescent="0.55000000000000004">
      <c r="A235">
        <v>51</v>
      </c>
      <c r="B235" t="s">
        <v>40</v>
      </c>
      <c r="C235" s="1">
        <f>AVERAGE('Run 1'!C235, 'Run 2'!C235, 'Run 3'!C235)</f>
        <v>0.81666666666666676</v>
      </c>
      <c r="D235" s="1">
        <f>AVERAGE('Run 1'!D235, 'Run 2'!D235, 'Run 3'!D235)</f>
        <v>0.85</v>
      </c>
      <c r="F235" s="1">
        <f>COUNTIF('Run 1'!F235, "high") + COUNTIF('Run 2'!F235, "high") + COUNTIF('Run 3'!F235, "high")</f>
        <v>3</v>
      </c>
      <c r="G235" s="1">
        <f>COUNTIF('Run 1'!F235, "medium") + COUNTIF('Run 2'!F235, "medium") + COUNTIF('Run 3'!F235, "medium")</f>
        <v>0</v>
      </c>
      <c r="H235" s="1">
        <f>COUNTIF('Run 1'!F235, "low") + COUNTIF('Run 2'!F235, "low") + COUNTIF('Run 3'!F235, "low")</f>
        <v>0</v>
      </c>
    </row>
    <row r="236" spans="1:8" x14ac:dyDescent="0.55000000000000004">
      <c r="A236">
        <v>52</v>
      </c>
      <c r="B236" t="s">
        <v>163</v>
      </c>
      <c r="C236" s="1">
        <f>AVERAGE('Run 1'!C236, 'Run 2'!C236, 'Run 3'!C236)</f>
        <v>0.18333333333333335</v>
      </c>
      <c r="D236" s="1">
        <f>AVERAGE('Run 1'!D236, 'Run 2'!D236, 'Run 3'!D236)</f>
        <v>0.15</v>
      </c>
      <c r="E236" s="1">
        <f>AVERAGE('Run 1'!E236, 'Run 2'!E236, 'Run 3'!E236)</f>
        <v>0.68200000000000005</v>
      </c>
      <c r="F236" s="1">
        <f>COUNTIF('Run 1'!F236, "high") + COUNTIF('Run 2'!F236, "high") + COUNTIF('Run 3'!F236, "high")</f>
        <v>3</v>
      </c>
      <c r="G236" s="1">
        <f>COUNTIF('Run 1'!F236, "medium") + COUNTIF('Run 2'!F236, "medium") + COUNTIF('Run 3'!F236, "medium")</f>
        <v>0</v>
      </c>
      <c r="H236" s="1">
        <f>COUNTIF('Run 1'!F236, "low") + COUNTIF('Run 2'!F236, "low") + COUNTIF('Run 3'!F236, "low")</f>
        <v>0</v>
      </c>
    </row>
    <row r="237" spans="1:8" x14ac:dyDescent="0.55000000000000004">
      <c r="A237">
        <v>52</v>
      </c>
      <c r="B237" t="s">
        <v>319</v>
      </c>
      <c r="C237" s="1">
        <f>AVERAGE('Run 1'!C237, 'Run 2'!C237, 'Run 3'!C237)</f>
        <v>0.84666666666666668</v>
      </c>
      <c r="D237" s="1">
        <f>AVERAGE('Run 1'!D237, 'Run 2'!D237, 'Run 3'!D237)</f>
        <v>0.8633333333333334</v>
      </c>
      <c r="F237" s="1">
        <f>COUNTIF('Run 1'!F237, "high") + COUNTIF('Run 2'!F237, "high") + COUNTIF('Run 3'!F237, "high")</f>
        <v>3</v>
      </c>
      <c r="G237" s="1">
        <f>COUNTIF('Run 1'!F237, "medium") + COUNTIF('Run 2'!F237, "medium") + COUNTIF('Run 3'!F237, "medium")</f>
        <v>0</v>
      </c>
      <c r="H237" s="1">
        <f>COUNTIF('Run 1'!F237, "low") + COUNTIF('Run 2'!F237, "low") + COUNTIF('Run 3'!F237, "low")</f>
        <v>0</v>
      </c>
    </row>
    <row r="238" spans="1:8" x14ac:dyDescent="0.55000000000000004">
      <c r="A238">
        <v>52</v>
      </c>
      <c r="B238" t="s">
        <v>34</v>
      </c>
      <c r="C238" s="1">
        <f>AVERAGE('Run 1'!C238, 'Run 2'!C238, 'Run 3'!C238)</f>
        <v>0.84666666666666668</v>
      </c>
      <c r="D238" s="1">
        <f>AVERAGE('Run 1'!D238, 'Run 2'!D238, 'Run 3'!D238)</f>
        <v>0.86333333333333329</v>
      </c>
      <c r="F238" s="1">
        <f>COUNTIF('Run 1'!F238, "high") + COUNTIF('Run 2'!F238, "high") + COUNTIF('Run 3'!F238, "high")</f>
        <v>3</v>
      </c>
      <c r="G238" s="1">
        <f>COUNTIF('Run 1'!F238, "medium") + COUNTIF('Run 2'!F238, "medium") + COUNTIF('Run 3'!F238, "medium")</f>
        <v>0</v>
      </c>
      <c r="H238" s="1">
        <f>COUNTIF('Run 1'!F238, "low") + COUNTIF('Run 2'!F238, "low") + COUNTIF('Run 3'!F238, "low")</f>
        <v>0</v>
      </c>
    </row>
    <row r="239" spans="1:8" x14ac:dyDescent="0.55000000000000004">
      <c r="A239">
        <v>52</v>
      </c>
      <c r="B239" t="s">
        <v>56</v>
      </c>
      <c r="C239" s="1">
        <f>AVERAGE('Run 1'!C239, 'Run 2'!C239, 'Run 3'!C239)</f>
        <v>0.79999999999999993</v>
      </c>
      <c r="D239" s="1">
        <f>AVERAGE('Run 1'!D239, 'Run 2'!D239, 'Run 3'!D239)</f>
        <v>0.81666666666666676</v>
      </c>
      <c r="F239" s="1">
        <f>COUNTIF('Run 1'!F239, "high") + COUNTIF('Run 2'!F239, "high") + COUNTIF('Run 3'!F239, "high")</f>
        <v>3</v>
      </c>
      <c r="G239" s="1">
        <f>COUNTIF('Run 1'!F239, "medium") + COUNTIF('Run 2'!F239, "medium") + COUNTIF('Run 3'!F239, "medium")</f>
        <v>0</v>
      </c>
      <c r="H239" s="1">
        <f>COUNTIF('Run 1'!F239, "low") + COUNTIF('Run 2'!F239, "low") + COUNTIF('Run 3'!F239, "low")</f>
        <v>0</v>
      </c>
    </row>
    <row r="240" spans="1:8" x14ac:dyDescent="0.55000000000000004">
      <c r="A240">
        <v>52</v>
      </c>
      <c r="B240" t="s">
        <v>134</v>
      </c>
      <c r="C240" s="1">
        <f>AVERAGE('Run 1'!C240, 'Run 2'!C240, 'Run 3'!C240)</f>
        <v>0.68333333333333324</v>
      </c>
      <c r="D240" s="1">
        <f>AVERAGE('Run 1'!D240, 'Run 2'!D240, 'Run 3'!D240)</f>
        <v>0.71666666666666667</v>
      </c>
      <c r="F240" s="1">
        <f>COUNTIF('Run 1'!F240, "high") + COUNTIF('Run 2'!F240, "high") + COUNTIF('Run 3'!F240, "high")</f>
        <v>2</v>
      </c>
      <c r="G240" s="1">
        <f>COUNTIF('Run 1'!F240, "medium") + COUNTIF('Run 2'!F240, "medium") + COUNTIF('Run 3'!F240, "medium")</f>
        <v>1</v>
      </c>
      <c r="H240" s="1">
        <f>COUNTIF('Run 1'!F240, "low") + COUNTIF('Run 2'!F240, "low") + COUNTIF('Run 3'!F240, "low")</f>
        <v>0</v>
      </c>
    </row>
    <row r="241" spans="1:8" x14ac:dyDescent="0.55000000000000004">
      <c r="A241">
        <v>53</v>
      </c>
      <c r="B241" t="s">
        <v>96</v>
      </c>
      <c r="C241" s="1">
        <f>AVERAGE('Run 1'!C241, 'Run 2'!C241, 'Run 3'!C241)</f>
        <v>0.28333333333333333</v>
      </c>
      <c r="D241" s="1">
        <f>AVERAGE('Run 1'!D241, 'Run 2'!D241, 'Run 3'!D241)</f>
        <v>0.25</v>
      </c>
      <c r="E241" s="1">
        <f>AVERAGE('Run 1'!E241, 'Run 2'!E241, 'Run 3'!E241)</f>
        <v>0.49</v>
      </c>
      <c r="F241" s="1">
        <f>COUNTIF('Run 1'!F241, "high") + COUNTIF('Run 2'!F241, "high") + COUNTIF('Run 3'!F241, "high")</f>
        <v>3</v>
      </c>
      <c r="G241" s="1">
        <f>COUNTIF('Run 1'!F241, "medium") + COUNTIF('Run 2'!F241, "medium") + COUNTIF('Run 3'!F241, "medium")</f>
        <v>0</v>
      </c>
      <c r="H241" s="1">
        <f>COUNTIF('Run 1'!F241, "low") + COUNTIF('Run 2'!F241, "low") + COUNTIF('Run 3'!F241, "low")</f>
        <v>0</v>
      </c>
    </row>
    <row r="242" spans="1:8" x14ac:dyDescent="0.55000000000000004">
      <c r="A242">
        <v>53</v>
      </c>
      <c r="B242" t="s">
        <v>34</v>
      </c>
      <c r="C242" s="1">
        <f>AVERAGE('Run 1'!C242, 'Run 2'!C242, 'Run 3'!C242)</f>
        <v>0.84666666666666668</v>
      </c>
      <c r="D242" s="1">
        <f>AVERAGE('Run 1'!D242, 'Run 2'!D242, 'Run 3'!D242)</f>
        <v>0.84666666666666668</v>
      </c>
      <c r="F242" s="1">
        <f>COUNTIF('Run 1'!F242, "high") + COUNTIF('Run 2'!F242, "high") + COUNTIF('Run 3'!F242, "high")</f>
        <v>3</v>
      </c>
      <c r="G242" s="1">
        <f>COUNTIF('Run 1'!F242, "medium") + COUNTIF('Run 2'!F242, "medium") + COUNTIF('Run 3'!F242, "medium")</f>
        <v>0</v>
      </c>
      <c r="H242" s="1">
        <f>COUNTIF('Run 1'!F242, "low") + COUNTIF('Run 2'!F242, "low") + COUNTIF('Run 3'!F242, "low")</f>
        <v>0</v>
      </c>
    </row>
    <row r="243" spans="1:8" x14ac:dyDescent="0.55000000000000004">
      <c r="A243">
        <v>53</v>
      </c>
      <c r="B243" t="s">
        <v>27</v>
      </c>
      <c r="C243" s="1">
        <f>AVERAGE('Run 1'!C243, 'Run 2'!C243, 'Run 3'!C243)</f>
        <v>0.83666666666666656</v>
      </c>
      <c r="D243" s="1">
        <f>AVERAGE('Run 1'!D243, 'Run 2'!D243, 'Run 3'!D243)</f>
        <v>0.85333333333333339</v>
      </c>
      <c r="F243" s="1">
        <f>COUNTIF('Run 1'!F243, "high") + COUNTIF('Run 2'!F243, "high") + COUNTIF('Run 3'!F243, "high")</f>
        <v>3</v>
      </c>
      <c r="G243" s="1">
        <f>COUNTIF('Run 1'!F243, "medium") + COUNTIF('Run 2'!F243, "medium") + COUNTIF('Run 3'!F243, "medium")</f>
        <v>0</v>
      </c>
      <c r="H243" s="1">
        <f>COUNTIF('Run 1'!F243, "low") + COUNTIF('Run 2'!F243, "low") + COUNTIF('Run 3'!F243, "low")</f>
        <v>0</v>
      </c>
    </row>
    <row r="244" spans="1:8" x14ac:dyDescent="0.55000000000000004">
      <c r="A244">
        <v>53</v>
      </c>
      <c r="B244" t="s">
        <v>138</v>
      </c>
      <c r="C244" s="1">
        <f>AVERAGE('Run 1'!C244, 'Run 2'!C244, 'Run 3'!C244)</f>
        <v>0.31666666666666665</v>
      </c>
      <c r="D244" s="1">
        <f>AVERAGE('Run 1'!D244, 'Run 2'!D244, 'Run 3'!D244)</f>
        <v>0.3</v>
      </c>
      <c r="F244" s="1">
        <f>COUNTIF('Run 1'!F244, "high") + COUNTIF('Run 2'!F244, "high") + COUNTIF('Run 3'!F244, "high")</f>
        <v>3</v>
      </c>
      <c r="G244" s="1">
        <f>COUNTIF('Run 1'!F244, "medium") + COUNTIF('Run 2'!F244, "medium") + COUNTIF('Run 3'!F244, "medium")</f>
        <v>0</v>
      </c>
      <c r="H244" s="1">
        <f>COUNTIF('Run 1'!F244, "low") + COUNTIF('Run 2'!F244, "low") + COUNTIF('Run 3'!F244, "low")</f>
        <v>0</v>
      </c>
    </row>
    <row r="245" spans="1:8" x14ac:dyDescent="0.55000000000000004">
      <c r="A245">
        <v>53</v>
      </c>
      <c r="B245" t="s">
        <v>36</v>
      </c>
      <c r="C245" s="1">
        <f>AVERAGE('Run 1'!C245, 'Run 2'!C245, 'Run 3'!C245)</f>
        <v>0.21666666666666667</v>
      </c>
      <c r="D245" s="1">
        <f>AVERAGE('Run 1'!D245, 'Run 2'!D245, 'Run 3'!D245)</f>
        <v>0.20000000000000004</v>
      </c>
      <c r="F245" s="1">
        <f>COUNTIF('Run 1'!F245, "high") + COUNTIF('Run 2'!F245, "high") + COUNTIF('Run 3'!F245, "high")</f>
        <v>3</v>
      </c>
      <c r="G245" s="1">
        <f>COUNTIF('Run 1'!F245, "medium") + COUNTIF('Run 2'!F245, "medium") + COUNTIF('Run 3'!F245, "medium")</f>
        <v>0</v>
      </c>
      <c r="H245" s="1">
        <f>COUNTIF('Run 1'!F245, "low") + COUNTIF('Run 2'!F245, "low") + COUNTIF('Run 3'!F245, "low")</f>
        <v>0</v>
      </c>
    </row>
    <row r="246" spans="1:8" x14ac:dyDescent="0.55000000000000004">
      <c r="A246">
        <v>54</v>
      </c>
      <c r="B246" t="s">
        <v>134</v>
      </c>
      <c r="C246" s="1">
        <f>AVERAGE('Run 1'!C246, 'Run 2'!C246, 'Run 3'!C246)</f>
        <v>0.5</v>
      </c>
      <c r="D246" s="1">
        <f>AVERAGE('Run 1'!D246, 'Run 2'!D246, 'Run 3'!D246)</f>
        <v>0.66666666666666663</v>
      </c>
      <c r="E246" s="1">
        <f>AVERAGE('Run 1'!E246, 'Run 2'!E246, 'Run 3'!E246)</f>
        <v>0.69333333333333336</v>
      </c>
      <c r="F246" s="1">
        <f>COUNTIF('Run 1'!F246, "high") + COUNTIF('Run 2'!F246, "high") + COUNTIF('Run 3'!F246, "high")</f>
        <v>2</v>
      </c>
      <c r="G246" s="1">
        <f>COUNTIF('Run 1'!F246, "medium") + COUNTIF('Run 2'!F246, "medium") + COUNTIF('Run 3'!F246, "medium")</f>
        <v>1</v>
      </c>
      <c r="H246" s="1">
        <f>COUNTIF('Run 1'!F246, "low") + COUNTIF('Run 2'!F246, "low") + COUNTIF('Run 3'!F246, "low")</f>
        <v>0</v>
      </c>
    </row>
    <row r="247" spans="1:8" x14ac:dyDescent="0.55000000000000004">
      <c r="A247">
        <v>54</v>
      </c>
      <c r="B247" t="s">
        <v>87</v>
      </c>
      <c r="C247" s="1">
        <f>AVERAGE('Run 1'!C247, 'Run 2'!C247, 'Run 3'!C247)</f>
        <v>0.76666666666666661</v>
      </c>
      <c r="D247" s="1">
        <f>AVERAGE('Run 1'!D247, 'Run 2'!D247, 'Run 3'!D247)</f>
        <v>0.83333333333333337</v>
      </c>
      <c r="F247" s="1">
        <f>COUNTIF('Run 1'!F247, "high") + COUNTIF('Run 2'!F247, "high") + COUNTIF('Run 3'!F247, "high")</f>
        <v>3</v>
      </c>
      <c r="G247" s="1">
        <f>COUNTIF('Run 1'!F247, "medium") + COUNTIF('Run 2'!F247, "medium") + COUNTIF('Run 3'!F247, "medium")</f>
        <v>0</v>
      </c>
      <c r="H247" s="1">
        <f>COUNTIF('Run 1'!F247, "low") + COUNTIF('Run 2'!F247, "low") + COUNTIF('Run 3'!F247, "low")</f>
        <v>0</v>
      </c>
    </row>
    <row r="248" spans="1:8" x14ac:dyDescent="0.55000000000000004">
      <c r="A248">
        <v>54</v>
      </c>
      <c r="B248" t="s">
        <v>56</v>
      </c>
      <c r="C248" s="1">
        <f>AVERAGE('Run 1'!C248, 'Run 2'!C248, 'Run 3'!C248)</f>
        <v>0.78333333333333333</v>
      </c>
      <c r="D248" s="1">
        <f>AVERAGE('Run 1'!D248, 'Run 2'!D248, 'Run 3'!D248)</f>
        <v>0.8666666666666667</v>
      </c>
      <c r="F248" s="1">
        <f>COUNTIF('Run 1'!F248, "high") + COUNTIF('Run 2'!F248, "high") + COUNTIF('Run 3'!F248, "high")</f>
        <v>3</v>
      </c>
      <c r="G248" s="1">
        <f>COUNTIF('Run 1'!F248, "medium") + COUNTIF('Run 2'!F248, "medium") + COUNTIF('Run 3'!F248, "medium")</f>
        <v>0</v>
      </c>
      <c r="H248" s="1">
        <f>COUNTIF('Run 1'!F248, "low") + COUNTIF('Run 2'!F248, "low") + COUNTIF('Run 3'!F248, "low")</f>
        <v>0</v>
      </c>
    </row>
    <row r="249" spans="1:8" x14ac:dyDescent="0.55000000000000004">
      <c r="A249">
        <v>54</v>
      </c>
      <c r="B249" t="s">
        <v>159</v>
      </c>
      <c r="C249" s="1">
        <f>AVERAGE('Run 1'!C249, 'Run 2'!C249, 'Run 3'!C249)</f>
        <v>0.23333333333333331</v>
      </c>
      <c r="D249" s="1">
        <f>AVERAGE('Run 1'!D249, 'Run 2'!D249, 'Run 3'!D249)</f>
        <v>0.25</v>
      </c>
      <c r="F249" s="1">
        <f>COUNTIF('Run 1'!F249, "high") + COUNTIF('Run 2'!F249, "high") + COUNTIF('Run 3'!F249, "high")</f>
        <v>3</v>
      </c>
      <c r="G249" s="1">
        <f>COUNTIF('Run 1'!F249, "medium") + COUNTIF('Run 2'!F249, "medium") + COUNTIF('Run 3'!F249, "medium")</f>
        <v>0</v>
      </c>
      <c r="H249" s="1">
        <f>COUNTIF('Run 1'!F249, "low") + COUNTIF('Run 2'!F249, "low") + COUNTIF('Run 3'!F249, "low")</f>
        <v>0</v>
      </c>
    </row>
    <row r="250" spans="1:8" x14ac:dyDescent="0.55000000000000004">
      <c r="A250">
        <v>54</v>
      </c>
      <c r="B250" t="s">
        <v>54</v>
      </c>
      <c r="C250" s="1">
        <f>AVERAGE('Run 1'!C250, 'Run 2'!C250, 'Run 3'!C250)</f>
        <v>0.78333333333333333</v>
      </c>
      <c r="D250" s="1">
        <f>AVERAGE('Run 1'!D250, 'Run 2'!D250, 'Run 3'!D250)</f>
        <v>0.85000000000000009</v>
      </c>
      <c r="F250" s="1">
        <f>COUNTIF('Run 1'!F250, "high") + COUNTIF('Run 2'!F250, "high") + COUNTIF('Run 3'!F250, "high")</f>
        <v>3</v>
      </c>
      <c r="G250" s="1">
        <f>COUNTIF('Run 1'!F250, "medium") + COUNTIF('Run 2'!F250, "medium") + COUNTIF('Run 3'!F250, "medium")</f>
        <v>0</v>
      </c>
      <c r="H250" s="1">
        <f>COUNTIF('Run 1'!F250, "low") + COUNTIF('Run 2'!F250, "low") + COUNTIF('Run 3'!F250, "low")</f>
        <v>0</v>
      </c>
    </row>
    <row r="251" spans="1:8" x14ac:dyDescent="0.55000000000000004">
      <c r="A251">
        <v>55</v>
      </c>
      <c r="B251" t="s">
        <v>34</v>
      </c>
      <c r="C251" s="1">
        <f>AVERAGE('Run 1'!C251, 'Run 2'!C251, 'Run 3'!C251)</f>
        <v>0.83333333333333337</v>
      </c>
      <c r="D251" s="1">
        <f>AVERAGE('Run 1'!D251, 'Run 2'!D251, 'Run 3'!D251)</f>
        <v>0.8666666666666667</v>
      </c>
      <c r="E251" s="1">
        <f>AVERAGE('Run 1'!E251, 'Run 2'!E251, 'Run 3'!E251)</f>
        <v>0.82333333333333325</v>
      </c>
      <c r="F251" s="1">
        <f>COUNTIF('Run 1'!F251, "high") + COUNTIF('Run 2'!F251, "high") + COUNTIF('Run 3'!F251, "high")</f>
        <v>3</v>
      </c>
      <c r="G251" s="1">
        <f>COUNTIF('Run 1'!F251, "medium") + COUNTIF('Run 2'!F251, "medium") + COUNTIF('Run 3'!F251, "medium")</f>
        <v>0</v>
      </c>
      <c r="H251" s="1">
        <f>COUNTIF('Run 1'!F251, "low") + COUNTIF('Run 2'!F251, "low") + COUNTIF('Run 3'!F251, "low")</f>
        <v>0</v>
      </c>
    </row>
    <row r="252" spans="1:8" x14ac:dyDescent="0.55000000000000004">
      <c r="A252">
        <v>55</v>
      </c>
      <c r="B252" t="s">
        <v>87</v>
      </c>
      <c r="C252" s="1">
        <f>AVERAGE('Run 1'!C252, 'Run 2'!C252, 'Run 3'!C252)</f>
        <v>0.76666666666666661</v>
      </c>
      <c r="D252" s="1">
        <f>AVERAGE('Run 1'!D252, 'Run 2'!D252, 'Run 3'!D252)</f>
        <v>0.8666666666666667</v>
      </c>
      <c r="F252" s="1">
        <f>COUNTIF('Run 1'!F252, "high") + COUNTIF('Run 2'!F252, "high") + COUNTIF('Run 3'!F252, "high")</f>
        <v>3</v>
      </c>
      <c r="G252" s="1">
        <f>COUNTIF('Run 1'!F252, "medium") + COUNTIF('Run 2'!F252, "medium") + COUNTIF('Run 3'!F252, "medium")</f>
        <v>0</v>
      </c>
      <c r="H252" s="1">
        <f>COUNTIF('Run 1'!F252, "low") + COUNTIF('Run 2'!F252, "low") + COUNTIF('Run 3'!F252, "low")</f>
        <v>0</v>
      </c>
    </row>
    <row r="253" spans="1:8" x14ac:dyDescent="0.55000000000000004">
      <c r="A253">
        <v>55</v>
      </c>
      <c r="B253" t="s">
        <v>21</v>
      </c>
      <c r="C253" s="1">
        <f>AVERAGE('Run 1'!C253, 'Run 2'!C253, 'Run 3'!C253)</f>
        <v>0.78333333333333333</v>
      </c>
      <c r="D253" s="1">
        <f>AVERAGE('Run 1'!D253, 'Run 2'!D253, 'Run 3'!D253)</f>
        <v>0.85</v>
      </c>
      <c r="F253" s="1">
        <f>COUNTIF('Run 1'!F253, "high") + COUNTIF('Run 2'!F253, "high") + COUNTIF('Run 3'!F253, "high")</f>
        <v>3</v>
      </c>
      <c r="G253" s="1">
        <f>COUNTIF('Run 1'!F253, "medium") + COUNTIF('Run 2'!F253, "medium") + COUNTIF('Run 3'!F253, "medium")</f>
        <v>0</v>
      </c>
      <c r="H253" s="1">
        <f>COUNTIF('Run 1'!F253, "low") + COUNTIF('Run 2'!F253, "low") + COUNTIF('Run 3'!F253, "low")</f>
        <v>0</v>
      </c>
    </row>
    <row r="254" spans="1:8" x14ac:dyDescent="0.55000000000000004">
      <c r="A254">
        <v>55</v>
      </c>
      <c r="B254" t="s">
        <v>56</v>
      </c>
      <c r="C254" s="1">
        <f>AVERAGE('Run 1'!C254, 'Run 2'!C254, 'Run 3'!C254)</f>
        <v>0.78333333333333333</v>
      </c>
      <c r="D254" s="1">
        <f>AVERAGE('Run 1'!D254, 'Run 2'!D254, 'Run 3'!D254)</f>
        <v>0.83333333333333337</v>
      </c>
      <c r="F254" s="1">
        <f>COUNTIF('Run 1'!F254, "high") + COUNTIF('Run 2'!F254, "high") + COUNTIF('Run 3'!F254, "high")</f>
        <v>3</v>
      </c>
      <c r="G254" s="1">
        <f>COUNTIF('Run 1'!F254, "medium") + COUNTIF('Run 2'!F254, "medium") + COUNTIF('Run 3'!F254, "medium")</f>
        <v>0</v>
      </c>
      <c r="H254" s="1">
        <f>COUNTIF('Run 1'!F254, "low") + COUNTIF('Run 2'!F254, "low") + COUNTIF('Run 3'!F254, "low")</f>
        <v>0</v>
      </c>
    </row>
    <row r="255" spans="1:8" x14ac:dyDescent="0.55000000000000004">
      <c r="A255">
        <v>55</v>
      </c>
      <c r="B255" t="s">
        <v>48</v>
      </c>
      <c r="C255" s="1">
        <f>AVERAGE('Run 1'!C255, 'Run 2'!C255, 'Run 3'!C255)</f>
        <v>0.66666666666666663</v>
      </c>
      <c r="D255" s="1">
        <f>AVERAGE('Run 1'!D255, 'Run 2'!D255, 'Run 3'!D255)</f>
        <v>0.70000000000000007</v>
      </c>
      <c r="F255" s="1">
        <f>COUNTIF('Run 1'!F255, "high") + COUNTIF('Run 2'!F255, "high") + COUNTIF('Run 3'!F255, "high")</f>
        <v>1</v>
      </c>
      <c r="G255" s="1">
        <f>COUNTIF('Run 1'!F255, "medium") + COUNTIF('Run 2'!F255, "medium") + COUNTIF('Run 3'!F255, "medium")</f>
        <v>2</v>
      </c>
      <c r="H255" s="1">
        <f>COUNTIF('Run 1'!F255, "low") + COUNTIF('Run 2'!F255, "low") + COUNTIF('Run 3'!F255, "low")</f>
        <v>0</v>
      </c>
    </row>
    <row r="256" spans="1:8" x14ac:dyDescent="0.55000000000000004">
      <c r="A256">
        <v>56</v>
      </c>
      <c r="B256" t="s">
        <v>56</v>
      </c>
      <c r="C256" s="1">
        <f>AVERAGE('Run 1'!C256, 'Run 2'!C256, 'Run 3'!C256)</f>
        <v>0.78333333333333333</v>
      </c>
      <c r="D256" s="1">
        <f>AVERAGE('Run 1'!D256, 'Run 2'!D256, 'Run 3'!D256)</f>
        <v>0.85</v>
      </c>
      <c r="E256" s="1">
        <f>AVERAGE('Run 1'!E256, 'Run 2'!E256, 'Run 3'!E256)</f>
        <v>0.59333333333333338</v>
      </c>
      <c r="F256" s="1">
        <f>COUNTIF('Run 1'!F256, "high") + COUNTIF('Run 2'!F256, "high") + COUNTIF('Run 3'!F256, "high")</f>
        <v>3</v>
      </c>
      <c r="G256" s="1">
        <f>COUNTIF('Run 1'!F256, "medium") + COUNTIF('Run 2'!F256, "medium") + COUNTIF('Run 3'!F256, "medium")</f>
        <v>0</v>
      </c>
      <c r="H256" s="1">
        <f>COUNTIF('Run 1'!F256, "low") + COUNTIF('Run 2'!F256, "low") + COUNTIF('Run 3'!F256, "low")</f>
        <v>0</v>
      </c>
    </row>
    <row r="257" spans="1:8" x14ac:dyDescent="0.55000000000000004">
      <c r="A257">
        <v>56</v>
      </c>
      <c r="B257" t="s">
        <v>138</v>
      </c>
      <c r="C257" s="1">
        <f>AVERAGE('Run 1'!C257, 'Run 2'!C257, 'Run 3'!C257)</f>
        <v>0.3</v>
      </c>
      <c r="D257" s="1">
        <f>AVERAGE('Run 1'!D257, 'Run 2'!D257, 'Run 3'!D257)</f>
        <v>0.23333333333333331</v>
      </c>
      <c r="F257" s="1">
        <f>COUNTIF('Run 1'!F257, "high") + COUNTIF('Run 2'!F257, "high") + COUNTIF('Run 3'!F257, "high")</f>
        <v>3</v>
      </c>
      <c r="G257" s="1">
        <f>COUNTIF('Run 1'!F257, "medium") + COUNTIF('Run 2'!F257, "medium") + COUNTIF('Run 3'!F257, "medium")</f>
        <v>0</v>
      </c>
      <c r="H257" s="1">
        <f>COUNTIF('Run 1'!F257, "low") + COUNTIF('Run 2'!F257, "low") + COUNTIF('Run 3'!F257, "low")</f>
        <v>0</v>
      </c>
    </row>
    <row r="258" spans="1:8" x14ac:dyDescent="0.55000000000000004">
      <c r="A258">
        <v>56</v>
      </c>
      <c r="B258" t="s">
        <v>50</v>
      </c>
      <c r="C258" s="1">
        <f>AVERAGE('Run 1'!C258, 'Run 2'!C258, 'Run 3'!C258)</f>
        <v>0.80000000000000016</v>
      </c>
      <c r="D258" s="1">
        <f>AVERAGE('Run 1'!D258, 'Run 2'!D258, 'Run 3'!D258)</f>
        <v>0.85</v>
      </c>
      <c r="F258" s="1">
        <f>COUNTIF('Run 1'!F258, "high") + COUNTIF('Run 2'!F258, "high") + COUNTIF('Run 3'!F258, "high")</f>
        <v>3</v>
      </c>
      <c r="G258" s="1">
        <f>COUNTIF('Run 1'!F258, "medium") + COUNTIF('Run 2'!F258, "medium") + COUNTIF('Run 3'!F258, "medium")</f>
        <v>0</v>
      </c>
      <c r="H258" s="1">
        <f>COUNTIF('Run 1'!F258, "low") + COUNTIF('Run 2'!F258, "low") + COUNTIF('Run 3'!F258, "low")</f>
        <v>0</v>
      </c>
    </row>
    <row r="259" spans="1:8" x14ac:dyDescent="0.55000000000000004">
      <c r="A259">
        <v>56</v>
      </c>
      <c r="B259" t="s">
        <v>342</v>
      </c>
      <c r="C259" s="1">
        <f>AVERAGE('Run 1'!C259, 'Run 2'!C259, 'Run 3'!C259)</f>
        <v>0.83333333333333337</v>
      </c>
      <c r="D259" s="1">
        <f>AVERAGE('Run 1'!D259, 'Run 2'!D259, 'Run 3'!D259)</f>
        <v>0.85</v>
      </c>
      <c r="F259" s="1">
        <f>COUNTIF('Run 1'!F259, "high") + COUNTIF('Run 2'!F259, "high") + COUNTIF('Run 3'!F259, "high")</f>
        <v>3</v>
      </c>
      <c r="G259" s="1">
        <f>COUNTIF('Run 1'!F259, "medium") + COUNTIF('Run 2'!F259, "medium") + COUNTIF('Run 3'!F259, "medium")</f>
        <v>0</v>
      </c>
      <c r="H259" s="1">
        <f>COUNTIF('Run 1'!F259, "low") + COUNTIF('Run 2'!F259, "low") + COUNTIF('Run 3'!F259, "low")</f>
        <v>0</v>
      </c>
    </row>
    <row r="260" spans="1:8" x14ac:dyDescent="0.55000000000000004">
      <c r="A260">
        <v>56</v>
      </c>
      <c r="B260" t="s">
        <v>42</v>
      </c>
      <c r="C260" s="1">
        <f>AVERAGE('Run 1'!C260, 'Run 2'!C260, 'Run 3'!C260)</f>
        <v>0.25</v>
      </c>
      <c r="D260" s="1">
        <f>AVERAGE('Run 1'!D260, 'Run 2'!D260, 'Run 3'!D260)</f>
        <v>0.18333333333333335</v>
      </c>
      <c r="F260" s="1">
        <f>COUNTIF('Run 1'!F260, "high") + COUNTIF('Run 2'!F260, "high") + COUNTIF('Run 3'!F260, "high")</f>
        <v>3</v>
      </c>
      <c r="G260" s="1">
        <f>COUNTIF('Run 1'!F260, "medium") + COUNTIF('Run 2'!F260, "medium") + COUNTIF('Run 3'!F260, "medium")</f>
        <v>0</v>
      </c>
      <c r="H260" s="1">
        <f>COUNTIF('Run 1'!F260, "low") + COUNTIF('Run 2'!F260, "low") + COUNTIF('Run 3'!F260, "low")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404A-0324-4105-8C48-B6A38DBE1945}">
  <dimension ref="A1:G260"/>
  <sheetViews>
    <sheetView workbookViewId="0">
      <selection activeCell="J7" sqref="J7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8</v>
      </c>
      <c r="C1" t="s">
        <v>1</v>
      </c>
      <c r="D1" t="s">
        <v>2</v>
      </c>
      <c r="E1" t="s">
        <v>18</v>
      </c>
      <c r="F1" t="s">
        <v>4</v>
      </c>
      <c r="G1" t="s">
        <v>5</v>
      </c>
    </row>
    <row r="2" spans="1:7" x14ac:dyDescent="0.55000000000000004">
      <c r="A2">
        <v>1</v>
      </c>
      <c r="B2" t="s">
        <v>19</v>
      </c>
      <c r="C2">
        <v>0.8</v>
      </c>
      <c r="D2">
        <v>0.75</v>
      </c>
      <c r="E2">
        <f>AVERAGE(D2:D6)</f>
        <v>0.75000000000000011</v>
      </c>
      <c r="F2" t="s">
        <v>7</v>
      </c>
      <c r="G2" t="s">
        <v>20</v>
      </c>
    </row>
    <row r="3" spans="1:7" x14ac:dyDescent="0.55000000000000004">
      <c r="A3">
        <v>1</v>
      </c>
      <c r="B3" t="s">
        <v>21</v>
      </c>
      <c r="C3">
        <v>0.75</v>
      </c>
      <c r="D3">
        <v>0.7</v>
      </c>
      <c r="F3" t="s">
        <v>7</v>
      </c>
      <c r="G3" t="s">
        <v>22</v>
      </c>
    </row>
    <row r="4" spans="1:7" x14ac:dyDescent="0.55000000000000004">
      <c r="A4">
        <v>1</v>
      </c>
      <c r="B4" t="s">
        <v>23</v>
      </c>
      <c r="C4">
        <v>0.7</v>
      </c>
      <c r="D4">
        <v>0.65</v>
      </c>
      <c r="F4" t="s">
        <v>7</v>
      </c>
      <c r="G4" t="s">
        <v>24</v>
      </c>
    </row>
    <row r="5" spans="1:7" x14ac:dyDescent="0.55000000000000004">
      <c r="A5">
        <v>1</v>
      </c>
      <c r="B5" t="s">
        <v>25</v>
      </c>
      <c r="C5">
        <v>0.85</v>
      </c>
      <c r="D5">
        <v>0.8</v>
      </c>
      <c r="F5" t="s">
        <v>6</v>
      </c>
      <c r="G5" t="s">
        <v>26</v>
      </c>
    </row>
    <row r="6" spans="1:7" x14ac:dyDescent="0.55000000000000004">
      <c r="A6">
        <v>1</v>
      </c>
      <c r="B6" t="s">
        <v>27</v>
      </c>
      <c r="C6">
        <v>0.9</v>
      </c>
      <c r="D6">
        <v>0.85</v>
      </c>
      <c r="F6" t="s">
        <v>6</v>
      </c>
      <c r="G6" t="s">
        <v>28</v>
      </c>
    </row>
    <row r="7" spans="1:7" x14ac:dyDescent="0.55000000000000004">
      <c r="A7">
        <v>2</v>
      </c>
      <c r="B7" t="s">
        <v>27</v>
      </c>
      <c r="C7">
        <v>0.9</v>
      </c>
      <c r="D7">
        <v>0.9</v>
      </c>
      <c r="E7">
        <f t="shared" ref="E7" si="0">AVERAGE(D7:D11)</f>
        <v>0.78</v>
      </c>
      <c r="F7" t="s">
        <v>6</v>
      </c>
      <c r="G7" t="s">
        <v>29</v>
      </c>
    </row>
    <row r="8" spans="1:7" x14ac:dyDescent="0.55000000000000004">
      <c r="A8">
        <v>2</v>
      </c>
      <c r="B8" t="s">
        <v>30</v>
      </c>
      <c r="C8">
        <v>0.85</v>
      </c>
      <c r="D8">
        <v>0.85</v>
      </c>
      <c r="F8" t="s">
        <v>6</v>
      </c>
      <c r="G8" t="s">
        <v>31</v>
      </c>
    </row>
    <row r="9" spans="1:7" x14ac:dyDescent="0.55000000000000004">
      <c r="A9">
        <v>2</v>
      </c>
      <c r="B9" t="s">
        <v>32</v>
      </c>
      <c r="C9">
        <v>0.8</v>
      </c>
      <c r="D9">
        <v>0.8</v>
      </c>
      <c r="F9" t="s">
        <v>6</v>
      </c>
      <c r="G9" t="s">
        <v>33</v>
      </c>
    </row>
    <row r="10" spans="1:7" x14ac:dyDescent="0.55000000000000004">
      <c r="A10">
        <v>2</v>
      </c>
      <c r="B10" t="s">
        <v>34</v>
      </c>
      <c r="C10">
        <v>0.85</v>
      </c>
      <c r="D10">
        <v>0.85</v>
      </c>
      <c r="F10" t="s">
        <v>6</v>
      </c>
      <c r="G10" t="s">
        <v>35</v>
      </c>
    </row>
    <row r="11" spans="1:7" x14ac:dyDescent="0.55000000000000004">
      <c r="A11">
        <v>2</v>
      </c>
      <c r="B11" t="s">
        <v>36</v>
      </c>
      <c r="C11">
        <v>0.2</v>
      </c>
      <c r="D11">
        <v>0.5</v>
      </c>
      <c r="F11" t="s">
        <v>7</v>
      </c>
      <c r="G11" t="s">
        <v>37</v>
      </c>
    </row>
    <row r="12" spans="1:7" x14ac:dyDescent="0.55000000000000004">
      <c r="A12">
        <v>3</v>
      </c>
      <c r="B12" t="s">
        <v>38</v>
      </c>
      <c r="C12">
        <v>0.7</v>
      </c>
      <c r="D12">
        <v>0.7</v>
      </c>
      <c r="E12">
        <f t="shared" ref="E12" si="1">AVERAGE(D12:D16)</f>
        <v>0.39</v>
      </c>
      <c r="F12" t="s">
        <v>7</v>
      </c>
      <c r="G12" t="s">
        <v>39</v>
      </c>
    </row>
    <row r="13" spans="1:7" x14ac:dyDescent="0.55000000000000004">
      <c r="A13">
        <v>3</v>
      </c>
      <c r="B13" t="s">
        <v>40</v>
      </c>
      <c r="C13">
        <v>0.8</v>
      </c>
      <c r="D13">
        <v>0.8</v>
      </c>
      <c r="F13" t="s">
        <v>7</v>
      </c>
      <c r="G13" t="s">
        <v>41</v>
      </c>
    </row>
    <row r="14" spans="1:7" x14ac:dyDescent="0.55000000000000004">
      <c r="A14">
        <v>3</v>
      </c>
      <c r="B14" t="s">
        <v>42</v>
      </c>
      <c r="C14">
        <v>0.2</v>
      </c>
      <c r="D14">
        <v>0.2</v>
      </c>
      <c r="F14" t="s">
        <v>6</v>
      </c>
      <c r="G14" t="s">
        <v>43</v>
      </c>
    </row>
    <row r="15" spans="1:7" x14ac:dyDescent="0.55000000000000004">
      <c r="A15">
        <v>3</v>
      </c>
      <c r="B15" t="s">
        <v>44</v>
      </c>
      <c r="C15">
        <v>0.1</v>
      </c>
      <c r="D15">
        <v>0.1</v>
      </c>
      <c r="F15" t="s">
        <v>6</v>
      </c>
      <c r="G15" t="s">
        <v>45</v>
      </c>
    </row>
    <row r="16" spans="1:7" x14ac:dyDescent="0.55000000000000004">
      <c r="A16">
        <v>3</v>
      </c>
      <c r="B16" t="s">
        <v>46</v>
      </c>
      <c r="C16">
        <v>0.15</v>
      </c>
      <c r="D16">
        <v>0.15</v>
      </c>
      <c r="F16" t="s">
        <v>6</v>
      </c>
      <c r="G16" t="s">
        <v>47</v>
      </c>
    </row>
    <row r="17" spans="1:7" x14ac:dyDescent="0.55000000000000004">
      <c r="A17">
        <v>4</v>
      </c>
      <c r="B17" t="s">
        <v>48</v>
      </c>
      <c r="C17">
        <v>0.65</v>
      </c>
      <c r="D17">
        <v>0.65</v>
      </c>
      <c r="E17">
        <f t="shared" ref="E17" si="2">AVERAGE(D17:D21)</f>
        <v>0.69000000000000006</v>
      </c>
      <c r="F17" t="s">
        <v>7</v>
      </c>
      <c r="G17" t="s">
        <v>49</v>
      </c>
    </row>
    <row r="18" spans="1:7" x14ac:dyDescent="0.55000000000000004">
      <c r="A18">
        <v>4</v>
      </c>
      <c r="B18" t="s">
        <v>50</v>
      </c>
      <c r="C18">
        <v>0.75</v>
      </c>
      <c r="D18">
        <v>0.75</v>
      </c>
      <c r="F18" t="s">
        <v>6</v>
      </c>
      <c r="G18" t="s">
        <v>51</v>
      </c>
    </row>
    <row r="19" spans="1:7" x14ac:dyDescent="0.55000000000000004">
      <c r="A19">
        <v>4</v>
      </c>
      <c r="B19" t="s">
        <v>52</v>
      </c>
      <c r="C19">
        <v>0.75</v>
      </c>
      <c r="D19">
        <v>0.75</v>
      </c>
      <c r="F19" t="s">
        <v>6</v>
      </c>
      <c r="G19" t="s">
        <v>53</v>
      </c>
    </row>
    <row r="20" spans="1:7" x14ac:dyDescent="0.55000000000000004">
      <c r="A20">
        <v>4</v>
      </c>
      <c r="B20" t="s">
        <v>54</v>
      </c>
      <c r="C20">
        <v>0.65</v>
      </c>
      <c r="D20">
        <v>0.75</v>
      </c>
      <c r="F20" t="s">
        <v>6</v>
      </c>
      <c r="G20" t="s">
        <v>55</v>
      </c>
    </row>
    <row r="21" spans="1:7" x14ac:dyDescent="0.55000000000000004">
      <c r="A21">
        <v>4</v>
      </c>
      <c r="B21" t="s">
        <v>56</v>
      </c>
      <c r="C21">
        <v>0.6</v>
      </c>
      <c r="D21">
        <v>0.55000000000000004</v>
      </c>
      <c r="F21" t="s">
        <v>7</v>
      </c>
      <c r="G21" t="s">
        <v>57</v>
      </c>
    </row>
    <row r="22" spans="1:7" x14ac:dyDescent="0.55000000000000004">
      <c r="A22">
        <v>5</v>
      </c>
      <c r="B22" t="s">
        <v>19</v>
      </c>
      <c r="C22">
        <v>0.7</v>
      </c>
      <c r="D22">
        <v>0.75</v>
      </c>
      <c r="E22">
        <f t="shared" ref="E22" si="3">AVERAGE(D22:D26)</f>
        <v>0.43</v>
      </c>
      <c r="F22" t="s">
        <v>6</v>
      </c>
      <c r="G22" t="s">
        <v>58</v>
      </c>
    </row>
    <row r="23" spans="1:7" x14ac:dyDescent="0.55000000000000004">
      <c r="A23">
        <v>5</v>
      </c>
      <c r="B23" t="s">
        <v>59</v>
      </c>
      <c r="C23">
        <v>0.2</v>
      </c>
      <c r="D23">
        <v>0.15</v>
      </c>
      <c r="F23" t="s">
        <v>6</v>
      </c>
      <c r="G23" t="s">
        <v>60</v>
      </c>
    </row>
    <row r="24" spans="1:7" x14ac:dyDescent="0.55000000000000004">
      <c r="A24">
        <v>5</v>
      </c>
      <c r="B24" t="s">
        <v>61</v>
      </c>
      <c r="C24">
        <v>0.4</v>
      </c>
      <c r="D24">
        <v>0.35</v>
      </c>
      <c r="F24" t="s">
        <v>6</v>
      </c>
      <c r="G24" t="s">
        <v>62</v>
      </c>
    </row>
    <row r="25" spans="1:7" x14ac:dyDescent="0.55000000000000004">
      <c r="A25">
        <v>5</v>
      </c>
      <c r="B25" t="s">
        <v>63</v>
      </c>
      <c r="C25">
        <v>0.3</v>
      </c>
      <c r="D25">
        <v>0.25</v>
      </c>
      <c r="F25" t="s">
        <v>7</v>
      </c>
      <c r="G25" t="s">
        <v>64</v>
      </c>
    </row>
    <row r="26" spans="1:7" x14ac:dyDescent="0.55000000000000004">
      <c r="A26">
        <v>5</v>
      </c>
      <c r="B26" t="s">
        <v>48</v>
      </c>
      <c r="C26">
        <v>0.6</v>
      </c>
      <c r="D26">
        <v>0.65</v>
      </c>
      <c r="F26" t="s">
        <v>6</v>
      </c>
      <c r="G26" t="s">
        <v>65</v>
      </c>
    </row>
    <row r="27" spans="1:7" x14ac:dyDescent="0.55000000000000004">
      <c r="A27">
        <v>6</v>
      </c>
      <c r="B27" t="s">
        <v>19</v>
      </c>
      <c r="C27">
        <v>0.7</v>
      </c>
      <c r="D27">
        <v>0.75</v>
      </c>
      <c r="E27">
        <f t="shared" ref="E27" si="4">AVERAGE(D27:D31)</f>
        <v>0.71</v>
      </c>
      <c r="F27" t="s">
        <v>6</v>
      </c>
      <c r="G27" t="s">
        <v>66</v>
      </c>
    </row>
    <row r="28" spans="1:7" x14ac:dyDescent="0.55000000000000004">
      <c r="A28">
        <v>6</v>
      </c>
      <c r="B28" t="s">
        <v>48</v>
      </c>
      <c r="C28">
        <v>0.6</v>
      </c>
      <c r="D28">
        <v>0.65</v>
      </c>
      <c r="F28" t="s">
        <v>6</v>
      </c>
      <c r="G28" t="s">
        <v>67</v>
      </c>
    </row>
    <row r="29" spans="1:7" x14ac:dyDescent="0.55000000000000004">
      <c r="A29">
        <v>6</v>
      </c>
      <c r="B29" t="s">
        <v>56</v>
      </c>
      <c r="C29">
        <v>0.6</v>
      </c>
      <c r="D29">
        <v>0.65</v>
      </c>
      <c r="F29" t="s">
        <v>6</v>
      </c>
      <c r="G29" t="s">
        <v>68</v>
      </c>
    </row>
    <row r="30" spans="1:7" x14ac:dyDescent="0.55000000000000004">
      <c r="A30">
        <v>6</v>
      </c>
      <c r="B30" t="s">
        <v>54</v>
      </c>
      <c r="C30">
        <v>0.65</v>
      </c>
      <c r="D30">
        <v>0.7</v>
      </c>
      <c r="F30" t="s">
        <v>6</v>
      </c>
      <c r="G30" t="s">
        <v>69</v>
      </c>
    </row>
    <row r="31" spans="1:7" x14ac:dyDescent="0.55000000000000004">
      <c r="A31">
        <v>6</v>
      </c>
      <c r="B31" t="s">
        <v>40</v>
      </c>
      <c r="C31">
        <v>0.75</v>
      </c>
      <c r="D31">
        <v>0.8</v>
      </c>
      <c r="F31" t="s">
        <v>6</v>
      </c>
      <c r="G31" t="s">
        <v>70</v>
      </c>
    </row>
    <row r="32" spans="1:7" x14ac:dyDescent="0.55000000000000004">
      <c r="A32">
        <v>7</v>
      </c>
      <c r="B32" t="s">
        <v>71</v>
      </c>
      <c r="C32">
        <v>0.8</v>
      </c>
      <c r="D32">
        <v>0.85</v>
      </c>
      <c r="E32">
        <f t="shared" ref="E32" si="5">AVERAGE(D32:D36)</f>
        <v>0.80999999999999994</v>
      </c>
      <c r="F32" t="s">
        <v>6</v>
      </c>
      <c r="G32" t="s">
        <v>72</v>
      </c>
    </row>
    <row r="33" spans="1:7" x14ac:dyDescent="0.55000000000000004">
      <c r="A33">
        <v>7</v>
      </c>
      <c r="B33" t="s">
        <v>38</v>
      </c>
      <c r="C33">
        <v>0.75</v>
      </c>
      <c r="D33">
        <v>0.8</v>
      </c>
      <c r="F33" t="s">
        <v>6</v>
      </c>
      <c r="G33" t="s">
        <v>73</v>
      </c>
    </row>
    <row r="34" spans="1:7" x14ac:dyDescent="0.55000000000000004">
      <c r="A34">
        <v>7</v>
      </c>
      <c r="B34" t="s">
        <v>56</v>
      </c>
      <c r="C34">
        <v>0.6</v>
      </c>
      <c r="D34">
        <v>0.65</v>
      </c>
      <c r="F34" t="s">
        <v>6</v>
      </c>
      <c r="G34" t="s">
        <v>74</v>
      </c>
    </row>
    <row r="35" spans="1:7" x14ac:dyDescent="0.55000000000000004">
      <c r="A35">
        <v>7</v>
      </c>
      <c r="B35" t="s">
        <v>75</v>
      </c>
      <c r="C35">
        <v>0.85</v>
      </c>
      <c r="D35">
        <v>0.9</v>
      </c>
      <c r="F35" t="s">
        <v>6</v>
      </c>
      <c r="G35" t="s">
        <v>76</v>
      </c>
    </row>
    <row r="36" spans="1:7" x14ac:dyDescent="0.55000000000000004">
      <c r="A36">
        <v>7</v>
      </c>
      <c r="B36" t="s">
        <v>77</v>
      </c>
      <c r="C36">
        <v>0.8</v>
      </c>
      <c r="D36">
        <v>0.85</v>
      </c>
      <c r="F36" t="s">
        <v>6</v>
      </c>
      <c r="G36" t="s">
        <v>78</v>
      </c>
    </row>
    <row r="37" spans="1:7" x14ac:dyDescent="0.55000000000000004">
      <c r="A37">
        <v>8</v>
      </c>
      <c r="B37" t="s">
        <v>56</v>
      </c>
      <c r="C37">
        <v>0.6</v>
      </c>
      <c r="D37">
        <v>0.65</v>
      </c>
      <c r="E37">
        <f t="shared" ref="E37" si="6">AVERAGE(D37:D41)</f>
        <v>0.36</v>
      </c>
      <c r="F37" t="s">
        <v>6</v>
      </c>
      <c r="G37" t="s">
        <v>79</v>
      </c>
    </row>
    <row r="38" spans="1:7" x14ac:dyDescent="0.55000000000000004">
      <c r="A38">
        <v>8</v>
      </c>
      <c r="B38" t="s">
        <v>80</v>
      </c>
      <c r="C38">
        <v>0.3</v>
      </c>
      <c r="D38">
        <v>0.25</v>
      </c>
      <c r="F38" t="s">
        <v>6</v>
      </c>
      <c r="G38" t="s">
        <v>81</v>
      </c>
    </row>
    <row r="39" spans="1:7" x14ac:dyDescent="0.55000000000000004">
      <c r="A39">
        <v>8</v>
      </c>
      <c r="B39" t="s">
        <v>44</v>
      </c>
      <c r="C39">
        <v>0.2</v>
      </c>
      <c r="D39">
        <v>0.1</v>
      </c>
      <c r="F39" t="s">
        <v>6</v>
      </c>
      <c r="G39" t="s">
        <v>82</v>
      </c>
    </row>
    <row r="40" spans="1:7" x14ac:dyDescent="0.55000000000000004">
      <c r="A40">
        <v>8</v>
      </c>
      <c r="B40" t="s">
        <v>23</v>
      </c>
      <c r="C40">
        <v>0.65</v>
      </c>
      <c r="D40">
        <v>0.7</v>
      </c>
      <c r="F40" t="s">
        <v>6</v>
      </c>
      <c r="G40" t="s">
        <v>83</v>
      </c>
    </row>
    <row r="41" spans="1:7" x14ac:dyDescent="0.55000000000000004">
      <c r="A41">
        <v>8</v>
      </c>
      <c r="B41" t="s">
        <v>46</v>
      </c>
      <c r="C41">
        <v>0.2</v>
      </c>
      <c r="D41">
        <v>0.1</v>
      </c>
      <c r="F41" t="s">
        <v>6</v>
      </c>
      <c r="G41" t="s">
        <v>84</v>
      </c>
    </row>
    <row r="42" spans="1:7" x14ac:dyDescent="0.55000000000000004">
      <c r="A42">
        <v>9</v>
      </c>
      <c r="B42" t="s">
        <v>40</v>
      </c>
      <c r="C42">
        <v>0.75</v>
      </c>
      <c r="D42">
        <v>0.8</v>
      </c>
      <c r="E42">
        <f>D42</f>
        <v>0.8</v>
      </c>
      <c r="F42" t="s">
        <v>6</v>
      </c>
      <c r="G42" t="s">
        <v>85</v>
      </c>
    </row>
    <row r="43" spans="1:7" x14ac:dyDescent="0.55000000000000004">
      <c r="A43">
        <v>10</v>
      </c>
      <c r="B43" t="s">
        <v>50</v>
      </c>
      <c r="C43">
        <v>0.75</v>
      </c>
      <c r="D43">
        <v>0.8</v>
      </c>
      <c r="E43">
        <f>AVERAGE(D43:D47)</f>
        <v>0.79</v>
      </c>
      <c r="F43" t="s">
        <v>6</v>
      </c>
      <c r="G43" t="s">
        <v>86</v>
      </c>
    </row>
    <row r="44" spans="1:7" x14ac:dyDescent="0.55000000000000004">
      <c r="A44">
        <v>10</v>
      </c>
      <c r="B44" t="s">
        <v>87</v>
      </c>
      <c r="C44">
        <v>0.7</v>
      </c>
      <c r="D44">
        <v>0.85</v>
      </c>
      <c r="F44" t="s">
        <v>6</v>
      </c>
      <c r="G44" t="s">
        <v>88</v>
      </c>
    </row>
    <row r="45" spans="1:7" x14ac:dyDescent="0.55000000000000004">
      <c r="A45">
        <v>10</v>
      </c>
      <c r="B45" t="s">
        <v>52</v>
      </c>
      <c r="C45">
        <v>0.75</v>
      </c>
      <c r="D45">
        <v>0.85</v>
      </c>
      <c r="F45" t="s">
        <v>6</v>
      </c>
      <c r="G45" t="s">
        <v>89</v>
      </c>
    </row>
    <row r="46" spans="1:7" x14ac:dyDescent="0.55000000000000004">
      <c r="A46">
        <v>10</v>
      </c>
      <c r="B46" t="s">
        <v>34</v>
      </c>
      <c r="C46">
        <v>0.8</v>
      </c>
      <c r="D46">
        <v>0.65</v>
      </c>
      <c r="F46" t="s">
        <v>7</v>
      </c>
      <c r="G46" t="s">
        <v>90</v>
      </c>
    </row>
    <row r="47" spans="1:7" x14ac:dyDescent="0.55000000000000004">
      <c r="A47">
        <v>10</v>
      </c>
      <c r="B47" t="s">
        <v>32</v>
      </c>
      <c r="C47">
        <v>0.8</v>
      </c>
      <c r="D47">
        <v>0.8</v>
      </c>
      <c r="F47" t="s">
        <v>6</v>
      </c>
      <c r="G47" t="s">
        <v>91</v>
      </c>
    </row>
    <row r="48" spans="1:7" x14ac:dyDescent="0.55000000000000004">
      <c r="A48">
        <v>11</v>
      </c>
      <c r="B48" t="s">
        <v>92</v>
      </c>
      <c r="C48">
        <v>0.85</v>
      </c>
      <c r="D48">
        <v>0.9</v>
      </c>
      <c r="E48">
        <f>AVERAGE(D48:D52)</f>
        <v>0.45</v>
      </c>
      <c r="F48" t="s">
        <v>6</v>
      </c>
      <c r="G48" t="s">
        <v>93</v>
      </c>
    </row>
    <row r="49" spans="1:7" x14ac:dyDescent="0.55000000000000004">
      <c r="A49">
        <v>11</v>
      </c>
      <c r="B49" t="s">
        <v>61</v>
      </c>
      <c r="C49">
        <v>0.4</v>
      </c>
      <c r="D49">
        <v>0.3</v>
      </c>
      <c r="F49" t="s">
        <v>6</v>
      </c>
      <c r="G49" t="s">
        <v>94</v>
      </c>
    </row>
    <row r="50" spans="1:7" x14ac:dyDescent="0.55000000000000004">
      <c r="A50">
        <v>11</v>
      </c>
      <c r="B50" t="s">
        <v>42</v>
      </c>
      <c r="C50">
        <v>0.3</v>
      </c>
      <c r="D50">
        <v>0.2</v>
      </c>
      <c r="F50" t="s">
        <v>6</v>
      </c>
      <c r="G50" t="s">
        <v>95</v>
      </c>
    </row>
    <row r="51" spans="1:7" x14ac:dyDescent="0.55000000000000004">
      <c r="A51">
        <v>11</v>
      </c>
      <c r="B51" t="s">
        <v>96</v>
      </c>
      <c r="C51">
        <v>0.25</v>
      </c>
      <c r="D51">
        <v>0.15</v>
      </c>
      <c r="F51" t="s">
        <v>6</v>
      </c>
      <c r="G51" t="s">
        <v>97</v>
      </c>
    </row>
    <row r="52" spans="1:7" x14ac:dyDescent="0.55000000000000004">
      <c r="A52">
        <v>11</v>
      </c>
      <c r="B52" t="s">
        <v>38</v>
      </c>
      <c r="C52">
        <v>0.65</v>
      </c>
      <c r="D52">
        <v>0.7</v>
      </c>
      <c r="F52" t="s">
        <v>6</v>
      </c>
      <c r="G52" t="s">
        <v>98</v>
      </c>
    </row>
    <row r="53" spans="1:7" x14ac:dyDescent="0.55000000000000004">
      <c r="A53">
        <v>12</v>
      </c>
      <c r="B53" t="s">
        <v>56</v>
      </c>
      <c r="C53">
        <v>0.75</v>
      </c>
      <c r="D53">
        <v>0.8</v>
      </c>
      <c r="E53">
        <f>AVERAGE(D53:D55)</f>
        <v>0.81666666666666676</v>
      </c>
      <c r="F53" t="s">
        <v>6</v>
      </c>
      <c r="G53" t="s">
        <v>99</v>
      </c>
    </row>
    <row r="54" spans="1:7" x14ac:dyDescent="0.55000000000000004">
      <c r="A54">
        <v>12</v>
      </c>
      <c r="B54" t="s">
        <v>23</v>
      </c>
      <c r="C54">
        <v>0.75</v>
      </c>
      <c r="D54">
        <v>0.8</v>
      </c>
      <c r="F54" t="s">
        <v>6</v>
      </c>
      <c r="G54" t="s">
        <v>100</v>
      </c>
    </row>
    <row r="55" spans="1:7" x14ac:dyDescent="0.55000000000000004">
      <c r="A55">
        <v>12</v>
      </c>
      <c r="B55" t="s">
        <v>101</v>
      </c>
      <c r="C55">
        <v>0.8</v>
      </c>
      <c r="D55">
        <v>0.85</v>
      </c>
      <c r="F55" t="s">
        <v>6</v>
      </c>
      <c r="G55" t="s">
        <v>102</v>
      </c>
    </row>
    <row r="56" spans="1:7" x14ac:dyDescent="0.55000000000000004">
      <c r="A56">
        <v>13</v>
      </c>
      <c r="B56" t="s">
        <v>103</v>
      </c>
      <c r="C56">
        <v>0.8</v>
      </c>
      <c r="D56">
        <v>0.85</v>
      </c>
      <c r="E56">
        <f>AVERAGE(D56:D60)</f>
        <v>0.85</v>
      </c>
      <c r="F56" t="s">
        <v>7</v>
      </c>
      <c r="G56" t="s">
        <v>104</v>
      </c>
    </row>
    <row r="57" spans="1:7" x14ac:dyDescent="0.55000000000000004">
      <c r="A57">
        <v>13</v>
      </c>
      <c r="B57" t="s">
        <v>34</v>
      </c>
      <c r="C57">
        <v>0.8</v>
      </c>
      <c r="D57">
        <v>0.85</v>
      </c>
      <c r="F57" t="s">
        <v>6</v>
      </c>
      <c r="G57" t="s">
        <v>105</v>
      </c>
    </row>
    <row r="58" spans="1:7" x14ac:dyDescent="0.55000000000000004">
      <c r="A58">
        <v>13</v>
      </c>
      <c r="B58" t="s">
        <v>40</v>
      </c>
      <c r="C58">
        <v>0.85</v>
      </c>
      <c r="D58">
        <v>0.9</v>
      </c>
      <c r="F58" t="s">
        <v>6</v>
      </c>
      <c r="G58" t="s">
        <v>106</v>
      </c>
    </row>
    <row r="59" spans="1:7" x14ac:dyDescent="0.55000000000000004">
      <c r="A59">
        <v>13</v>
      </c>
      <c r="B59" t="s">
        <v>107</v>
      </c>
      <c r="C59">
        <v>0.8</v>
      </c>
      <c r="D59">
        <v>0.85</v>
      </c>
      <c r="F59" t="s">
        <v>6</v>
      </c>
      <c r="G59" t="s">
        <v>108</v>
      </c>
    </row>
    <row r="60" spans="1:7" x14ac:dyDescent="0.55000000000000004">
      <c r="A60">
        <v>13</v>
      </c>
      <c r="B60" t="s">
        <v>75</v>
      </c>
      <c r="C60">
        <v>0.77</v>
      </c>
      <c r="D60">
        <v>0.8</v>
      </c>
      <c r="F60" t="s">
        <v>7</v>
      </c>
      <c r="G60" t="s">
        <v>109</v>
      </c>
    </row>
    <row r="61" spans="1:7" x14ac:dyDescent="0.55000000000000004">
      <c r="A61">
        <v>14</v>
      </c>
      <c r="B61" t="s">
        <v>42</v>
      </c>
      <c r="C61">
        <v>0.3</v>
      </c>
      <c r="D61">
        <v>0.25</v>
      </c>
      <c r="E61">
        <f>AVERAGE(D61:D64)</f>
        <v>0.35</v>
      </c>
      <c r="F61" t="s">
        <v>6</v>
      </c>
      <c r="G61" t="s">
        <v>110</v>
      </c>
    </row>
    <row r="62" spans="1:7" x14ac:dyDescent="0.55000000000000004">
      <c r="A62">
        <v>14</v>
      </c>
      <c r="B62" t="s">
        <v>96</v>
      </c>
      <c r="C62">
        <v>0.25</v>
      </c>
      <c r="D62">
        <v>0.2</v>
      </c>
      <c r="F62" t="s">
        <v>6</v>
      </c>
      <c r="G62" t="s">
        <v>111</v>
      </c>
    </row>
    <row r="63" spans="1:7" x14ac:dyDescent="0.55000000000000004">
      <c r="A63">
        <v>14</v>
      </c>
      <c r="B63" t="s">
        <v>112</v>
      </c>
      <c r="C63">
        <v>0.75</v>
      </c>
      <c r="D63">
        <v>0.8</v>
      </c>
      <c r="F63" t="s">
        <v>6</v>
      </c>
      <c r="G63" t="s">
        <v>113</v>
      </c>
    </row>
    <row r="64" spans="1:7" x14ac:dyDescent="0.55000000000000004">
      <c r="A64">
        <v>14</v>
      </c>
      <c r="B64" t="s">
        <v>114</v>
      </c>
      <c r="C64">
        <v>0.2</v>
      </c>
      <c r="D64">
        <v>0.15</v>
      </c>
      <c r="F64" t="s">
        <v>6</v>
      </c>
      <c r="G64" t="s">
        <v>115</v>
      </c>
    </row>
    <row r="65" spans="1:7" x14ac:dyDescent="0.55000000000000004">
      <c r="A65">
        <v>15</v>
      </c>
      <c r="B65" t="s">
        <v>52</v>
      </c>
      <c r="C65">
        <v>0.75</v>
      </c>
      <c r="D65">
        <v>0.85</v>
      </c>
      <c r="E65">
        <f>AVERAGE(D65:D69)</f>
        <v>0.86999999999999988</v>
      </c>
      <c r="F65" t="s">
        <v>6</v>
      </c>
      <c r="G65" t="s">
        <v>116</v>
      </c>
    </row>
    <row r="66" spans="1:7" x14ac:dyDescent="0.55000000000000004">
      <c r="A66">
        <v>15</v>
      </c>
      <c r="B66" t="s">
        <v>117</v>
      </c>
      <c r="C66">
        <v>0.85</v>
      </c>
      <c r="D66">
        <v>0.9</v>
      </c>
      <c r="F66" t="s">
        <v>6</v>
      </c>
      <c r="G66" t="s">
        <v>118</v>
      </c>
    </row>
    <row r="67" spans="1:7" x14ac:dyDescent="0.55000000000000004">
      <c r="A67">
        <v>15</v>
      </c>
      <c r="B67" t="s">
        <v>40</v>
      </c>
      <c r="C67">
        <v>0.9</v>
      </c>
      <c r="D67">
        <v>0.9</v>
      </c>
      <c r="F67" t="s">
        <v>6</v>
      </c>
      <c r="G67" t="s">
        <v>119</v>
      </c>
    </row>
    <row r="68" spans="1:7" x14ac:dyDescent="0.55000000000000004">
      <c r="A68">
        <v>15</v>
      </c>
      <c r="B68" t="s">
        <v>23</v>
      </c>
      <c r="C68">
        <v>0.85</v>
      </c>
      <c r="D68">
        <v>0.9</v>
      </c>
      <c r="F68" t="s">
        <v>6</v>
      </c>
      <c r="G68" t="s">
        <v>120</v>
      </c>
    </row>
    <row r="69" spans="1:7" x14ac:dyDescent="0.55000000000000004">
      <c r="A69">
        <v>15</v>
      </c>
      <c r="B69" t="s">
        <v>25</v>
      </c>
      <c r="C69">
        <v>0.8</v>
      </c>
      <c r="D69">
        <v>0.8</v>
      </c>
      <c r="F69" t="s">
        <v>6</v>
      </c>
      <c r="G69" t="s">
        <v>121</v>
      </c>
    </row>
    <row r="70" spans="1:7" x14ac:dyDescent="0.55000000000000004">
      <c r="A70">
        <v>16</v>
      </c>
      <c r="B70" t="s">
        <v>32</v>
      </c>
      <c r="C70">
        <v>0.75</v>
      </c>
      <c r="D70">
        <v>0.75</v>
      </c>
      <c r="E70">
        <f t="shared" ref="E70" si="7">AVERAGE(D70:D74)</f>
        <v>0.77600000000000002</v>
      </c>
      <c r="F70" t="s">
        <v>6</v>
      </c>
      <c r="G70" t="s">
        <v>122</v>
      </c>
    </row>
    <row r="71" spans="1:7" x14ac:dyDescent="0.55000000000000004">
      <c r="A71">
        <v>16</v>
      </c>
      <c r="B71" t="s">
        <v>123</v>
      </c>
      <c r="C71">
        <v>0.5</v>
      </c>
      <c r="D71">
        <v>0.55000000000000004</v>
      </c>
      <c r="F71" t="s">
        <v>7</v>
      </c>
      <c r="G71" t="s">
        <v>124</v>
      </c>
    </row>
    <row r="72" spans="1:7" x14ac:dyDescent="0.55000000000000004">
      <c r="A72">
        <v>16</v>
      </c>
      <c r="B72" t="s">
        <v>125</v>
      </c>
      <c r="C72">
        <v>0.85</v>
      </c>
      <c r="D72">
        <v>0.85</v>
      </c>
      <c r="F72" t="s">
        <v>6</v>
      </c>
      <c r="G72" t="s">
        <v>126</v>
      </c>
    </row>
    <row r="73" spans="1:7" x14ac:dyDescent="0.55000000000000004">
      <c r="A73">
        <v>16</v>
      </c>
      <c r="B73" t="s">
        <v>107</v>
      </c>
      <c r="C73">
        <v>0.88</v>
      </c>
      <c r="D73">
        <v>0.88</v>
      </c>
      <c r="F73" t="s">
        <v>6</v>
      </c>
      <c r="G73" t="s">
        <v>127</v>
      </c>
    </row>
    <row r="74" spans="1:7" x14ac:dyDescent="0.55000000000000004">
      <c r="A74">
        <v>16</v>
      </c>
      <c r="B74" t="s">
        <v>117</v>
      </c>
      <c r="C74">
        <v>0.85</v>
      </c>
      <c r="D74">
        <v>0.85</v>
      </c>
      <c r="F74" t="s">
        <v>6</v>
      </c>
      <c r="G74" t="s">
        <v>128</v>
      </c>
    </row>
    <row r="75" spans="1:7" x14ac:dyDescent="0.55000000000000004">
      <c r="A75">
        <v>17</v>
      </c>
      <c r="B75" t="s">
        <v>129</v>
      </c>
      <c r="C75">
        <v>0.65</v>
      </c>
      <c r="D75">
        <v>0.65</v>
      </c>
      <c r="E75">
        <f>AVERAGE(D75:D76)</f>
        <v>0.7</v>
      </c>
      <c r="F75" t="s">
        <v>7</v>
      </c>
      <c r="G75" t="s">
        <v>130</v>
      </c>
    </row>
    <row r="76" spans="1:7" x14ac:dyDescent="0.55000000000000004">
      <c r="A76">
        <v>17</v>
      </c>
      <c r="B76" t="s">
        <v>75</v>
      </c>
      <c r="C76">
        <v>0.75</v>
      </c>
      <c r="D76">
        <v>0.75</v>
      </c>
      <c r="F76" t="s">
        <v>6</v>
      </c>
      <c r="G76" t="s">
        <v>131</v>
      </c>
    </row>
    <row r="77" spans="1:7" x14ac:dyDescent="0.55000000000000004">
      <c r="A77">
        <v>18</v>
      </c>
      <c r="B77" t="s">
        <v>132</v>
      </c>
      <c r="C77">
        <v>0.8</v>
      </c>
      <c r="D77">
        <v>0.85</v>
      </c>
      <c r="E77">
        <f>AVERAGE(D77:D81)</f>
        <v>0.48</v>
      </c>
      <c r="F77" t="s">
        <v>6</v>
      </c>
      <c r="G77" t="s">
        <v>133</v>
      </c>
    </row>
    <row r="78" spans="1:7" x14ac:dyDescent="0.55000000000000004">
      <c r="A78">
        <v>18</v>
      </c>
      <c r="B78" t="s">
        <v>134</v>
      </c>
      <c r="C78">
        <v>0.7</v>
      </c>
      <c r="D78">
        <v>0.7</v>
      </c>
      <c r="F78" t="s">
        <v>6</v>
      </c>
      <c r="G78" t="s">
        <v>135</v>
      </c>
    </row>
    <row r="79" spans="1:7" x14ac:dyDescent="0.55000000000000004">
      <c r="A79">
        <v>18</v>
      </c>
      <c r="B79" t="s">
        <v>63</v>
      </c>
      <c r="C79">
        <v>0.3</v>
      </c>
      <c r="D79">
        <v>0.35</v>
      </c>
      <c r="F79" t="s">
        <v>7</v>
      </c>
      <c r="G79" t="s">
        <v>136</v>
      </c>
    </row>
    <row r="80" spans="1:7" x14ac:dyDescent="0.55000000000000004">
      <c r="A80">
        <v>18</v>
      </c>
      <c r="B80" t="s">
        <v>36</v>
      </c>
      <c r="C80">
        <v>0.25</v>
      </c>
      <c r="D80">
        <v>0.3</v>
      </c>
      <c r="F80" t="s">
        <v>7</v>
      </c>
      <c r="G80" t="s">
        <v>137</v>
      </c>
    </row>
    <row r="81" spans="1:7" x14ac:dyDescent="0.55000000000000004">
      <c r="A81">
        <v>18</v>
      </c>
      <c r="B81" t="s">
        <v>138</v>
      </c>
      <c r="C81">
        <v>0.2</v>
      </c>
      <c r="D81">
        <v>0.2</v>
      </c>
      <c r="F81" t="s">
        <v>6</v>
      </c>
      <c r="G81" t="s">
        <v>139</v>
      </c>
    </row>
    <row r="82" spans="1:7" x14ac:dyDescent="0.55000000000000004">
      <c r="A82">
        <v>19</v>
      </c>
      <c r="B82" t="s">
        <v>38</v>
      </c>
      <c r="C82">
        <v>0.75</v>
      </c>
      <c r="D82">
        <v>0.75</v>
      </c>
      <c r="E82">
        <f>AVERAGE(D82:D86)</f>
        <v>0.82999999999999985</v>
      </c>
      <c r="F82" t="s">
        <v>6</v>
      </c>
      <c r="G82" t="s">
        <v>140</v>
      </c>
    </row>
    <row r="83" spans="1:7" x14ac:dyDescent="0.55000000000000004">
      <c r="A83">
        <v>19</v>
      </c>
      <c r="B83" t="s">
        <v>141</v>
      </c>
      <c r="C83">
        <v>0.8</v>
      </c>
      <c r="D83">
        <v>0.8</v>
      </c>
      <c r="F83" t="s">
        <v>6</v>
      </c>
      <c r="G83" t="s">
        <v>142</v>
      </c>
    </row>
    <row r="84" spans="1:7" x14ac:dyDescent="0.55000000000000004">
      <c r="A84">
        <v>19</v>
      </c>
      <c r="B84" t="s">
        <v>19</v>
      </c>
      <c r="C84">
        <v>0.83</v>
      </c>
      <c r="D84">
        <v>0.83</v>
      </c>
      <c r="F84" t="s">
        <v>6</v>
      </c>
      <c r="G84" t="s">
        <v>143</v>
      </c>
    </row>
    <row r="85" spans="1:7" x14ac:dyDescent="0.55000000000000004">
      <c r="A85">
        <v>19</v>
      </c>
      <c r="B85" t="s">
        <v>27</v>
      </c>
      <c r="C85">
        <v>0.85</v>
      </c>
      <c r="D85">
        <v>0.9</v>
      </c>
      <c r="F85" t="s">
        <v>6</v>
      </c>
      <c r="G85" t="s">
        <v>144</v>
      </c>
    </row>
    <row r="86" spans="1:7" x14ac:dyDescent="0.55000000000000004">
      <c r="A86">
        <v>19</v>
      </c>
      <c r="B86" t="s">
        <v>54</v>
      </c>
      <c r="C86">
        <v>0.87</v>
      </c>
      <c r="D86">
        <v>0.87</v>
      </c>
      <c r="F86" t="s">
        <v>6</v>
      </c>
      <c r="G86" t="s">
        <v>145</v>
      </c>
    </row>
    <row r="87" spans="1:7" x14ac:dyDescent="0.55000000000000004">
      <c r="A87">
        <v>20</v>
      </c>
      <c r="B87" t="s">
        <v>134</v>
      </c>
      <c r="C87">
        <v>0.7</v>
      </c>
      <c r="D87">
        <v>0.7</v>
      </c>
      <c r="E87">
        <f>AVERAGE(D87:D91)</f>
        <v>0.61999999999999988</v>
      </c>
      <c r="F87" t="s">
        <v>6</v>
      </c>
      <c r="G87" t="s">
        <v>146</v>
      </c>
    </row>
    <row r="88" spans="1:7" x14ac:dyDescent="0.55000000000000004">
      <c r="A88">
        <v>20</v>
      </c>
      <c r="B88" t="s">
        <v>92</v>
      </c>
      <c r="C88">
        <v>0.75</v>
      </c>
      <c r="D88">
        <v>0.75</v>
      </c>
      <c r="F88" t="s">
        <v>6</v>
      </c>
      <c r="G88" t="s">
        <v>147</v>
      </c>
    </row>
    <row r="89" spans="1:7" x14ac:dyDescent="0.55000000000000004">
      <c r="A89">
        <v>20</v>
      </c>
      <c r="B89" t="s">
        <v>46</v>
      </c>
      <c r="C89">
        <v>0.25</v>
      </c>
      <c r="D89">
        <v>0.2</v>
      </c>
      <c r="F89" t="s">
        <v>6</v>
      </c>
      <c r="G89" t="s">
        <v>148</v>
      </c>
    </row>
    <row r="90" spans="1:7" x14ac:dyDescent="0.55000000000000004">
      <c r="A90">
        <v>20</v>
      </c>
      <c r="B90" t="s">
        <v>48</v>
      </c>
      <c r="C90">
        <v>0.75</v>
      </c>
      <c r="D90">
        <v>0.75</v>
      </c>
      <c r="F90" t="s">
        <v>6</v>
      </c>
      <c r="G90" t="s">
        <v>149</v>
      </c>
    </row>
    <row r="91" spans="1:7" x14ac:dyDescent="0.55000000000000004">
      <c r="A91">
        <v>20</v>
      </c>
      <c r="B91" t="s">
        <v>150</v>
      </c>
      <c r="C91">
        <v>0.7</v>
      </c>
      <c r="D91">
        <v>0.7</v>
      </c>
      <c r="F91" t="s">
        <v>6</v>
      </c>
      <c r="G91" t="s">
        <v>151</v>
      </c>
    </row>
    <row r="92" spans="1:7" x14ac:dyDescent="0.55000000000000004">
      <c r="A92">
        <v>21</v>
      </c>
      <c r="B92" t="s">
        <v>152</v>
      </c>
      <c r="C92">
        <v>0.2</v>
      </c>
      <c r="D92">
        <v>0.2</v>
      </c>
      <c r="E92">
        <f>AVERAGE(D92:D96)</f>
        <v>0.44000000000000006</v>
      </c>
      <c r="F92" t="s">
        <v>6</v>
      </c>
      <c r="G92" t="s">
        <v>153</v>
      </c>
    </row>
    <row r="93" spans="1:7" x14ac:dyDescent="0.55000000000000004">
      <c r="A93">
        <v>21</v>
      </c>
      <c r="B93" t="s">
        <v>32</v>
      </c>
      <c r="C93">
        <v>0.75</v>
      </c>
      <c r="D93">
        <v>0.75</v>
      </c>
      <c r="F93" t="s">
        <v>6</v>
      </c>
      <c r="G93" t="s">
        <v>154</v>
      </c>
    </row>
    <row r="94" spans="1:7" x14ac:dyDescent="0.55000000000000004">
      <c r="A94">
        <v>21</v>
      </c>
      <c r="B94" t="s">
        <v>155</v>
      </c>
      <c r="C94">
        <v>0.15</v>
      </c>
      <c r="D94">
        <v>0.15</v>
      </c>
      <c r="F94" t="s">
        <v>6</v>
      </c>
      <c r="G94" t="s">
        <v>156</v>
      </c>
    </row>
    <row r="95" spans="1:7" x14ac:dyDescent="0.55000000000000004">
      <c r="A95">
        <v>21</v>
      </c>
      <c r="B95" t="s">
        <v>25</v>
      </c>
      <c r="C95">
        <v>0.8</v>
      </c>
      <c r="D95">
        <v>0.9</v>
      </c>
      <c r="F95" t="s">
        <v>6</v>
      </c>
      <c r="G95" t="s">
        <v>157</v>
      </c>
    </row>
    <row r="96" spans="1:7" x14ac:dyDescent="0.55000000000000004">
      <c r="A96">
        <v>21</v>
      </c>
      <c r="B96" t="s">
        <v>63</v>
      </c>
      <c r="C96">
        <v>0.4</v>
      </c>
      <c r="D96">
        <v>0.2</v>
      </c>
      <c r="F96" t="s">
        <v>7</v>
      </c>
      <c r="G96" t="s">
        <v>158</v>
      </c>
    </row>
    <row r="97" spans="1:7" x14ac:dyDescent="0.55000000000000004">
      <c r="A97">
        <v>22</v>
      </c>
      <c r="B97" t="s">
        <v>159</v>
      </c>
      <c r="C97">
        <v>0.2</v>
      </c>
      <c r="D97">
        <v>0.1</v>
      </c>
      <c r="E97">
        <f>AVERAGE(D97:D100)</f>
        <v>0.1</v>
      </c>
      <c r="F97" t="s">
        <v>7</v>
      </c>
      <c r="G97" t="s">
        <v>160</v>
      </c>
    </row>
    <row r="98" spans="1:7" x14ac:dyDescent="0.55000000000000004">
      <c r="A98">
        <v>22</v>
      </c>
      <c r="B98" t="s">
        <v>161</v>
      </c>
      <c r="C98">
        <v>0.1</v>
      </c>
      <c r="D98">
        <v>0.05</v>
      </c>
      <c r="F98" t="s">
        <v>6</v>
      </c>
      <c r="G98" t="s">
        <v>162</v>
      </c>
    </row>
    <row r="99" spans="1:7" x14ac:dyDescent="0.55000000000000004">
      <c r="A99">
        <v>22</v>
      </c>
      <c r="B99" t="s">
        <v>163</v>
      </c>
      <c r="C99">
        <v>0.1</v>
      </c>
      <c r="D99">
        <v>0.05</v>
      </c>
      <c r="F99" t="s">
        <v>6</v>
      </c>
      <c r="G99" t="s">
        <v>164</v>
      </c>
    </row>
    <row r="100" spans="1:7" x14ac:dyDescent="0.55000000000000004">
      <c r="A100">
        <v>22</v>
      </c>
      <c r="B100" t="s">
        <v>96</v>
      </c>
      <c r="C100">
        <v>0.3</v>
      </c>
      <c r="D100">
        <v>0.2</v>
      </c>
      <c r="F100" t="s">
        <v>7</v>
      </c>
      <c r="G100" t="s">
        <v>165</v>
      </c>
    </row>
    <row r="101" spans="1:7" x14ac:dyDescent="0.55000000000000004">
      <c r="A101">
        <v>23</v>
      </c>
      <c r="B101" t="s">
        <v>166</v>
      </c>
      <c r="C101">
        <v>0.9</v>
      </c>
      <c r="D101">
        <v>0.95</v>
      </c>
      <c r="E101">
        <f>AVERAGE(D101:D105)</f>
        <v>0.8</v>
      </c>
      <c r="F101" t="s">
        <v>6</v>
      </c>
      <c r="G101" t="s">
        <v>167</v>
      </c>
    </row>
    <row r="102" spans="1:7" x14ac:dyDescent="0.55000000000000004">
      <c r="A102">
        <v>23</v>
      </c>
      <c r="B102" t="s">
        <v>114</v>
      </c>
      <c r="C102">
        <v>0.3</v>
      </c>
      <c r="D102">
        <v>0.2</v>
      </c>
      <c r="F102" t="s">
        <v>6</v>
      </c>
      <c r="G102" t="s">
        <v>168</v>
      </c>
    </row>
    <row r="103" spans="1:7" x14ac:dyDescent="0.55000000000000004">
      <c r="A103">
        <v>23</v>
      </c>
      <c r="B103" t="s">
        <v>169</v>
      </c>
      <c r="C103">
        <v>0.8</v>
      </c>
      <c r="D103">
        <v>1</v>
      </c>
      <c r="F103" t="s">
        <v>6</v>
      </c>
      <c r="G103" t="s">
        <v>170</v>
      </c>
    </row>
    <row r="104" spans="1:7" x14ac:dyDescent="0.55000000000000004">
      <c r="A104">
        <v>23</v>
      </c>
      <c r="B104" t="s">
        <v>75</v>
      </c>
      <c r="C104">
        <v>0.85</v>
      </c>
      <c r="D104">
        <v>0.9</v>
      </c>
      <c r="F104" t="s">
        <v>6</v>
      </c>
      <c r="G104" t="s">
        <v>171</v>
      </c>
    </row>
    <row r="105" spans="1:7" x14ac:dyDescent="0.55000000000000004">
      <c r="A105">
        <v>23</v>
      </c>
      <c r="B105" t="s">
        <v>19</v>
      </c>
      <c r="C105">
        <v>0.9</v>
      </c>
      <c r="D105">
        <v>0.95</v>
      </c>
      <c r="F105" t="s">
        <v>6</v>
      </c>
      <c r="G105" t="s">
        <v>172</v>
      </c>
    </row>
    <row r="106" spans="1:7" x14ac:dyDescent="0.55000000000000004">
      <c r="A106">
        <v>24</v>
      </c>
      <c r="B106" t="s">
        <v>101</v>
      </c>
      <c r="C106">
        <v>0.85</v>
      </c>
      <c r="D106">
        <v>0.8</v>
      </c>
      <c r="E106">
        <f t="shared" ref="E106" si="8">AVERAGE(D106:D110)</f>
        <v>0.82999999999999985</v>
      </c>
      <c r="F106" t="s">
        <v>6</v>
      </c>
      <c r="G106" t="s">
        <v>173</v>
      </c>
    </row>
    <row r="107" spans="1:7" x14ac:dyDescent="0.55000000000000004">
      <c r="A107">
        <v>24</v>
      </c>
      <c r="B107" t="s">
        <v>38</v>
      </c>
      <c r="C107">
        <v>0.8</v>
      </c>
      <c r="D107">
        <v>0.85</v>
      </c>
      <c r="F107" t="s">
        <v>6</v>
      </c>
      <c r="G107" t="s">
        <v>174</v>
      </c>
    </row>
    <row r="108" spans="1:7" x14ac:dyDescent="0.55000000000000004">
      <c r="A108">
        <v>24</v>
      </c>
      <c r="B108" t="s">
        <v>175</v>
      </c>
      <c r="C108">
        <v>0.75</v>
      </c>
      <c r="D108">
        <v>0.75</v>
      </c>
      <c r="F108" t="s">
        <v>7</v>
      </c>
      <c r="G108" t="s">
        <v>176</v>
      </c>
    </row>
    <row r="109" spans="1:7" x14ac:dyDescent="0.55000000000000004">
      <c r="A109">
        <v>24</v>
      </c>
      <c r="B109" t="s">
        <v>177</v>
      </c>
      <c r="C109">
        <v>0.8</v>
      </c>
      <c r="D109">
        <v>0.9</v>
      </c>
      <c r="F109" t="s">
        <v>6</v>
      </c>
      <c r="G109" t="s">
        <v>178</v>
      </c>
    </row>
    <row r="110" spans="1:7" x14ac:dyDescent="0.55000000000000004">
      <c r="A110">
        <v>24</v>
      </c>
      <c r="B110" t="s">
        <v>34</v>
      </c>
      <c r="C110">
        <v>0.8</v>
      </c>
      <c r="D110">
        <v>0.85</v>
      </c>
      <c r="F110" t="s">
        <v>6</v>
      </c>
      <c r="G110" t="s">
        <v>179</v>
      </c>
    </row>
    <row r="111" spans="1:7" x14ac:dyDescent="0.55000000000000004">
      <c r="A111">
        <v>25</v>
      </c>
      <c r="B111" t="s">
        <v>32</v>
      </c>
      <c r="C111">
        <v>0.85</v>
      </c>
      <c r="D111">
        <v>0.85</v>
      </c>
      <c r="E111">
        <f t="shared" ref="E111" si="9">AVERAGE(D111:D115)</f>
        <v>0.86999999999999988</v>
      </c>
      <c r="F111" t="s">
        <v>6</v>
      </c>
      <c r="G111" t="s">
        <v>180</v>
      </c>
    </row>
    <row r="112" spans="1:7" x14ac:dyDescent="0.55000000000000004">
      <c r="A112">
        <v>25</v>
      </c>
      <c r="B112" t="s">
        <v>117</v>
      </c>
      <c r="C112">
        <v>0.85</v>
      </c>
      <c r="D112">
        <v>0.9</v>
      </c>
      <c r="F112" t="s">
        <v>6</v>
      </c>
      <c r="G112" t="s">
        <v>181</v>
      </c>
    </row>
    <row r="113" spans="1:7" x14ac:dyDescent="0.55000000000000004">
      <c r="A113">
        <v>25</v>
      </c>
      <c r="B113" t="s">
        <v>30</v>
      </c>
      <c r="C113">
        <v>0.9</v>
      </c>
      <c r="D113">
        <v>0.9</v>
      </c>
      <c r="F113" t="s">
        <v>6</v>
      </c>
      <c r="G113" t="s">
        <v>182</v>
      </c>
    </row>
    <row r="114" spans="1:7" x14ac:dyDescent="0.55000000000000004">
      <c r="A114">
        <v>25</v>
      </c>
      <c r="B114" t="s">
        <v>52</v>
      </c>
      <c r="C114">
        <v>0.85</v>
      </c>
      <c r="D114">
        <v>0.85</v>
      </c>
      <c r="F114" t="s">
        <v>6</v>
      </c>
      <c r="G114" t="s">
        <v>183</v>
      </c>
    </row>
    <row r="115" spans="1:7" x14ac:dyDescent="0.55000000000000004">
      <c r="A115">
        <v>25</v>
      </c>
      <c r="B115" t="s">
        <v>56</v>
      </c>
      <c r="C115">
        <v>0.8</v>
      </c>
      <c r="D115">
        <v>0.85</v>
      </c>
      <c r="F115" t="s">
        <v>6</v>
      </c>
      <c r="G115" t="s">
        <v>184</v>
      </c>
    </row>
    <row r="116" spans="1:7" x14ac:dyDescent="0.55000000000000004">
      <c r="A116">
        <v>26</v>
      </c>
      <c r="B116" t="s">
        <v>32</v>
      </c>
      <c r="C116">
        <v>0.85</v>
      </c>
      <c r="D116">
        <v>0.85</v>
      </c>
      <c r="E116">
        <f t="shared" ref="E116" si="10">AVERAGE(D116:D120)</f>
        <v>0.86999999999999988</v>
      </c>
      <c r="F116" t="s">
        <v>6</v>
      </c>
      <c r="G116" t="s">
        <v>185</v>
      </c>
    </row>
    <row r="117" spans="1:7" x14ac:dyDescent="0.55000000000000004">
      <c r="A117">
        <v>26</v>
      </c>
      <c r="B117" t="s">
        <v>117</v>
      </c>
      <c r="C117">
        <v>0.85</v>
      </c>
      <c r="D117">
        <v>0.9</v>
      </c>
      <c r="F117" t="s">
        <v>6</v>
      </c>
      <c r="G117" t="s">
        <v>186</v>
      </c>
    </row>
    <row r="118" spans="1:7" x14ac:dyDescent="0.55000000000000004">
      <c r="A118">
        <v>26</v>
      </c>
      <c r="B118" t="s">
        <v>30</v>
      </c>
      <c r="C118">
        <v>0.9</v>
      </c>
      <c r="D118">
        <v>0.9</v>
      </c>
      <c r="F118" t="s">
        <v>6</v>
      </c>
      <c r="G118" t="s">
        <v>187</v>
      </c>
    </row>
    <row r="119" spans="1:7" x14ac:dyDescent="0.55000000000000004">
      <c r="A119">
        <v>26</v>
      </c>
      <c r="B119" t="s">
        <v>52</v>
      </c>
      <c r="C119">
        <v>0.85</v>
      </c>
      <c r="D119">
        <v>0.85</v>
      </c>
      <c r="F119" t="s">
        <v>6</v>
      </c>
      <c r="G119" t="s">
        <v>188</v>
      </c>
    </row>
    <row r="120" spans="1:7" x14ac:dyDescent="0.55000000000000004">
      <c r="A120">
        <v>26</v>
      </c>
      <c r="B120" t="s">
        <v>56</v>
      </c>
      <c r="C120">
        <v>0.8</v>
      </c>
      <c r="D120">
        <v>0.85</v>
      </c>
      <c r="F120" t="s">
        <v>6</v>
      </c>
      <c r="G120" t="s">
        <v>189</v>
      </c>
    </row>
    <row r="121" spans="1:7" x14ac:dyDescent="0.55000000000000004">
      <c r="A121">
        <v>27</v>
      </c>
      <c r="B121" t="s">
        <v>44</v>
      </c>
      <c r="C121">
        <v>0.1</v>
      </c>
      <c r="D121">
        <v>0.05</v>
      </c>
      <c r="E121">
        <f t="shared" ref="E121" si="11">AVERAGE(D121:D125)</f>
        <v>0.25</v>
      </c>
      <c r="F121" t="s">
        <v>6</v>
      </c>
      <c r="G121" t="s">
        <v>190</v>
      </c>
    </row>
    <row r="122" spans="1:7" x14ac:dyDescent="0.55000000000000004">
      <c r="A122">
        <v>27</v>
      </c>
      <c r="B122" t="s">
        <v>159</v>
      </c>
      <c r="C122">
        <v>0.2</v>
      </c>
      <c r="D122">
        <v>0.15</v>
      </c>
      <c r="F122" t="s">
        <v>7</v>
      </c>
      <c r="G122" t="s">
        <v>191</v>
      </c>
    </row>
    <row r="123" spans="1:7" x14ac:dyDescent="0.55000000000000004">
      <c r="A123">
        <v>27</v>
      </c>
      <c r="B123" t="s">
        <v>80</v>
      </c>
      <c r="C123">
        <v>0.3</v>
      </c>
      <c r="D123">
        <v>0.15</v>
      </c>
      <c r="F123" t="s">
        <v>7</v>
      </c>
      <c r="G123" t="s">
        <v>192</v>
      </c>
    </row>
    <row r="124" spans="1:7" x14ac:dyDescent="0.55000000000000004">
      <c r="A124">
        <v>27</v>
      </c>
      <c r="B124" t="s">
        <v>134</v>
      </c>
      <c r="C124">
        <v>0.7</v>
      </c>
      <c r="D124">
        <v>0.75</v>
      </c>
      <c r="F124" t="s">
        <v>7</v>
      </c>
      <c r="G124" t="s">
        <v>193</v>
      </c>
    </row>
    <row r="125" spans="1:7" x14ac:dyDescent="0.55000000000000004">
      <c r="A125">
        <v>27</v>
      </c>
      <c r="B125" t="s">
        <v>114</v>
      </c>
      <c r="C125">
        <v>0.3</v>
      </c>
      <c r="D125">
        <v>0.15</v>
      </c>
      <c r="F125" t="s">
        <v>7</v>
      </c>
      <c r="G125" t="s">
        <v>194</v>
      </c>
    </row>
    <row r="126" spans="1:7" x14ac:dyDescent="0.55000000000000004">
      <c r="A126">
        <v>28</v>
      </c>
      <c r="B126" t="s">
        <v>32</v>
      </c>
      <c r="C126">
        <v>0.85</v>
      </c>
      <c r="D126">
        <v>0.85</v>
      </c>
      <c r="E126">
        <f t="shared" ref="E126" si="12">AVERAGE(D126:D130)</f>
        <v>0.75</v>
      </c>
      <c r="F126" t="s">
        <v>6</v>
      </c>
      <c r="G126" t="s">
        <v>195</v>
      </c>
    </row>
    <row r="127" spans="1:7" x14ac:dyDescent="0.55000000000000004">
      <c r="A127">
        <v>28</v>
      </c>
      <c r="B127" t="s">
        <v>196</v>
      </c>
      <c r="C127">
        <v>0.9</v>
      </c>
      <c r="D127">
        <v>0.9</v>
      </c>
      <c r="F127" t="s">
        <v>6</v>
      </c>
      <c r="G127" t="s">
        <v>197</v>
      </c>
    </row>
    <row r="128" spans="1:7" x14ac:dyDescent="0.55000000000000004">
      <c r="A128">
        <v>28</v>
      </c>
      <c r="B128" t="s">
        <v>42</v>
      </c>
      <c r="C128">
        <v>0.3</v>
      </c>
      <c r="D128">
        <v>0.2</v>
      </c>
      <c r="F128" t="s">
        <v>6</v>
      </c>
      <c r="G128" t="s">
        <v>198</v>
      </c>
    </row>
    <row r="129" spans="1:7" x14ac:dyDescent="0.55000000000000004">
      <c r="A129">
        <v>28</v>
      </c>
      <c r="B129" t="s">
        <v>103</v>
      </c>
      <c r="C129">
        <v>0.9</v>
      </c>
      <c r="D129">
        <v>0.9</v>
      </c>
      <c r="F129" t="s">
        <v>6</v>
      </c>
      <c r="G129" t="s">
        <v>199</v>
      </c>
    </row>
    <row r="130" spans="1:7" x14ac:dyDescent="0.55000000000000004">
      <c r="A130">
        <v>28</v>
      </c>
      <c r="B130" t="s">
        <v>25</v>
      </c>
      <c r="C130">
        <v>0.8</v>
      </c>
      <c r="D130">
        <v>0.9</v>
      </c>
      <c r="F130" t="s">
        <v>6</v>
      </c>
      <c r="G130" t="s">
        <v>200</v>
      </c>
    </row>
    <row r="131" spans="1:7" x14ac:dyDescent="0.55000000000000004">
      <c r="A131">
        <v>29</v>
      </c>
      <c r="B131" t="s">
        <v>54</v>
      </c>
      <c r="C131">
        <v>0.7</v>
      </c>
      <c r="D131">
        <v>0.8</v>
      </c>
      <c r="E131">
        <f t="shared" ref="E131" si="13">AVERAGE(D131:D135)</f>
        <v>0.84000000000000008</v>
      </c>
      <c r="F131" t="s">
        <v>6</v>
      </c>
      <c r="G131" t="s">
        <v>201</v>
      </c>
    </row>
    <row r="132" spans="1:7" x14ac:dyDescent="0.55000000000000004">
      <c r="A132">
        <v>29</v>
      </c>
      <c r="B132" t="s">
        <v>32</v>
      </c>
      <c r="C132">
        <v>0.75</v>
      </c>
      <c r="D132">
        <v>0.8</v>
      </c>
      <c r="F132" t="s">
        <v>6</v>
      </c>
      <c r="G132" t="s">
        <v>202</v>
      </c>
    </row>
    <row r="133" spans="1:7" x14ac:dyDescent="0.55000000000000004">
      <c r="A133">
        <v>29</v>
      </c>
      <c r="B133" t="s">
        <v>107</v>
      </c>
      <c r="C133">
        <v>0.85</v>
      </c>
      <c r="D133">
        <v>0.9</v>
      </c>
      <c r="F133" t="s">
        <v>6</v>
      </c>
      <c r="G133" t="s">
        <v>203</v>
      </c>
    </row>
    <row r="134" spans="1:7" x14ac:dyDescent="0.55000000000000004">
      <c r="A134">
        <v>29</v>
      </c>
      <c r="B134" t="s">
        <v>204</v>
      </c>
      <c r="C134">
        <v>0.8</v>
      </c>
      <c r="D134">
        <v>0.85</v>
      </c>
      <c r="F134" t="s">
        <v>6</v>
      </c>
      <c r="G134" t="s">
        <v>205</v>
      </c>
    </row>
    <row r="135" spans="1:7" x14ac:dyDescent="0.55000000000000004">
      <c r="A135">
        <v>29</v>
      </c>
      <c r="B135" t="s">
        <v>38</v>
      </c>
      <c r="C135">
        <v>0.75</v>
      </c>
      <c r="D135">
        <v>0.85</v>
      </c>
      <c r="F135" t="s">
        <v>6</v>
      </c>
      <c r="G135" t="s">
        <v>206</v>
      </c>
    </row>
    <row r="136" spans="1:7" x14ac:dyDescent="0.55000000000000004">
      <c r="A136">
        <v>30</v>
      </c>
      <c r="B136" t="s">
        <v>52</v>
      </c>
      <c r="C136">
        <v>0.7</v>
      </c>
      <c r="D136">
        <v>0.6</v>
      </c>
      <c r="E136">
        <f>AVERAGE(D136:D138)</f>
        <v>0.33333333333333331</v>
      </c>
      <c r="F136" t="s">
        <v>7</v>
      </c>
      <c r="G136" t="s">
        <v>207</v>
      </c>
    </row>
    <row r="137" spans="1:7" x14ac:dyDescent="0.55000000000000004">
      <c r="A137">
        <v>30</v>
      </c>
      <c r="B137" t="s">
        <v>159</v>
      </c>
      <c r="C137">
        <v>0.3</v>
      </c>
      <c r="D137">
        <v>0.2</v>
      </c>
      <c r="F137" t="s">
        <v>6</v>
      </c>
      <c r="G137" t="s">
        <v>208</v>
      </c>
    </row>
    <row r="138" spans="1:7" x14ac:dyDescent="0.55000000000000004">
      <c r="A138">
        <v>30</v>
      </c>
      <c r="B138" t="s">
        <v>134</v>
      </c>
      <c r="C138">
        <v>0.4</v>
      </c>
      <c r="D138">
        <v>0.2</v>
      </c>
      <c r="F138" t="s">
        <v>7</v>
      </c>
      <c r="G138" t="s">
        <v>209</v>
      </c>
    </row>
    <row r="139" spans="1:7" x14ac:dyDescent="0.55000000000000004">
      <c r="A139">
        <v>31</v>
      </c>
      <c r="B139" t="s">
        <v>210</v>
      </c>
      <c r="C139">
        <v>0.9</v>
      </c>
      <c r="D139">
        <v>0.9</v>
      </c>
      <c r="E139">
        <f>AVERAGE(D139:D143)</f>
        <v>0.69000000000000006</v>
      </c>
      <c r="F139" t="s">
        <v>6</v>
      </c>
      <c r="G139" t="s">
        <v>211</v>
      </c>
    </row>
    <row r="140" spans="1:7" x14ac:dyDescent="0.55000000000000004">
      <c r="A140">
        <v>31</v>
      </c>
      <c r="B140" t="s">
        <v>134</v>
      </c>
      <c r="C140">
        <v>0.4</v>
      </c>
      <c r="D140">
        <v>0.6</v>
      </c>
      <c r="F140" t="s">
        <v>7</v>
      </c>
      <c r="G140" t="s">
        <v>212</v>
      </c>
    </row>
    <row r="141" spans="1:7" x14ac:dyDescent="0.55000000000000004">
      <c r="A141">
        <v>31</v>
      </c>
      <c r="B141" t="s">
        <v>159</v>
      </c>
      <c r="C141">
        <v>0.3</v>
      </c>
      <c r="D141">
        <v>0.35</v>
      </c>
      <c r="F141" t="s">
        <v>6</v>
      </c>
      <c r="G141" t="s">
        <v>213</v>
      </c>
    </row>
    <row r="142" spans="1:7" x14ac:dyDescent="0.55000000000000004">
      <c r="A142">
        <v>31</v>
      </c>
      <c r="B142" t="s">
        <v>34</v>
      </c>
      <c r="C142">
        <v>0.75</v>
      </c>
      <c r="D142">
        <v>0.8</v>
      </c>
      <c r="F142" t="s">
        <v>6</v>
      </c>
      <c r="G142" t="s">
        <v>214</v>
      </c>
    </row>
    <row r="143" spans="1:7" x14ac:dyDescent="0.55000000000000004">
      <c r="A143">
        <v>31</v>
      </c>
      <c r="B143" t="s">
        <v>23</v>
      </c>
      <c r="C143">
        <v>0.75</v>
      </c>
      <c r="D143">
        <v>0.8</v>
      </c>
      <c r="F143" t="s">
        <v>6</v>
      </c>
      <c r="G143" t="s">
        <v>215</v>
      </c>
    </row>
    <row r="144" spans="1:7" x14ac:dyDescent="0.55000000000000004">
      <c r="A144">
        <v>32</v>
      </c>
      <c r="B144" t="s">
        <v>80</v>
      </c>
      <c r="C144">
        <v>0.2</v>
      </c>
      <c r="D144">
        <v>0.15</v>
      </c>
      <c r="E144">
        <f t="shared" ref="E144" si="14">AVERAGE(D144:D148)</f>
        <v>0.70000000000000007</v>
      </c>
      <c r="F144" t="s">
        <v>6</v>
      </c>
      <c r="G144" t="s">
        <v>216</v>
      </c>
    </row>
    <row r="145" spans="1:7" x14ac:dyDescent="0.55000000000000004">
      <c r="A145">
        <v>32</v>
      </c>
      <c r="B145" t="s">
        <v>40</v>
      </c>
      <c r="C145">
        <v>0.85</v>
      </c>
      <c r="D145">
        <v>0.9</v>
      </c>
      <c r="F145" t="s">
        <v>6</v>
      </c>
      <c r="G145" t="s">
        <v>217</v>
      </c>
    </row>
    <row r="146" spans="1:7" x14ac:dyDescent="0.55000000000000004">
      <c r="A146">
        <v>32</v>
      </c>
      <c r="B146" t="s">
        <v>32</v>
      </c>
      <c r="C146">
        <v>0.75</v>
      </c>
      <c r="D146">
        <v>0.8</v>
      </c>
      <c r="F146" t="s">
        <v>6</v>
      </c>
      <c r="G146" t="s">
        <v>218</v>
      </c>
    </row>
    <row r="147" spans="1:7" x14ac:dyDescent="0.55000000000000004">
      <c r="A147">
        <v>32</v>
      </c>
      <c r="B147" t="s">
        <v>175</v>
      </c>
      <c r="C147">
        <v>0.8</v>
      </c>
      <c r="D147">
        <v>0.8</v>
      </c>
      <c r="F147" t="s">
        <v>6</v>
      </c>
      <c r="G147" t="s">
        <v>219</v>
      </c>
    </row>
    <row r="148" spans="1:7" x14ac:dyDescent="0.55000000000000004">
      <c r="A148">
        <v>32</v>
      </c>
      <c r="B148" t="s">
        <v>56</v>
      </c>
      <c r="C148">
        <v>0.85</v>
      </c>
      <c r="D148">
        <v>0.85</v>
      </c>
      <c r="F148" t="s">
        <v>6</v>
      </c>
      <c r="G148" t="s">
        <v>220</v>
      </c>
    </row>
    <row r="149" spans="1:7" x14ac:dyDescent="0.55000000000000004">
      <c r="A149">
        <v>33</v>
      </c>
      <c r="B149" t="s">
        <v>54</v>
      </c>
      <c r="C149">
        <v>0.7</v>
      </c>
      <c r="D149">
        <v>0.8</v>
      </c>
      <c r="E149">
        <f>AVERAGE(D149:D152)</f>
        <v>0.8</v>
      </c>
      <c r="F149" t="s">
        <v>6</v>
      </c>
      <c r="G149" t="s">
        <v>221</v>
      </c>
    </row>
    <row r="150" spans="1:7" x14ac:dyDescent="0.55000000000000004">
      <c r="A150">
        <v>33</v>
      </c>
      <c r="B150" t="s">
        <v>27</v>
      </c>
      <c r="C150">
        <v>0.85</v>
      </c>
      <c r="D150">
        <v>0.85</v>
      </c>
      <c r="F150" t="s">
        <v>6</v>
      </c>
      <c r="G150" t="s">
        <v>222</v>
      </c>
    </row>
    <row r="151" spans="1:7" x14ac:dyDescent="0.55000000000000004">
      <c r="A151">
        <v>33</v>
      </c>
      <c r="B151" t="s">
        <v>117</v>
      </c>
      <c r="C151">
        <v>0.8</v>
      </c>
      <c r="D151">
        <v>0.85</v>
      </c>
      <c r="F151" t="s">
        <v>6</v>
      </c>
      <c r="G151" t="s">
        <v>223</v>
      </c>
    </row>
    <row r="152" spans="1:7" x14ac:dyDescent="0.55000000000000004">
      <c r="A152">
        <v>33</v>
      </c>
      <c r="B152" t="s">
        <v>48</v>
      </c>
      <c r="C152">
        <v>0.65</v>
      </c>
      <c r="D152">
        <v>0.7</v>
      </c>
      <c r="F152" t="s">
        <v>7</v>
      </c>
      <c r="G152" t="s">
        <v>224</v>
      </c>
    </row>
    <row r="153" spans="1:7" x14ac:dyDescent="0.55000000000000004">
      <c r="A153">
        <v>34</v>
      </c>
      <c r="B153" t="s">
        <v>159</v>
      </c>
      <c r="C153">
        <v>0.3</v>
      </c>
      <c r="D153">
        <v>0.25</v>
      </c>
      <c r="E153">
        <f>D153</f>
        <v>0.25</v>
      </c>
      <c r="F153" t="s">
        <v>6</v>
      </c>
      <c r="G153" t="s">
        <v>225</v>
      </c>
    </row>
    <row r="154" spans="1:7" x14ac:dyDescent="0.55000000000000004">
      <c r="A154">
        <v>35</v>
      </c>
      <c r="B154" t="s">
        <v>32</v>
      </c>
      <c r="C154">
        <v>0.75</v>
      </c>
      <c r="D154">
        <v>0.8</v>
      </c>
      <c r="E154">
        <f>AVERAGE(D154:D158)</f>
        <v>0.84000000000000008</v>
      </c>
      <c r="F154" t="s">
        <v>6</v>
      </c>
      <c r="G154" t="s">
        <v>226</v>
      </c>
    </row>
    <row r="155" spans="1:7" x14ac:dyDescent="0.55000000000000004">
      <c r="A155">
        <v>35</v>
      </c>
      <c r="B155" t="s">
        <v>34</v>
      </c>
      <c r="C155">
        <v>0.75</v>
      </c>
      <c r="D155">
        <v>0.8</v>
      </c>
      <c r="F155" t="s">
        <v>6</v>
      </c>
      <c r="G155" t="s">
        <v>227</v>
      </c>
    </row>
    <row r="156" spans="1:7" x14ac:dyDescent="0.55000000000000004">
      <c r="A156">
        <v>35</v>
      </c>
      <c r="B156" t="s">
        <v>23</v>
      </c>
      <c r="C156">
        <v>0.75</v>
      </c>
      <c r="D156">
        <v>0.85</v>
      </c>
      <c r="F156" t="s">
        <v>6</v>
      </c>
      <c r="G156" t="s">
        <v>228</v>
      </c>
    </row>
    <row r="157" spans="1:7" x14ac:dyDescent="0.55000000000000004">
      <c r="A157">
        <v>35</v>
      </c>
      <c r="B157" t="s">
        <v>229</v>
      </c>
      <c r="C157">
        <v>0.8</v>
      </c>
      <c r="D157">
        <v>0.85</v>
      </c>
      <c r="F157" t="s">
        <v>6</v>
      </c>
      <c r="G157" t="s">
        <v>230</v>
      </c>
    </row>
    <row r="158" spans="1:7" x14ac:dyDescent="0.55000000000000004">
      <c r="A158">
        <v>35</v>
      </c>
      <c r="B158" t="s">
        <v>103</v>
      </c>
      <c r="C158">
        <v>0.9</v>
      </c>
      <c r="D158">
        <v>0.9</v>
      </c>
      <c r="F158" t="s">
        <v>6</v>
      </c>
      <c r="G158" t="s">
        <v>231</v>
      </c>
    </row>
    <row r="159" spans="1:7" x14ac:dyDescent="0.55000000000000004">
      <c r="A159">
        <v>36</v>
      </c>
      <c r="B159" t="s">
        <v>48</v>
      </c>
      <c r="C159">
        <v>0.65</v>
      </c>
      <c r="D159">
        <v>0.75</v>
      </c>
      <c r="E159">
        <f t="shared" ref="E159" si="15">AVERAGE(D159:D163)</f>
        <v>0.80999999999999994</v>
      </c>
      <c r="F159" t="s">
        <v>7</v>
      </c>
      <c r="G159" t="s">
        <v>232</v>
      </c>
    </row>
    <row r="160" spans="1:7" x14ac:dyDescent="0.55000000000000004">
      <c r="A160">
        <v>36</v>
      </c>
      <c r="B160" t="s">
        <v>23</v>
      </c>
      <c r="C160">
        <v>0.9</v>
      </c>
      <c r="D160">
        <v>0.9</v>
      </c>
      <c r="F160" t="s">
        <v>6</v>
      </c>
      <c r="G160" t="s">
        <v>233</v>
      </c>
    </row>
    <row r="161" spans="1:7" x14ac:dyDescent="0.55000000000000004">
      <c r="A161">
        <v>36</v>
      </c>
      <c r="B161" t="s">
        <v>27</v>
      </c>
      <c r="C161">
        <v>0.85</v>
      </c>
      <c r="D161">
        <v>0.85</v>
      </c>
      <c r="F161" t="s">
        <v>6</v>
      </c>
      <c r="G161" t="s">
        <v>234</v>
      </c>
    </row>
    <row r="162" spans="1:7" x14ac:dyDescent="0.55000000000000004">
      <c r="A162">
        <v>36</v>
      </c>
      <c r="B162" t="s">
        <v>30</v>
      </c>
      <c r="C162">
        <v>0.8</v>
      </c>
      <c r="D162">
        <v>0.8</v>
      </c>
      <c r="F162" t="s">
        <v>6</v>
      </c>
      <c r="G162" t="s">
        <v>235</v>
      </c>
    </row>
    <row r="163" spans="1:7" x14ac:dyDescent="0.55000000000000004">
      <c r="A163">
        <v>36</v>
      </c>
      <c r="B163" t="s">
        <v>92</v>
      </c>
      <c r="C163">
        <v>0.75</v>
      </c>
      <c r="D163">
        <v>0.75</v>
      </c>
      <c r="F163" t="s">
        <v>6</v>
      </c>
      <c r="G163" t="s">
        <v>236</v>
      </c>
    </row>
    <row r="164" spans="1:7" x14ac:dyDescent="0.55000000000000004">
      <c r="A164">
        <v>37</v>
      </c>
      <c r="B164" t="s">
        <v>32</v>
      </c>
      <c r="C164">
        <v>0.7</v>
      </c>
      <c r="D164">
        <v>0.7</v>
      </c>
      <c r="E164">
        <f>AVERAGE(D164:D165)</f>
        <v>0.77499999999999991</v>
      </c>
      <c r="F164" t="s">
        <v>6</v>
      </c>
      <c r="G164" t="s">
        <v>237</v>
      </c>
    </row>
    <row r="165" spans="1:7" x14ac:dyDescent="0.55000000000000004">
      <c r="A165">
        <v>37</v>
      </c>
      <c r="B165" t="s">
        <v>54</v>
      </c>
      <c r="C165">
        <v>0.85</v>
      </c>
      <c r="D165">
        <v>0.85</v>
      </c>
      <c r="F165" t="s">
        <v>6</v>
      </c>
      <c r="G165" t="s">
        <v>238</v>
      </c>
    </row>
    <row r="166" spans="1:7" x14ac:dyDescent="0.55000000000000004">
      <c r="A166">
        <v>38</v>
      </c>
      <c r="B166" t="s">
        <v>114</v>
      </c>
      <c r="C166">
        <v>0.3</v>
      </c>
      <c r="D166">
        <v>0.3</v>
      </c>
      <c r="E166">
        <f>AVERAGE(D166:D170)</f>
        <v>0.45999999999999996</v>
      </c>
      <c r="F166" t="s">
        <v>6</v>
      </c>
      <c r="G166" t="s">
        <v>239</v>
      </c>
    </row>
    <row r="167" spans="1:7" x14ac:dyDescent="0.55000000000000004">
      <c r="A167">
        <v>38</v>
      </c>
      <c r="B167" t="s">
        <v>80</v>
      </c>
      <c r="C167">
        <v>0.3</v>
      </c>
      <c r="D167">
        <v>0.3</v>
      </c>
      <c r="F167" t="s">
        <v>6</v>
      </c>
      <c r="G167" t="s">
        <v>240</v>
      </c>
    </row>
    <row r="168" spans="1:7" x14ac:dyDescent="0.55000000000000004">
      <c r="A168">
        <v>38</v>
      </c>
      <c r="B168" t="s">
        <v>107</v>
      </c>
      <c r="C168">
        <v>0.8</v>
      </c>
      <c r="D168">
        <v>0.8</v>
      </c>
      <c r="F168" t="s">
        <v>6</v>
      </c>
      <c r="G168" t="s">
        <v>241</v>
      </c>
    </row>
    <row r="169" spans="1:7" x14ac:dyDescent="0.55000000000000004">
      <c r="A169">
        <v>38</v>
      </c>
      <c r="B169" t="s">
        <v>134</v>
      </c>
      <c r="C169">
        <v>0.7</v>
      </c>
      <c r="D169">
        <v>0.7</v>
      </c>
      <c r="F169" t="s">
        <v>6</v>
      </c>
      <c r="G169" t="s">
        <v>242</v>
      </c>
    </row>
    <row r="170" spans="1:7" x14ac:dyDescent="0.55000000000000004">
      <c r="A170">
        <v>38</v>
      </c>
      <c r="B170" t="s">
        <v>159</v>
      </c>
      <c r="C170">
        <v>0.2</v>
      </c>
      <c r="D170">
        <v>0.2</v>
      </c>
      <c r="F170" t="s">
        <v>6</v>
      </c>
      <c r="G170" t="s">
        <v>243</v>
      </c>
    </row>
    <row r="171" spans="1:7" x14ac:dyDescent="0.55000000000000004">
      <c r="A171">
        <v>39</v>
      </c>
      <c r="B171" t="s">
        <v>40</v>
      </c>
      <c r="C171">
        <v>0.9</v>
      </c>
      <c r="D171">
        <v>0.9</v>
      </c>
      <c r="E171">
        <f t="shared" ref="E171" si="16">AVERAGE(D171:D175)</f>
        <v>0.84000000000000008</v>
      </c>
      <c r="F171" t="s">
        <v>6</v>
      </c>
      <c r="G171" t="s">
        <v>244</v>
      </c>
    </row>
    <row r="172" spans="1:7" x14ac:dyDescent="0.55000000000000004">
      <c r="A172">
        <v>39</v>
      </c>
      <c r="B172" t="s">
        <v>30</v>
      </c>
      <c r="C172">
        <v>0.8</v>
      </c>
      <c r="D172">
        <v>0.8</v>
      </c>
      <c r="F172" t="s">
        <v>6</v>
      </c>
      <c r="G172" t="s">
        <v>245</v>
      </c>
    </row>
    <row r="173" spans="1:7" x14ac:dyDescent="0.55000000000000004">
      <c r="A173">
        <v>39</v>
      </c>
      <c r="B173" t="s">
        <v>34</v>
      </c>
      <c r="C173">
        <v>0.85</v>
      </c>
      <c r="D173">
        <v>0.85</v>
      </c>
      <c r="F173" t="s">
        <v>6</v>
      </c>
      <c r="G173" t="s">
        <v>246</v>
      </c>
    </row>
    <row r="174" spans="1:7" x14ac:dyDescent="0.55000000000000004">
      <c r="A174">
        <v>39</v>
      </c>
      <c r="B174" t="s">
        <v>56</v>
      </c>
      <c r="C174">
        <v>0.8</v>
      </c>
      <c r="D174">
        <v>0.8</v>
      </c>
      <c r="F174" t="s">
        <v>6</v>
      </c>
      <c r="G174" t="s">
        <v>247</v>
      </c>
    </row>
    <row r="175" spans="1:7" x14ac:dyDescent="0.55000000000000004">
      <c r="A175">
        <v>39</v>
      </c>
      <c r="B175" t="s">
        <v>248</v>
      </c>
      <c r="C175">
        <v>0.85</v>
      </c>
      <c r="D175">
        <v>0.85</v>
      </c>
      <c r="F175" t="s">
        <v>6</v>
      </c>
      <c r="G175" t="s">
        <v>249</v>
      </c>
    </row>
    <row r="176" spans="1:7" x14ac:dyDescent="0.55000000000000004">
      <c r="A176">
        <v>40</v>
      </c>
      <c r="B176" t="s">
        <v>134</v>
      </c>
      <c r="C176">
        <v>0.6</v>
      </c>
      <c r="D176">
        <v>0.6</v>
      </c>
      <c r="E176">
        <f t="shared" ref="E176" si="17">AVERAGE(D176:D180)</f>
        <v>0.35</v>
      </c>
      <c r="F176" t="s">
        <v>7</v>
      </c>
      <c r="G176" t="s">
        <v>250</v>
      </c>
    </row>
    <row r="177" spans="1:7" x14ac:dyDescent="0.55000000000000004">
      <c r="A177">
        <v>40</v>
      </c>
      <c r="B177" t="s">
        <v>44</v>
      </c>
      <c r="C177">
        <v>0.2</v>
      </c>
      <c r="D177">
        <v>0.2</v>
      </c>
      <c r="F177" t="s">
        <v>6</v>
      </c>
      <c r="G177" t="s">
        <v>251</v>
      </c>
    </row>
    <row r="178" spans="1:7" x14ac:dyDescent="0.55000000000000004">
      <c r="A178">
        <v>40</v>
      </c>
      <c r="B178" t="s">
        <v>36</v>
      </c>
      <c r="C178">
        <v>0.15</v>
      </c>
      <c r="D178">
        <v>0.15</v>
      </c>
      <c r="F178" t="s">
        <v>6</v>
      </c>
      <c r="G178" t="s">
        <v>252</v>
      </c>
    </row>
    <row r="179" spans="1:7" x14ac:dyDescent="0.55000000000000004">
      <c r="A179">
        <v>40</v>
      </c>
      <c r="B179" t="s">
        <v>32</v>
      </c>
      <c r="C179">
        <v>0.7</v>
      </c>
      <c r="D179">
        <v>0.7</v>
      </c>
      <c r="F179" t="s">
        <v>6</v>
      </c>
      <c r="G179" t="s">
        <v>253</v>
      </c>
    </row>
    <row r="180" spans="1:7" x14ac:dyDescent="0.55000000000000004">
      <c r="A180">
        <v>40</v>
      </c>
      <c r="B180" t="s">
        <v>254</v>
      </c>
      <c r="C180">
        <v>0.1</v>
      </c>
      <c r="D180">
        <v>0.1</v>
      </c>
      <c r="F180" t="s">
        <v>6</v>
      </c>
      <c r="G180" t="s">
        <v>255</v>
      </c>
    </row>
    <row r="181" spans="1:7" x14ac:dyDescent="0.55000000000000004">
      <c r="A181">
        <v>41</v>
      </c>
      <c r="B181" t="s">
        <v>40</v>
      </c>
      <c r="C181">
        <v>0.9</v>
      </c>
      <c r="D181">
        <v>0.9</v>
      </c>
      <c r="E181">
        <f t="shared" ref="E181" si="18">AVERAGE(D181:D185)</f>
        <v>0.84000000000000008</v>
      </c>
      <c r="F181" t="s">
        <v>6</v>
      </c>
      <c r="G181" t="s">
        <v>256</v>
      </c>
    </row>
    <row r="182" spans="1:7" x14ac:dyDescent="0.55000000000000004">
      <c r="A182">
        <v>41</v>
      </c>
      <c r="B182" t="s">
        <v>175</v>
      </c>
      <c r="C182">
        <v>0.85</v>
      </c>
      <c r="D182">
        <v>0.85</v>
      </c>
      <c r="F182" t="s">
        <v>6</v>
      </c>
      <c r="G182" t="s">
        <v>257</v>
      </c>
    </row>
    <row r="183" spans="1:7" x14ac:dyDescent="0.55000000000000004">
      <c r="A183">
        <v>41</v>
      </c>
      <c r="B183" t="s">
        <v>56</v>
      </c>
      <c r="C183">
        <v>0.8</v>
      </c>
      <c r="D183">
        <v>0.8</v>
      </c>
      <c r="F183" t="s">
        <v>6</v>
      </c>
      <c r="G183" t="s">
        <v>258</v>
      </c>
    </row>
    <row r="184" spans="1:7" x14ac:dyDescent="0.55000000000000004">
      <c r="A184">
        <v>41</v>
      </c>
      <c r="B184" t="s">
        <v>117</v>
      </c>
      <c r="C184">
        <v>0.85</v>
      </c>
      <c r="D184">
        <v>0.85</v>
      </c>
      <c r="F184" t="s">
        <v>6</v>
      </c>
      <c r="G184" t="s">
        <v>259</v>
      </c>
    </row>
    <row r="185" spans="1:7" x14ac:dyDescent="0.55000000000000004">
      <c r="A185">
        <v>41</v>
      </c>
      <c r="B185" t="s">
        <v>107</v>
      </c>
      <c r="C185">
        <v>0.8</v>
      </c>
      <c r="D185">
        <v>0.8</v>
      </c>
      <c r="F185" t="s">
        <v>6</v>
      </c>
      <c r="G185" t="s">
        <v>260</v>
      </c>
    </row>
    <row r="186" spans="1:7" x14ac:dyDescent="0.55000000000000004">
      <c r="A186">
        <v>42</v>
      </c>
      <c r="B186" t="s">
        <v>38</v>
      </c>
      <c r="C186">
        <v>0.8</v>
      </c>
      <c r="D186">
        <v>0.8</v>
      </c>
      <c r="E186">
        <f t="shared" ref="E186" si="19">AVERAGE(D186:D190)</f>
        <v>0.68</v>
      </c>
      <c r="F186" t="s">
        <v>6</v>
      </c>
      <c r="G186" t="s">
        <v>261</v>
      </c>
    </row>
    <row r="187" spans="1:7" x14ac:dyDescent="0.55000000000000004">
      <c r="A187">
        <v>42</v>
      </c>
      <c r="B187" t="s">
        <v>196</v>
      </c>
      <c r="C187">
        <v>0.85</v>
      </c>
      <c r="D187">
        <v>0.85</v>
      </c>
      <c r="F187" t="s">
        <v>6</v>
      </c>
      <c r="G187" t="s">
        <v>262</v>
      </c>
    </row>
    <row r="188" spans="1:7" x14ac:dyDescent="0.55000000000000004">
      <c r="A188">
        <v>42</v>
      </c>
      <c r="B188" t="s">
        <v>263</v>
      </c>
      <c r="C188">
        <v>0.8</v>
      </c>
      <c r="D188">
        <v>0.8</v>
      </c>
      <c r="F188" t="s">
        <v>6</v>
      </c>
      <c r="G188" t="s">
        <v>264</v>
      </c>
    </row>
    <row r="189" spans="1:7" x14ac:dyDescent="0.55000000000000004">
      <c r="A189">
        <v>42</v>
      </c>
      <c r="B189" t="s">
        <v>27</v>
      </c>
      <c r="C189">
        <v>0.85</v>
      </c>
      <c r="D189">
        <v>0.85</v>
      </c>
      <c r="F189" t="s">
        <v>6</v>
      </c>
      <c r="G189" t="s">
        <v>265</v>
      </c>
    </row>
    <row r="190" spans="1:7" x14ac:dyDescent="0.55000000000000004">
      <c r="A190">
        <v>42</v>
      </c>
      <c r="B190" t="s">
        <v>266</v>
      </c>
      <c r="C190">
        <v>0.1</v>
      </c>
      <c r="D190">
        <v>0.1</v>
      </c>
      <c r="F190" t="s">
        <v>6</v>
      </c>
      <c r="G190" t="s">
        <v>267</v>
      </c>
    </row>
    <row r="191" spans="1:7" x14ac:dyDescent="0.55000000000000004">
      <c r="A191">
        <v>43</v>
      </c>
      <c r="B191" t="s">
        <v>268</v>
      </c>
      <c r="C191">
        <v>0.25</v>
      </c>
      <c r="D191">
        <v>0.25</v>
      </c>
      <c r="E191">
        <f t="shared" ref="E191" si="20">AVERAGE(D191:D195)</f>
        <v>0.27999999999999997</v>
      </c>
      <c r="F191" t="s">
        <v>6</v>
      </c>
      <c r="G191" t="s">
        <v>269</v>
      </c>
    </row>
    <row r="192" spans="1:7" x14ac:dyDescent="0.55000000000000004">
      <c r="A192">
        <v>43</v>
      </c>
      <c r="B192" t="s">
        <v>270</v>
      </c>
      <c r="C192">
        <v>0.2</v>
      </c>
      <c r="D192">
        <v>0.2</v>
      </c>
      <c r="F192" t="s">
        <v>6</v>
      </c>
      <c r="G192" t="s">
        <v>271</v>
      </c>
    </row>
    <row r="193" spans="1:7" x14ac:dyDescent="0.55000000000000004">
      <c r="A193">
        <v>43</v>
      </c>
      <c r="B193" t="s">
        <v>163</v>
      </c>
      <c r="C193">
        <v>0.1</v>
      </c>
      <c r="D193">
        <v>0.05</v>
      </c>
      <c r="F193" t="s">
        <v>6</v>
      </c>
      <c r="G193" t="s">
        <v>272</v>
      </c>
    </row>
    <row r="194" spans="1:7" x14ac:dyDescent="0.55000000000000004">
      <c r="A194">
        <v>43</v>
      </c>
      <c r="B194" t="s">
        <v>96</v>
      </c>
      <c r="C194">
        <v>0.2</v>
      </c>
      <c r="D194">
        <v>0.15</v>
      </c>
      <c r="F194" t="s">
        <v>7</v>
      </c>
      <c r="G194" t="s">
        <v>273</v>
      </c>
    </row>
    <row r="195" spans="1:7" x14ac:dyDescent="0.55000000000000004">
      <c r="A195">
        <v>43</v>
      </c>
      <c r="B195" t="s">
        <v>229</v>
      </c>
      <c r="C195">
        <v>0.8</v>
      </c>
      <c r="D195">
        <v>0.75</v>
      </c>
      <c r="F195" t="s">
        <v>7</v>
      </c>
      <c r="G195" t="s">
        <v>274</v>
      </c>
    </row>
    <row r="196" spans="1:7" x14ac:dyDescent="0.55000000000000004">
      <c r="A196">
        <v>44</v>
      </c>
      <c r="B196" t="s">
        <v>275</v>
      </c>
      <c r="C196">
        <v>0.3</v>
      </c>
      <c r="D196">
        <v>0.25</v>
      </c>
      <c r="E196">
        <f t="shared" ref="E196" si="21">AVERAGE(D196:D200)</f>
        <v>0.48999999999999994</v>
      </c>
      <c r="F196" t="s">
        <v>7</v>
      </c>
      <c r="G196" t="s">
        <v>276</v>
      </c>
    </row>
    <row r="197" spans="1:7" x14ac:dyDescent="0.55000000000000004">
      <c r="A197">
        <v>44</v>
      </c>
      <c r="B197" t="s">
        <v>114</v>
      </c>
      <c r="C197">
        <v>0.35</v>
      </c>
      <c r="D197">
        <v>0.25</v>
      </c>
      <c r="F197" t="s">
        <v>6</v>
      </c>
      <c r="G197" t="s">
        <v>277</v>
      </c>
    </row>
    <row r="198" spans="1:7" x14ac:dyDescent="0.55000000000000004">
      <c r="A198">
        <v>44</v>
      </c>
      <c r="B198" t="s">
        <v>210</v>
      </c>
      <c r="C198">
        <v>0.85</v>
      </c>
      <c r="D198">
        <v>0.8</v>
      </c>
      <c r="F198" t="s">
        <v>6</v>
      </c>
      <c r="G198" t="s">
        <v>278</v>
      </c>
    </row>
    <row r="199" spans="1:7" x14ac:dyDescent="0.55000000000000004">
      <c r="A199">
        <v>44</v>
      </c>
      <c r="B199" t="s">
        <v>107</v>
      </c>
      <c r="C199">
        <v>0.9</v>
      </c>
      <c r="D199">
        <v>0.85</v>
      </c>
      <c r="F199" t="s">
        <v>6</v>
      </c>
      <c r="G199" t="s">
        <v>279</v>
      </c>
    </row>
    <row r="200" spans="1:7" x14ac:dyDescent="0.55000000000000004">
      <c r="A200">
        <v>44</v>
      </c>
      <c r="B200" t="s">
        <v>134</v>
      </c>
      <c r="C200">
        <v>0.5</v>
      </c>
      <c r="D200">
        <v>0.3</v>
      </c>
      <c r="F200" t="s">
        <v>7</v>
      </c>
      <c r="G200" t="s">
        <v>280</v>
      </c>
    </row>
    <row r="201" spans="1:7" x14ac:dyDescent="0.55000000000000004">
      <c r="A201">
        <v>45</v>
      </c>
      <c r="B201" t="s">
        <v>163</v>
      </c>
      <c r="C201">
        <v>0.1</v>
      </c>
      <c r="D201">
        <v>0.1</v>
      </c>
      <c r="E201">
        <f t="shared" ref="E201" si="22">AVERAGE(D201:D205)</f>
        <v>0.16600000000000001</v>
      </c>
      <c r="F201" t="s">
        <v>6</v>
      </c>
      <c r="G201" t="s">
        <v>281</v>
      </c>
    </row>
    <row r="202" spans="1:7" x14ac:dyDescent="0.55000000000000004">
      <c r="A202">
        <v>45</v>
      </c>
      <c r="B202" t="s">
        <v>96</v>
      </c>
      <c r="C202">
        <v>0.2</v>
      </c>
      <c r="D202">
        <v>0.18</v>
      </c>
      <c r="F202" t="s">
        <v>7</v>
      </c>
      <c r="G202" t="s">
        <v>282</v>
      </c>
    </row>
    <row r="203" spans="1:7" x14ac:dyDescent="0.55000000000000004">
      <c r="A203">
        <v>45</v>
      </c>
      <c r="B203" t="s">
        <v>80</v>
      </c>
      <c r="C203">
        <v>0.25</v>
      </c>
      <c r="D203">
        <v>0.2</v>
      </c>
      <c r="F203" t="s">
        <v>6</v>
      </c>
      <c r="G203" t="s">
        <v>283</v>
      </c>
    </row>
    <row r="204" spans="1:7" x14ac:dyDescent="0.55000000000000004">
      <c r="A204">
        <v>45</v>
      </c>
      <c r="B204" t="s">
        <v>36</v>
      </c>
      <c r="C204">
        <v>0.2</v>
      </c>
      <c r="D204">
        <v>0.1</v>
      </c>
      <c r="F204" t="s">
        <v>6</v>
      </c>
      <c r="G204" t="s">
        <v>284</v>
      </c>
    </row>
    <row r="205" spans="1:7" x14ac:dyDescent="0.55000000000000004">
      <c r="A205">
        <v>45</v>
      </c>
      <c r="B205" t="s">
        <v>46</v>
      </c>
      <c r="C205">
        <v>0.3</v>
      </c>
      <c r="D205">
        <v>0.25</v>
      </c>
      <c r="F205" t="s">
        <v>6</v>
      </c>
      <c r="G205" t="s">
        <v>285</v>
      </c>
    </row>
    <row r="206" spans="1:7" x14ac:dyDescent="0.55000000000000004">
      <c r="A206">
        <v>46</v>
      </c>
      <c r="B206" t="s">
        <v>92</v>
      </c>
      <c r="C206">
        <v>0.85</v>
      </c>
      <c r="D206">
        <v>0.8</v>
      </c>
      <c r="E206">
        <f t="shared" ref="E206" si="23">AVERAGE(D206:D210)</f>
        <v>0.77</v>
      </c>
      <c r="F206" t="s">
        <v>6</v>
      </c>
      <c r="G206" t="s">
        <v>286</v>
      </c>
    </row>
    <row r="207" spans="1:7" x14ac:dyDescent="0.55000000000000004">
      <c r="A207">
        <v>46</v>
      </c>
      <c r="B207" t="s">
        <v>27</v>
      </c>
      <c r="C207">
        <v>0.9</v>
      </c>
      <c r="D207">
        <v>0.85</v>
      </c>
      <c r="F207" t="s">
        <v>6</v>
      </c>
      <c r="G207" t="s">
        <v>287</v>
      </c>
    </row>
    <row r="208" spans="1:7" x14ac:dyDescent="0.55000000000000004">
      <c r="A208">
        <v>46</v>
      </c>
      <c r="B208" t="s">
        <v>38</v>
      </c>
      <c r="C208">
        <v>0.95</v>
      </c>
      <c r="D208">
        <v>0.85</v>
      </c>
      <c r="F208" t="s">
        <v>6</v>
      </c>
      <c r="G208" t="s">
        <v>288</v>
      </c>
    </row>
    <row r="209" spans="1:7" x14ac:dyDescent="0.55000000000000004">
      <c r="A209">
        <v>46</v>
      </c>
      <c r="B209" t="s">
        <v>23</v>
      </c>
      <c r="C209">
        <v>0.7</v>
      </c>
      <c r="D209">
        <v>0.6</v>
      </c>
      <c r="F209" t="s">
        <v>6</v>
      </c>
      <c r="G209" t="s">
        <v>289</v>
      </c>
    </row>
    <row r="210" spans="1:7" x14ac:dyDescent="0.55000000000000004">
      <c r="A210">
        <v>46</v>
      </c>
      <c r="B210" t="s">
        <v>25</v>
      </c>
      <c r="C210">
        <v>0.8</v>
      </c>
      <c r="D210">
        <v>0.75</v>
      </c>
      <c r="F210" t="s">
        <v>6</v>
      </c>
      <c r="G210" t="s">
        <v>290</v>
      </c>
    </row>
    <row r="211" spans="1:7" x14ac:dyDescent="0.55000000000000004">
      <c r="A211">
        <v>47</v>
      </c>
      <c r="B211" t="s">
        <v>254</v>
      </c>
      <c r="C211">
        <v>0.1</v>
      </c>
      <c r="D211">
        <v>0.05</v>
      </c>
      <c r="E211">
        <f t="shared" ref="E211" si="24">AVERAGE(D211:D215)</f>
        <v>0.35399999999999998</v>
      </c>
      <c r="F211" t="s">
        <v>6</v>
      </c>
      <c r="G211" t="s">
        <v>291</v>
      </c>
    </row>
    <row r="212" spans="1:7" x14ac:dyDescent="0.55000000000000004">
      <c r="A212">
        <v>47</v>
      </c>
      <c r="B212" t="s">
        <v>36</v>
      </c>
      <c r="C212">
        <v>0.2</v>
      </c>
      <c r="D212">
        <v>0.15</v>
      </c>
      <c r="F212" t="s">
        <v>6</v>
      </c>
      <c r="G212" t="s">
        <v>292</v>
      </c>
    </row>
    <row r="213" spans="1:7" x14ac:dyDescent="0.55000000000000004">
      <c r="A213">
        <v>47</v>
      </c>
      <c r="B213" t="s">
        <v>48</v>
      </c>
      <c r="C213">
        <v>0.7</v>
      </c>
      <c r="D213">
        <v>0.65</v>
      </c>
      <c r="F213" t="s">
        <v>7</v>
      </c>
      <c r="G213" t="s">
        <v>293</v>
      </c>
    </row>
    <row r="214" spans="1:7" x14ac:dyDescent="0.55000000000000004">
      <c r="A214">
        <v>47</v>
      </c>
      <c r="B214" t="s">
        <v>163</v>
      </c>
      <c r="C214">
        <v>0.1</v>
      </c>
      <c r="D214">
        <v>7.0000000000000007E-2</v>
      </c>
      <c r="F214" t="s">
        <v>6</v>
      </c>
      <c r="G214" t="s">
        <v>294</v>
      </c>
    </row>
    <row r="215" spans="1:7" x14ac:dyDescent="0.55000000000000004">
      <c r="A215">
        <v>47</v>
      </c>
      <c r="B215" t="s">
        <v>175</v>
      </c>
      <c r="C215">
        <v>0.9</v>
      </c>
      <c r="D215">
        <v>0.85</v>
      </c>
      <c r="F215" t="s">
        <v>6</v>
      </c>
      <c r="G215" t="s">
        <v>295</v>
      </c>
    </row>
    <row r="216" spans="1:7" x14ac:dyDescent="0.55000000000000004">
      <c r="A216">
        <v>48</v>
      </c>
      <c r="B216" t="s">
        <v>34</v>
      </c>
      <c r="C216">
        <v>0.95</v>
      </c>
      <c r="D216">
        <v>0.9</v>
      </c>
      <c r="E216">
        <f t="shared" ref="E216" si="25">AVERAGE(D216:D220)</f>
        <v>0.74</v>
      </c>
      <c r="F216" t="s">
        <v>6</v>
      </c>
      <c r="G216" t="s">
        <v>296</v>
      </c>
    </row>
    <row r="217" spans="1:7" x14ac:dyDescent="0.55000000000000004">
      <c r="A217">
        <v>48</v>
      </c>
      <c r="B217" t="s">
        <v>27</v>
      </c>
      <c r="C217">
        <v>0.9</v>
      </c>
      <c r="D217">
        <v>0.85</v>
      </c>
      <c r="F217" t="s">
        <v>6</v>
      </c>
      <c r="G217" t="s">
        <v>297</v>
      </c>
    </row>
    <row r="218" spans="1:7" x14ac:dyDescent="0.55000000000000004">
      <c r="A218">
        <v>48</v>
      </c>
      <c r="B218" t="s">
        <v>46</v>
      </c>
      <c r="C218">
        <v>0.3</v>
      </c>
      <c r="D218">
        <v>0.25</v>
      </c>
      <c r="F218" t="s">
        <v>6</v>
      </c>
      <c r="G218" t="s">
        <v>298</v>
      </c>
    </row>
    <row r="219" spans="1:7" x14ac:dyDescent="0.55000000000000004">
      <c r="A219">
        <v>48</v>
      </c>
      <c r="B219" t="s">
        <v>92</v>
      </c>
      <c r="C219">
        <v>0.85</v>
      </c>
      <c r="D219">
        <v>0.8</v>
      </c>
      <c r="F219" t="s">
        <v>6</v>
      </c>
      <c r="G219" t="s">
        <v>299</v>
      </c>
    </row>
    <row r="220" spans="1:7" x14ac:dyDescent="0.55000000000000004">
      <c r="A220">
        <v>48</v>
      </c>
      <c r="B220" t="s">
        <v>107</v>
      </c>
      <c r="C220">
        <v>0.7</v>
      </c>
      <c r="D220">
        <v>0.9</v>
      </c>
      <c r="F220" t="s">
        <v>6</v>
      </c>
      <c r="G220" t="s">
        <v>300</v>
      </c>
    </row>
    <row r="221" spans="1:7" x14ac:dyDescent="0.55000000000000004">
      <c r="A221">
        <v>49</v>
      </c>
      <c r="B221" t="s">
        <v>107</v>
      </c>
      <c r="C221">
        <v>0.7</v>
      </c>
      <c r="D221">
        <v>0.8</v>
      </c>
      <c r="E221">
        <f t="shared" ref="E221" si="26">AVERAGE(D221:D225)</f>
        <v>0.82000000000000006</v>
      </c>
      <c r="F221" t="s">
        <v>7</v>
      </c>
      <c r="G221" t="s">
        <v>301</v>
      </c>
    </row>
    <row r="222" spans="1:7" x14ac:dyDescent="0.55000000000000004">
      <c r="A222">
        <v>49</v>
      </c>
      <c r="B222" t="s">
        <v>56</v>
      </c>
      <c r="C222">
        <v>0.75</v>
      </c>
      <c r="D222">
        <v>0.8</v>
      </c>
      <c r="F222" t="s">
        <v>6</v>
      </c>
      <c r="G222" t="s">
        <v>302</v>
      </c>
    </row>
    <row r="223" spans="1:7" x14ac:dyDescent="0.55000000000000004">
      <c r="A223">
        <v>49</v>
      </c>
      <c r="B223" t="s">
        <v>303</v>
      </c>
      <c r="C223">
        <v>0.8</v>
      </c>
      <c r="D223">
        <v>0.85</v>
      </c>
      <c r="F223" t="s">
        <v>6</v>
      </c>
      <c r="G223" t="s">
        <v>304</v>
      </c>
    </row>
    <row r="224" spans="1:7" x14ac:dyDescent="0.55000000000000004">
      <c r="A224">
        <v>49</v>
      </c>
      <c r="B224" t="s">
        <v>117</v>
      </c>
      <c r="C224">
        <v>0.85</v>
      </c>
      <c r="D224">
        <v>0.85</v>
      </c>
      <c r="F224" t="s">
        <v>6</v>
      </c>
      <c r="G224" t="s">
        <v>305</v>
      </c>
    </row>
    <row r="225" spans="1:7" x14ac:dyDescent="0.55000000000000004">
      <c r="A225">
        <v>49</v>
      </c>
      <c r="B225" t="s">
        <v>52</v>
      </c>
      <c r="C225">
        <v>0.75</v>
      </c>
      <c r="D225">
        <v>0.8</v>
      </c>
      <c r="F225" t="s">
        <v>7</v>
      </c>
      <c r="G225" t="s">
        <v>306</v>
      </c>
    </row>
    <row r="226" spans="1:7" x14ac:dyDescent="0.55000000000000004">
      <c r="A226">
        <v>50</v>
      </c>
      <c r="B226" t="s">
        <v>77</v>
      </c>
      <c r="C226">
        <v>0.9</v>
      </c>
      <c r="D226">
        <v>0.9</v>
      </c>
      <c r="E226">
        <f t="shared" ref="E226" si="27">AVERAGE(D226:D230)</f>
        <v>0.69000000000000006</v>
      </c>
      <c r="F226" t="s">
        <v>6</v>
      </c>
      <c r="G226" t="s">
        <v>307</v>
      </c>
    </row>
    <row r="227" spans="1:7" x14ac:dyDescent="0.55000000000000004">
      <c r="A227">
        <v>50</v>
      </c>
      <c r="B227" t="s">
        <v>308</v>
      </c>
      <c r="C227">
        <v>0.2</v>
      </c>
      <c r="D227">
        <v>0.1</v>
      </c>
      <c r="F227" t="s">
        <v>6</v>
      </c>
      <c r="G227" t="s">
        <v>309</v>
      </c>
    </row>
    <row r="228" spans="1:7" x14ac:dyDescent="0.55000000000000004">
      <c r="A228">
        <v>50</v>
      </c>
      <c r="B228" t="s">
        <v>56</v>
      </c>
      <c r="C228">
        <v>0.75</v>
      </c>
      <c r="D228">
        <v>0.8</v>
      </c>
      <c r="F228" t="s">
        <v>6</v>
      </c>
      <c r="G228" t="s">
        <v>310</v>
      </c>
    </row>
    <row r="229" spans="1:7" x14ac:dyDescent="0.55000000000000004">
      <c r="A229">
        <v>50</v>
      </c>
      <c r="B229" t="s">
        <v>52</v>
      </c>
      <c r="C229">
        <v>0.75</v>
      </c>
      <c r="D229">
        <v>0.8</v>
      </c>
      <c r="F229" t="s">
        <v>6</v>
      </c>
      <c r="G229" t="s">
        <v>311</v>
      </c>
    </row>
    <row r="230" spans="1:7" x14ac:dyDescent="0.55000000000000004">
      <c r="A230">
        <v>50</v>
      </c>
      <c r="B230" t="s">
        <v>30</v>
      </c>
      <c r="C230">
        <v>0.8</v>
      </c>
      <c r="D230">
        <v>0.85</v>
      </c>
      <c r="F230" t="s">
        <v>6</v>
      </c>
      <c r="G230" t="s">
        <v>312</v>
      </c>
    </row>
    <row r="231" spans="1:7" x14ac:dyDescent="0.55000000000000004">
      <c r="A231">
        <v>51</v>
      </c>
      <c r="B231" t="s">
        <v>141</v>
      </c>
      <c r="C231">
        <v>0.85</v>
      </c>
      <c r="D231">
        <v>0.9</v>
      </c>
      <c r="E231">
        <f t="shared" ref="E231" si="28">AVERAGE(D231:D235)</f>
        <v>0.85</v>
      </c>
      <c r="F231" t="s">
        <v>6</v>
      </c>
      <c r="G231" t="s">
        <v>313</v>
      </c>
    </row>
    <row r="232" spans="1:7" x14ac:dyDescent="0.55000000000000004">
      <c r="A232">
        <v>51</v>
      </c>
      <c r="B232" t="s">
        <v>25</v>
      </c>
      <c r="C232">
        <v>0.8</v>
      </c>
      <c r="D232">
        <v>0.85</v>
      </c>
      <c r="F232" t="s">
        <v>6</v>
      </c>
      <c r="G232" t="s">
        <v>314</v>
      </c>
    </row>
    <row r="233" spans="1:7" x14ac:dyDescent="0.55000000000000004">
      <c r="A233">
        <v>51</v>
      </c>
      <c r="B233" t="s">
        <v>107</v>
      </c>
      <c r="C233">
        <v>0.7</v>
      </c>
      <c r="D233">
        <v>0.8</v>
      </c>
      <c r="F233" t="s">
        <v>6</v>
      </c>
      <c r="G233" t="s">
        <v>315</v>
      </c>
    </row>
    <row r="234" spans="1:7" x14ac:dyDescent="0.55000000000000004">
      <c r="A234">
        <v>51</v>
      </c>
      <c r="B234" t="s">
        <v>54</v>
      </c>
      <c r="C234">
        <v>0.8</v>
      </c>
      <c r="D234">
        <v>0.85</v>
      </c>
      <c r="F234" t="s">
        <v>6</v>
      </c>
      <c r="G234" t="s">
        <v>316</v>
      </c>
    </row>
    <row r="235" spans="1:7" x14ac:dyDescent="0.55000000000000004">
      <c r="A235">
        <v>51</v>
      </c>
      <c r="B235" t="s">
        <v>40</v>
      </c>
      <c r="C235">
        <v>0.75</v>
      </c>
      <c r="D235">
        <v>0.85</v>
      </c>
      <c r="F235" t="s">
        <v>6</v>
      </c>
      <c r="G235" t="s">
        <v>317</v>
      </c>
    </row>
    <row r="236" spans="1:7" x14ac:dyDescent="0.55000000000000004">
      <c r="A236">
        <v>52</v>
      </c>
      <c r="B236" t="s">
        <v>163</v>
      </c>
      <c r="C236">
        <v>0.2</v>
      </c>
      <c r="D236">
        <v>0.1</v>
      </c>
      <c r="E236">
        <f t="shared" ref="E236" si="29">AVERAGE(D236:D240)</f>
        <v>0.67000000000000015</v>
      </c>
      <c r="F236" t="s">
        <v>6</v>
      </c>
      <c r="G236" t="s">
        <v>318</v>
      </c>
    </row>
    <row r="237" spans="1:7" x14ac:dyDescent="0.55000000000000004">
      <c r="A237">
        <v>52</v>
      </c>
      <c r="B237" t="s">
        <v>319</v>
      </c>
      <c r="C237">
        <v>0.85</v>
      </c>
      <c r="D237">
        <v>0.9</v>
      </c>
      <c r="F237" t="s">
        <v>6</v>
      </c>
      <c r="G237" t="s">
        <v>320</v>
      </c>
    </row>
    <row r="238" spans="1:7" x14ac:dyDescent="0.55000000000000004">
      <c r="A238">
        <v>52</v>
      </c>
      <c r="B238" t="s">
        <v>34</v>
      </c>
      <c r="C238">
        <v>0.8</v>
      </c>
      <c r="D238">
        <v>0.85</v>
      </c>
      <c r="F238" t="s">
        <v>6</v>
      </c>
      <c r="G238" t="s">
        <v>321</v>
      </c>
    </row>
    <row r="239" spans="1:7" x14ac:dyDescent="0.55000000000000004">
      <c r="A239">
        <v>52</v>
      </c>
      <c r="B239" t="s">
        <v>56</v>
      </c>
      <c r="C239">
        <v>0.75</v>
      </c>
      <c r="D239">
        <v>0.8</v>
      </c>
      <c r="F239" t="s">
        <v>6</v>
      </c>
      <c r="G239" t="s">
        <v>322</v>
      </c>
    </row>
    <row r="240" spans="1:7" x14ac:dyDescent="0.55000000000000004">
      <c r="A240">
        <v>52</v>
      </c>
      <c r="B240" t="s">
        <v>134</v>
      </c>
      <c r="C240">
        <v>0.6</v>
      </c>
      <c r="D240">
        <v>0.7</v>
      </c>
      <c r="F240" t="s">
        <v>7</v>
      </c>
      <c r="G240" t="s">
        <v>323</v>
      </c>
    </row>
    <row r="241" spans="1:7" x14ac:dyDescent="0.55000000000000004">
      <c r="A241">
        <v>53</v>
      </c>
      <c r="B241" t="s">
        <v>96</v>
      </c>
      <c r="C241">
        <v>0.3</v>
      </c>
      <c r="D241">
        <v>0.2</v>
      </c>
      <c r="E241">
        <f t="shared" ref="E241" si="30">AVERAGE(D241:D245)</f>
        <v>0.45</v>
      </c>
      <c r="F241" t="s">
        <v>6</v>
      </c>
      <c r="G241" t="s">
        <v>324</v>
      </c>
    </row>
    <row r="242" spans="1:7" x14ac:dyDescent="0.55000000000000004">
      <c r="A242">
        <v>53</v>
      </c>
      <c r="B242" t="s">
        <v>34</v>
      </c>
      <c r="C242">
        <v>0.8</v>
      </c>
      <c r="D242">
        <v>0.8</v>
      </c>
      <c r="F242" t="s">
        <v>6</v>
      </c>
      <c r="G242" t="s">
        <v>325</v>
      </c>
    </row>
    <row r="243" spans="1:7" x14ac:dyDescent="0.55000000000000004">
      <c r="A243">
        <v>53</v>
      </c>
      <c r="B243" t="s">
        <v>27</v>
      </c>
      <c r="C243">
        <v>0.8</v>
      </c>
      <c r="D243">
        <v>0.85</v>
      </c>
      <c r="F243" t="s">
        <v>6</v>
      </c>
      <c r="G243" t="s">
        <v>326</v>
      </c>
    </row>
    <row r="244" spans="1:7" x14ac:dyDescent="0.55000000000000004">
      <c r="A244">
        <v>53</v>
      </c>
      <c r="B244" t="s">
        <v>138</v>
      </c>
      <c r="C244">
        <v>0.3</v>
      </c>
      <c r="D244">
        <v>0.25</v>
      </c>
      <c r="F244" t="s">
        <v>6</v>
      </c>
      <c r="G244" t="s">
        <v>327</v>
      </c>
    </row>
    <row r="245" spans="1:7" x14ac:dyDescent="0.55000000000000004">
      <c r="A245">
        <v>53</v>
      </c>
      <c r="B245" t="s">
        <v>36</v>
      </c>
      <c r="C245">
        <v>0.2</v>
      </c>
      <c r="D245">
        <v>0.15</v>
      </c>
      <c r="F245" t="s">
        <v>6</v>
      </c>
      <c r="G245" t="s">
        <v>328</v>
      </c>
    </row>
    <row r="246" spans="1:7" x14ac:dyDescent="0.55000000000000004">
      <c r="A246">
        <v>54</v>
      </c>
      <c r="B246" t="s">
        <v>134</v>
      </c>
      <c r="C246">
        <v>0.5</v>
      </c>
      <c r="D246">
        <v>0.65</v>
      </c>
      <c r="E246">
        <f t="shared" ref="E246" si="31">AVERAGE(D246:D250)</f>
        <v>0.65999999999999992</v>
      </c>
      <c r="F246" t="s">
        <v>6</v>
      </c>
      <c r="G246" t="s">
        <v>329</v>
      </c>
    </row>
    <row r="247" spans="1:7" x14ac:dyDescent="0.55000000000000004">
      <c r="A247">
        <v>54</v>
      </c>
      <c r="B247" t="s">
        <v>87</v>
      </c>
      <c r="C247">
        <v>0.75</v>
      </c>
      <c r="D247">
        <v>0.8</v>
      </c>
      <c r="F247" t="s">
        <v>6</v>
      </c>
      <c r="G247" t="s">
        <v>330</v>
      </c>
    </row>
    <row r="248" spans="1:7" x14ac:dyDescent="0.55000000000000004">
      <c r="A248">
        <v>54</v>
      </c>
      <c r="B248" t="s">
        <v>56</v>
      </c>
      <c r="C248">
        <v>0.7</v>
      </c>
      <c r="D248">
        <v>0.8</v>
      </c>
      <c r="F248" t="s">
        <v>6</v>
      </c>
      <c r="G248" t="s">
        <v>331</v>
      </c>
    </row>
    <row r="249" spans="1:7" x14ac:dyDescent="0.55000000000000004">
      <c r="A249">
        <v>54</v>
      </c>
      <c r="B249" t="s">
        <v>159</v>
      </c>
      <c r="C249">
        <v>0.2</v>
      </c>
      <c r="D249">
        <v>0.25</v>
      </c>
      <c r="F249" t="s">
        <v>6</v>
      </c>
      <c r="G249" t="s">
        <v>332</v>
      </c>
    </row>
    <row r="250" spans="1:7" x14ac:dyDescent="0.55000000000000004">
      <c r="A250">
        <v>54</v>
      </c>
      <c r="B250" t="s">
        <v>54</v>
      </c>
      <c r="C250">
        <v>0.75</v>
      </c>
      <c r="D250">
        <v>0.8</v>
      </c>
      <c r="F250" t="s">
        <v>6</v>
      </c>
      <c r="G250" t="s">
        <v>333</v>
      </c>
    </row>
    <row r="251" spans="1:7" x14ac:dyDescent="0.55000000000000004">
      <c r="A251">
        <v>55</v>
      </c>
      <c r="B251" t="s">
        <v>34</v>
      </c>
      <c r="C251">
        <v>0.85</v>
      </c>
      <c r="D251">
        <v>0.85</v>
      </c>
      <c r="E251">
        <f t="shared" ref="E251" si="32">AVERAGE(D251:D255)</f>
        <v>0.76</v>
      </c>
      <c r="F251" t="s">
        <v>6</v>
      </c>
      <c r="G251" t="s">
        <v>334</v>
      </c>
    </row>
    <row r="252" spans="1:7" x14ac:dyDescent="0.55000000000000004">
      <c r="A252">
        <v>55</v>
      </c>
      <c r="B252" t="s">
        <v>87</v>
      </c>
      <c r="C252">
        <v>0.75</v>
      </c>
      <c r="D252">
        <v>0.85</v>
      </c>
      <c r="F252" t="s">
        <v>6</v>
      </c>
      <c r="G252" t="s">
        <v>335</v>
      </c>
    </row>
    <row r="253" spans="1:7" x14ac:dyDescent="0.55000000000000004">
      <c r="A253">
        <v>55</v>
      </c>
      <c r="B253" t="s">
        <v>21</v>
      </c>
      <c r="C253">
        <v>0.7</v>
      </c>
      <c r="D253">
        <v>0.75</v>
      </c>
      <c r="F253" t="s">
        <v>6</v>
      </c>
      <c r="G253" t="s">
        <v>336</v>
      </c>
    </row>
    <row r="254" spans="1:7" x14ac:dyDescent="0.55000000000000004">
      <c r="A254">
        <v>55</v>
      </c>
      <c r="B254" t="s">
        <v>56</v>
      </c>
      <c r="C254">
        <v>0.7</v>
      </c>
      <c r="D254">
        <v>0.75</v>
      </c>
      <c r="F254" t="s">
        <v>6</v>
      </c>
      <c r="G254" t="s">
        <v>337</v>
      </c>
    </row>
    <row r="255" spans="1:7" x14ac:dyDescent="0.55000000000000004">
      <c r="A255">
        <v>55</v>
      </c>
      <c r="B255" t="s">
        <v>48</v>
      </c>
      <c r="C255">
        <v>0.6</v>
      </c>
      <c r="D255">
        <v>0.6</v>
      </c>
      <c r="F255" t="s">
        <v>6</v>
      </c>
      <c r="G255" t="s">
        <v>338</v>
      </c>
    </row>
    <row r="256" spans="1:7" x14ac:dyDescent="0.55000000000000004">
      <c r="A256">
        <v>56</v>
      </c>
      <c r="B256" t="s">
        <v>56</v>
      </c>
      <c r="C256">
        <v>0.7</v>
      </c>
      <c r="D256">
        <v>0.75</v>
      </c>
      <c r="E256">
        <f t="shared" ref="E256" si="33">AVERAGE(D256:D260)</f>
        <v>0.58000000000000007</v>
      </c>
      <c r="F256" t="s">
        <v>6</v>
      </c>
      <c r="G256" t="s">
        <v>339</v>
      </c>
    </row>
    <row r="257" spans="1:7" x14ac:dyDescent="0.55000000000000004">
      <c r="A257">
        <v>56</v>
      </c>
      <c r="B257" t="s">
        <v>138</v>
      </c>
      <c r="C257">
        <v>0.3</v>
      </c>
      <c r="D257">
        <v>0.25</v>
      </c>
      <c r="F257" t="s">
        <v>6</v>
      </c>
      <c r="G257" t="s">
        <v>340</v>
      </c>
    </row>
    <row r="258" spans="1:7" x14ac:dyDescent="0.55000000000000004">
      <c r="A258">
        <v>56</v>
      </c>
      <c r="B258" t="s">
        <v>50</v>
      </c>
      <c r="C258">
        <v>0.8</v>
      </c>
      <c r="D258">
        <v>0.85</v>
      </c>
      <c r="F258" t="s">
        <v>6</v>
      </c>
      <c r="G258" t="s">
        <v>341</v>
      </c>
    </row>
    <row r="259" spans="1:7" x14ac:dyDescent="0.55000000000000004">
      <c r="A259">
        <v>56</v>
      </c>
      <c r="B259" t="s">
        <v>342</v>
      </c>
      <c r="C259">
        <v>0.85</v>
      </c>
      <c r="D259">
        <v>0.85</v>
      </c>
      <c r="F259" t="s">
        <v>6</v>
      </c>
      <c r="G259" t="s">
        <v>343</v>
      </c>
    </row>
    <row r="260" spans="1:7" x14ac:dyDescent="0.55000000000000004">
      <c r="A260">
        <v>56</v>
      </c>
      <c r="B260" t="s">
        <v>42</v>
      </c>
      <c r="C260">
        <v>0.25</v>
      </c>
      <c r="D260">
        <v>0.2</v>
      </c>
      <c r="F260" t="s">
        <v>6</v>
      </c>
      <c r="G260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2863-85B0-4374-830E-10FC406EDCFC}">
  <dimension ref="A1:G260"/>
  <sheetViews>
    <sheetView topLeftCell="A13" workbookViewId="0">
      <selection activeCell="J10" sqref="I10:J13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8</v>
      </c>
      <c r="C1" t="s">
        <v>1</v>
      </c>
      <c r="D1" t="s">
        <v>2</v>
      </c>
      <c r="E1" t="s">
        <v>18</v>
      </c>
      <c r="F1" t="s">
        <v>4</v>
      </c>
      <c r="G1" t="s">
        <v>5</v>
      </c>
    </row>
    <row r="2" spans="1:7" x14ac:dyDescent="0.55000000000000004">
      <c r="A2">
        <v>1</v>
      </c>
      <c r="B2" t="s">
        <v>345</v>
      </c>
      <c r="C2">
        <v>0.75</v>
      </c>
      <c r="D2">
        <v>0.6</v>
      </c>
      <c r="E2">
        <f>AVERAGE(D2:D6)</f>
        <v>0.67999999999999994</v>
      </c>
      <c r="F2" t="s">
        <v>6</v>
      </c>
      <c r="G2" t="s">
        <v>346</v>
      </c>
    </row>
    <row r="3" spans="1:7" x14ac:dyDescent="0.55000000000000004">
      <c r="A3">
        <v>1</v>
      </c>
      <c r="B3" t="s">
        <v>347</v>
      </c>
      <c r="C3">
        <v>0.85</v>
      </c>
      <c r="D3">
        <v>0.7</v>
      </c>
      <c r="F3" t="s">
        <v>6</v>
      </c>
      <c r="G3" t="s">
        <v>348</v>
      </c>
    </row>
    <row r="4" spans="1:7" x14ac:dyDescent="0.55000000000000004">
      <c r="A4">
        <v>1</v>
      </c>
      <c r="B4" t="s">
        <v>349</v>
      </c>
      <c r="C4">
        <v>0.8</v>
      </c>
      <c r="D4">
        <v>0.65</v>
      </c>
      <c r="F4" t="s">
        <v>6</v>
      </c>
      <c r="G4" t="s">
        <v>350</v>
      </c>
    </row>
    <row r="5" spans="1:7" x14ac:dyDescent="0.55000000000000004">
      <c r="A5">
        <v>1</v>
      </c>
      <c r="B5" t="s">
        <v>351</v>
      </c>
      <c r="C5">
        <v>0.9</v>
      </c>
      <c r="D5">
        <v>0.75</v>
      </c>
      <c r="F5" t="s">
        <v>6</v>
      </c>
      <c r="G5" t="s">
        <v>352</v>
      </c>
    </row>
    <row r="6" spans="1:7" x14ac:dyDescent="0.55000000000000004">
      <c r="A6">
        <v>1</v>
      </c>
      <c r="B6" t="s">
        <v>353</v>
      </c>
      <c r="C6">
        <v>0.85</v>
      </c>
      <c r="D6">
        <v>0.7</v>
      </c>
      <c r="F6" t="s">
        <v>6</v>
      </c>
      <c r="G6" t="s">
        <v>354</v>
      </c>
    </row>
    <row r="7" spans="1:7" x14ac:dyDescent="0.55000000000000004">
      <c r="A7">
        <v>2</v>
      </c>
      <c r="B7" t="s">
        <v>353</v>
      </c>
      <c r="C7">
        <v>0.85</v>
      </c>
      <c r="D7">
        <v>0.85</v>
      </c>
      <c r="E7">
        <f t="shared" ref="E7" si="0">AVERAGE(D7:D11)</f>
        <v>0.71</v>
      </c>
      <c r="F7" t="s">
        <v>6</v>
      </c>
      <c r="G7" t="s">
        <v>355</v>
      </c>
    </row>
    <row r="8" spans="1:7" x14ac:dyDescent="0.55000000000000004">
      <c r="A8">
        <v>2</v>
      </c>
      <c r="B8" t="s">
        <v>356</v>
      </c>
      <c r="C8">
        <v>0.8</v>
      </c>
      <c r="D8">
        <v>0.8</v>
      </c>
      <c r="F8" t="s">
        <v>6</v>
      </c>
      <c r="G8" t="s">
        <v>357</v>
      </c>
    </row>
    <row r="9" spans="1:7" x14ac:dyDescent="0.55000000000000004">
      <c r="A9">
        <v>2</v>
      </c>
      <c r="B9" t="s">
        <v>358</v>
      </c>
      <c r="C9">
        <v>0.75</v>
      </c>
      <c r="D9">
        <v>0.75</v>
      </c>
      <c r="F9" t="s">
        <v>6</v>
      </c>
      <c r="G9" t="s">
        <v>359</v>
      </c>
    </row>
    <row r="10" spans="1:7" x14ac:dyDescent="0.55000000000000004">
      <c r="A10">
        <v>2</v>
      </c>
      <c r="B10" t="s">
        <v>360</v>
      </c>
      <c r="C10">
        <v>0.9</v>
      </c>
      <c r="D10">
        <v>0.9</v>
      </c>
      <c r="F10" t="s">
        <v>6</v>
      </c>
      <c r="G10" t="s">
        <v>361</v>
      </c>
    </row>
    <row r="11" spans="1:7" x14ac:dyDescent="0.55000000000000004">
      <c r="A11">
        <v>2</v>
      </c>
      <c r="B11" t="s">
        <v>362</v>
      </c>
      <c r="C11">
        <v>0.2</v>
      </c>
      <c r="D11">
        <v>0.25</v>
      </c>
      <c r="F11" t="s">
        <v>6</v>
      </c>
      <c r="G11" t="s">
        <v>363</v>
      </c>
    </row>
    <row r="12" spans="1:7" x14ac:dyDescent="0.55000000000000004">
      <c r="A12">
        <v>3</v>
      </c>
      <c r="B12" t="s">
        <v>364</v>
      </c>
      <c r="C12">
        <v>0.65</v>
      </c>
      <c r="D12">
        <v>0.65</v>
      </c>
      <c r="E12">
        <f t="shared" ref="E12" si="1">AVERAGE(D12:D16)</f>
        <v>0.45</v>
      </c>
      <c r="F12" t="s">
        <v>6</v>
      </c>
      <c r="G12" t="s">
        <v>365</v>
      </c>
    </row>
    <row r="13" spans="1:7" x14ac:dyDescent="0.55000000000000004">
      <c r="A13">
        <v>3</v>
      </c>
      <c r="B13" t="s">
        <v>366</v>
      </c>
      <c r="C13">
        <v>0.85</v>
      </c>
      <c r="D13">
        <v>0.85</v>
      </c>
      <c r="F13" t="s">
        <v>6</v>
      </c>
      <c r="G13" t="s">
        <v>367</v>
      </c>
    </row>
    <row r="14" spans="1:7" x14ac:dyDescent="0.55000000000000004">
      <c r="A14">
        <v>3</v>
      </c>
      <c r="B14" t="s">
        <v>368</v>
      </c>
      <c r="C14">
        <v>0.3</v>
      </c>
      <c r="D14">
        <v>0.3</v>
      </c>
      <c r="F14" t="s">
        <v>6</v>
      </c>
      <c r="G14" t="s">
        <v>369</v>
      </c>
    </row>
    <row r="15" spans="1:7" x14ac:dyDescent="0.55000000000000004">
      <c r="A15">
        <v>3</v>
      </c>
      <c r="B15" t="s">
        <v>370</v>
      </c>
      <c r="C15">
        <v>0.2</v>
      </c>
      <c r="D15">
        <v>0.2</v>
      </c>
      <c r="F15" t="s">
        <v>6</v>
      </c>
      <c r="G15" t="s">
        <v>371</v>
      </c>
    </row>
    <row r="16" spans="1:7" x14ac:dyDescent="0.55000000000000004">
      <c r="A16">
        <v>3</v>
      </c>
      <c r="B16" t="s">
        <v>372</v>
      </c>
      <c r="C16">
        <v>0.25</v>
      </c>
      <c r="D16">
        <v>0.25</v>
      </c>
      <c r="F16" t="s">
        <v>6</v>
      </c>
      <c r="G16" t="s">
        <v>373</v>
      </c>
    </row>
    <row r="17" spans="1:7" x14ac:dyDescent="0.55000000000000004">
      <c r="A17">
        <v>4</v>
      </c>
      <c r="B17" t="s">
        <v>374</v>
      </c>
      <c r="C17">
        <v>0.6</v>
      </c>
      <c r="D17">
        <v>0.6</v>
      </c>
      <c r="E17">
        <f t="shared" ref="E17" si="2">AVERAGE(D17:D21)</f>
        <v>0.73</v>
      </c>
      <c r="F17" t="s">
        <v>6</v>
      </c>
      <c r="G17" t="s">
        <v>375</v>
      </c>
    </row>
    <row r="18" spans="1:7" x14ac:dyDescent="0.55000000000000004">
      <c r="A18">
        <v>4</v>
      </c>
      <c r="B18" t="s">
        <v>376</v>
      </c>
      <c r="C18">
        <v>0.8</v>
      </c>
      <c r="D18">
        <v>0.8</v>
      </c>
      <c r="F18" t="s">
        <v>6</v>
      </c>
      <c r="G18" t="s">
        <v>377</v>
      </c>
    </row>
    <row r="19" spans="1:7" x14ac:dyDescent="0.55000000000000004">
      <c r="A19">
        <v>4</v>
      </c>
      <c r="B19" t="s">
        <v>378</v>
      </c>
      <c r="C19">
        <v>0.8</v>
      </c>
      <c r="D19">
        <v>0.8</v>
      </c>
      <c r="F19" t="s">
        <v>6</v>
      </c>
      <c r="G19" t="s">
        <v>379</v>
      </c>
    </row>
    <row r="20" spans="1:7" x14ac:dyDescent="0.55000000000000004">
      <c r="A20">
        <v>4</v>
      </c>
      <c r="B20" t="s">
        <v>54</v>
      </c>
      <c r="C20">
        <v>0.75</v>
      </c>
      <c r="D20">
        <v>0.8</v>
      </c>
      <c r="F20" t="s">
        <v>6</v>
      </c>
      <c r="G20" t="s">
        <v>380</v>
      </c>
    </row>
    <row r="21" spans="1:7" x14ac:dyDescent="0.55000000000000004">
      <c r="A21">
        <v>4</v>
      </c>
      <c r="B21" t="s">
        <v>56</v>
      </c>
      <c r="C21">
        <v>0.7</v>
      </c>
      <c r="D21">
        <v>0.65</v>
      </c>
      <c r="F21" t="s">
        <v>7</v>
      </c>
      <c r="G21" t="s">
        <v>381</v>
      </c>
    </row>
    <row r="22" spans="1:7" x14ac:dyDescent="0.55000000000000004">
      <c r="A22">
        <v>5</v>
      </c>
      <c r="B22" t="s">
        <v>19</v>
      </c>
      <c r="C22">
        <v>0.8</v>
      </c>
      <c r="D22">
        <v>0.85</v>
      </c>
      <c r="E22">
        <f t="shared" ref="E22" si="3">AVERAGE(D22:D26)</f>
        <v>0.41</v>
      </c>
      <c r="F22" t="s">
        <v>6</v>
      </c>
      <c r="G22" t="s">
        <v>382</v>
      </c>
    </row>
    <row r="23" spans="1:7" x14ac:dyDescent="0.55000000000000004">
      <c r="A23">
        <v>5</v>
      </c>
      <c r="B23" t="s">
        <v>59</v>
      </c>
      <c r="C23">
        <v>0.2</v>
      </c>
      <c r="D23">
        <v>0.15</v>
      </c>
      <c r="F23" t="s">
        <v>6</v>
      </c>
      <c r="G23" t="s">
        <v>383</v>
      </c>
    </row>
    <row r="24" spans="1:7" x14ac:dyDescent="0.55000000000000004">
      <c r="A24">
        <v>5</v>
      </c>
      <c r="B24" t="s">
        <v>61</v>
      </c>
      <c r="C24">
        <v>0.2</v>
      </c>
      <c r="D24">
        <v>0.15</v>
      </c>
      <c r="F24" t="s">
        <v>6</v>
      </c>
      <c r="G24" t="s">
        <v>384</v>
      </c>
    </row>
    <row r="25" spans="1:7" x14ac:dyDescent="0.55000000000000004">
      <c r="A25">
        <v>5</v>
      </c>
      <c r="B25" t="s">
        <v>63</v>
      </c>
      <c r="C25">
        <v>0.3</v>
      </c>
      <c r="D25">
        <v>0.25</v>
      </c>
      <c r="F25" t="s">
        <v>7</v>
      </c>
      <c r="G25" t="s">
        <v>385</v>
      </c>
    </row>
    <row r="26" spans="1:7" x14ac:dyDescent="0.55000000000000004">
      <c r="A26">
        <v>5</v>
      </c>
      <c r="B26" t="s">
        <v>48</v>
      </c>
      <c r="C26">
        <v>0.65</v>
      </c>
      <c r="D26">
        <v>0.65</v>
      </c>
      <c r="F26" t="s">
        <v>6</v>
      </c>
      <c r="G26" t="s">
        <v>386</v>
      </c>
    </row>
    <row r="27" spans="1:7" x14ac:dyDescent="0.55000000000000004">
      <c r="A27">
        <v>6</v>
      </c>
      <c r="B27" t="s">
        <v>19</v>
      </c>
      <c r="C27">
        <v>0.8</v>
      </c>
      <c r="D27">
        <v>0.85</v>
      </c>
      <c r="E27">
        <f t="shared" ref="E27" si="4">AVERAGE(D27:D31)</f>
        <v>0.76</v>
      </c>
      <c r="F27" t="s">
        <v>6</v>
      </c>
      <c r="G27" t="s">
        <v>387</v>
      </c>
    </row>
    <row r="28" spans="1:7" x14ac:dyDescent="0.55000000000000004">
      <c r="A28">
        <v>6</v>
      </c>
      <c r="B28" t="s">
        <v>48</v>
      </c>
      <c r="C28">
        <v>0.65</v>
      </c>
      <c r="D28">
        <v>0.65</v>
      </c>
      <c r="F28" t="s">
        <v>6</v>
      </c>
      <c r="G28" t="s">
        <v>388</v>
      </c>
    </row>
    <row r="29" spans="1:7" x14ac:dyDescent="0.55000000000000004">
      <c r="A29">
        <v>6</v>
      </c>
      <c r="B29" t="s">
        <v>56</v>
      </c>
      <c r="C29">
        <v>0.7</v>
      </c>
      <c r="D29">
        <v>0.7</v>
      </c>
      <c r="F29" t="s">
        <v>7</v>
      </c>
      <c r="G29" t="s">
        <v>389</v>
      </c>
    </row>
    <row r="30" spans="1:7" x14ac:dyDescent="0.55000000000000004">
      <c r="A30">
        <v>6</v>
      </c>
      <c r="B30" t="s">
        <v>54</v>
      </c>
      <c r="C30">
        <v>0.75</v>
      </c>
      <c r="D30">
        <v>0.8</v>
      </c>
      <c r="F30" t="s">
        <v>6</v>
      </c>
      <c r="G30" t="s">
        <v>390</v>
      </c>
    </row>
    <row r="31" spans="1:7" x14ac:dyDescent="0.55000000000000004">
      <c r="A31">
        <v>6</v>
      </c>
      <c r="B31" t="s">
        <v>40</v>
      </c>
      <c r="C31">
        <v>0.8</v>
      </c>
      <c r="D31">
        <v>0.8</v>
      </c>
      <c r="F31" t="s">
        <v>6</v>
      </c>
      <c r="G31" t="s">
        <v>391</v>
      </c>
    </row>
    <row r="32" spans="1:7" x14ac:dyDescent="0.55000000000000004">
      <c r="A32">
        <v>7</v>
      </c>
      <c r="B32" t="s">
        <v>71</v>
      </c>
      <c r="C32">
        <v>0.85</v>
      </c>
      <c r="D32">
        <v>0.8</v>
      </c>
      <c r="E32">
        <f t="shared" ref="E32" si="5">AVERAGE(D32:D36)</f>
        <v>0.80599999999999983</v>
      </c>
      <c r="F32" t="s">
        <v>6</v>
      </c>
      <c r="G32" t="s">
        <v>392</v>
      </c>
    </row>
    <row r="33" spans="1:7" x14ac:dyDescent="0.55000000000000004">
      <c r="A33">
        <v>7</v>
      </c>
      <c r="B33" t="s">
        <v>38</v>
      </c>
      <c r="C33">
        <v>0.85</v>
      </c>
      <c r="D33">
        <v>0.8</v>
      </c>
      <c r="F33" t="s">
        <v>6</v>
      </c>
      <c r="G33" t="s">
        <v>393</v>
      </c>
    </row>
    <row r="34" spans="1:7" x14ac:dyDescent="0.55000000000000004">
      <c r="A34">
        <v>7</v>
      </c>
      <c r="B34" t="s">
        <v>56</v>
      </c>
      <c r="C34">
        <v>0.7</v>
      </c>
      <c r="D34">
        <v>0.7</v>
      </c>
      <c r="F34" t="s">
        <v>6</v>
      </c>
      <c r="G34" t="s">
        <v>394</v>
      </c>
    </row>
    <row r="35" spans="1:7" x14ac:dyDescent="0.55000000000000004">
      <c r="A35">
        <v>7</v>
      </c>
      <c r="B35" t="s">
        <v>75</v>
      </c>
      <c r="C35">
        <v>0.9</v>
      </c>
      <c r="D35">
        <v>0.88</v>
      </c>
      <c r="F35" t="s">
        <v>6</v>
      </c>
      <c r="G35" t="s">
        <v>395</v>
      </c>
    </row>
    <row r="36" spans="1:7" x14ac:dyDescent="0.55000000000000004">
      <c r="A36">
        <v>7</v>
      </c>
      <c r="B36" t="s">
        <v>77</v>
      </c>
      <c r="C36">
        <v>0.9</v>
      </c>
      <c r="D36">
        <v>0.85</v>
      </c>
      <c r="F36" t="s">
        <v>7</v>
      </c>
      <c r="G36" t="s">
        <v>396</v>
      </c>
    </row>
    <row r="37" spans="1:7" x14ac:dyDescent="0.55000000000000004">
      <c r="A37">
        <v>8</v>
      </c>
      <c r="B37" t="s">
        <v>56</v>
      </c>
      <c r="C37">
        <v>0.7</v>
      </c>
      <c r="D37">
        <v>0.7</v>
      </c>
      <c r="E37">
        <f t="shared" ref="E37" si="6">AVERAGE(D37:D41)</f>
        <v>0.38999999999999996</v>
      </c>
      <c r="F37" t="s">
        <v>6</v>
      </c>
      <c r="G37" t="s">
        <v>397</v>
      </c>
    </row>
    <row r="38" spans="1:7" x14ac:dyDescent="0.55000000000000004">
      <c r="A38">
        <v>8</v>
      </c>
      <c r="B38" t="s">
        <v>80</v>
      </c>
      <c r="C38">
        <v>0.25</v>
      </c>
      <c r="D38">
        <v>0.2</v>
      </c>
      <c r="F38" t="s">
        <v>6</v>
      </c>
      <c r="G38" t="s">
        <v>398</v>
      </c>
    </row>
    <row r="39" spans="1:7" x14ac:dyDescent="0.55000000000000004">
      <c r="A39">
        <v>8</v>
      </c>
      <c r="B39" t="s">
        <v>44</v>
      </c>
      <c r="C39">
        <v>0.15</v>
      </c>
      <c r="D39">
        <v>0.1</v>
      </c>
      <c r="F39" t="s">
        <v>6</v>
      </c>
      <c r="G39" t="s">
        <v>399</v>
      </c>
    </row>
    <row r="40" spans="1:7" x14ac:dyDescent="0.55000000000000004">
      <c r="A40">
        <v>8</v>
      </c>
      <c r="B40" t="s">
        <v>23</v>
      </c>
      <c r="C40">
        <v>0.75</v>
      </c>
      <c r="D40">
        <v>0.8</v>
      </c>
      <c r="F40" t="s">
        <v>6</v>
      </c>
      <c r="G40" t="s">
        <v>400</v>
      </c>
    </row>
    <row r="41" spans="1:7" x14ac:dyDescent="0.55000000000000004">
      <c r="A41">
        <v>8</v>
      </c>
      <c r="B41" t="s">
        <v>46</v>
      </c>
      <c r="C41">
        <v>0.2</v>
      </c>
      <c r="D41">
        <v>0.15</v>
      </c>
      <c r="F41" t="s">
        <v>6</v>
      </c>
      <c r="G41" t="s">
        <v>401</v>
      </c>
    </row>
    <row r="42" spans="1:7" x14ac:dyDescent="0.55000000000000004">
      <c r="A42">
        <v>9</v>
      </c>
      <c r="B42" t="s">
        <v>40</v>
      </c>
      <c r="C42">
        <v>0.8</v>
      </c>
      <c r="D42">
        <v>0.8</v>
      </c>
      <c r="E42">
        <f>D42</f>
        <v>0.8</v>
      </c>
      <c r="F42" t="s">
        <v>6</v>
      </c>
      <c r="G42" t="s">
        <v>402</v>
      </c>
    </row>
    <row r="43" spans="1:7" x14ac:dyDescent="0.55000000000000004">
      <c r="A43">
        <v>10</v>
      </c>
      <c r="B43" t="s">
        <v>50</v>
      </c>
      <c r="C43">
        <v>0.85</v>
      </c>
      <c r="D43">
        <v>0.9</v>
      </c>
      <c r="E43">
        <f>AVERAGE(D43:D47)</f>
        <v>0.82</v>
      </c>
      <c r="F43" t="s">
        <v>6</v>
      </c>
      <c r="G43" t="s">
        <v>403</v>
      </c>
    </row>
    <row r="44" spans="1:7" x14ac:dyDescent="0.55000000000000004">
      <c r="A44">
        <v>10</v>
      </c>
      <c r="B44" t="s">
        <v>87</v>
      </c>
      <c r="C44">
        <v>0.75</v>
      </c>
      <c r="D44">
        <v>0.8</v>
      </c>
      <c r="F44" t="s">
        <v>6</v>
      </c>
      <c r="G44" t="s">
        <v>404</v>
      </c>
    </row>
    <row r="45" spans="1:7" x14ac:dyDescent="0.55000000000000004">
      <c r="A45">
        <v>10</v>
      </c>
      <c r="B45" t="s">
        <v>52</v>
      </c>
      <c r="C45">
        <v>0.8</v>
      </c>
      <c r="D45">
        <v>0.85</v>
      </c>
      <c r="F45" t="s">
        <v>6</v>
      </c>
      <c r="G45" t="s">
        <v>405</v>
      </c>
    </row>
    <row r="46" spans="1:7" x14ac:dyDescent="0.55000000000000004">
      <c r="A46">
        <v>10</v>
      </c>
      <c r="B46" t="s">
        <v>34</v>
      </c>
      <c r="C46">
        <v>0.85</v>
      </c>
      <c r="D46">
        <v>0.7</v>
      </c>
      <c r="F46" t="s">
        <v>7</v>
      </c>
      <c r="G46" t="s">
        <v>406</v>
      </c>
    </row>
    <row r="47" spans="1:7" x14ac:dyDescent="0.55000000000000004">
      <c r="A47">
        <v>10</v>
      </c>
      <c r="B47" t="s">
        <v>32</v>
      </c>
      <c r="C47">
        <v>0.85</v>
      </c>
      <c r="D47">
        <v>0.85</v>
      </c>
      <c r="F47" t="s">
        <v>6</v>
      </c>
      <c r="G47" t="s">
        <v>407</v>
      </c>
    </row>
    <row r="48" spans="1:7" x14ac:dyDescent="0.55000000000000004">
      <c r="A48">
        <v>11</v>
      </c>
      <c r="B48" t="s">
        <v>92</v>
      </c>
      <c r="C48">
        <v>0.9</v>
      </c>
      <c r="D48">
        <v>0.9</v>
      </c>
      <c r="E48">
        <f>AVERAGE(D48:D52)</f>
        <v>0.45999999999999996</v>
      </c>
      <c r="F48" t="s">
        <v>6</v>
      </c>
      <c r="G48" t="s">
        <v>408</v>
      </c>
    </row>
    <row r="49" spans="1:7" x14ac:dyDescent="0.55000000000000004">
      <c r="A49">
        <v>11</v>
      </c>
      <c r="B49" t="s">
        <v>61</v>
      </c>
      <c r="C49">
        <v>0.4</v>
      </c>
      <c r="D49">
        <v>0.3</v>
      </c>
      <c r="F49" t="s">
        <v>6</v>
      </c>
      <c r="G49" t="s">
        <v>409</v>
      </c>
    </row>
    <row r="50" spans="1:7" x14ac:dyDescent="0.55000000000000004">
      <c r="A50">
        <v>11</v>
      </c>
      <c r="B50" t="s">
        <v>42</v>
      </c>
      <c r="C50">
        <v>0.3</v>
      </c>
      <c r="D50">
        <v>0.2</v>
      </c>
      <c r="F50" t="s">
        <v>6</v>
      </c>
      <c r="G50" t="s">
        <v>410</v>
      </c>
    </row>
    <row r="51" spans="1:7" x14ac:dyDescent="0.55000000000000004">
      <c r="A51">
        <v>11</v>
      </c>
      <c r="B51" t="s">
        <v>96</v>
      </c>
      <c r="C51">
        <v>0.25</v>
      </c>
      <c r="D51">
        <v>0.2</v>
      </c>
      <c r="F51" t="s">
        <v>6</v>
      </c>
      <c r="G51" t="s">
        <v>411</v>
      </c>
    </row>
    <row r="52" spans="1:7" x14ac:dyDescent="0.55000000000000004">
      <c r="A52">
        <v>11</v>
      </c>
      <c r="B52" t="s">
        <v>38</v>
      </c>
      <c r="C52">
        <v>0.75</v>
      </c>
      <c r="D52">
        <v>0.7</v>
      </c>
      <c r="F52" t="s">
        <v>7</v>
      </c>
      <c r="G52" t="s">
        <v>412</v>
      </c>
    </row>
    <row r="53" spans="1:7" x14ac:dyDescent="0.55000000000000004">
      <c r="A53">
        <v>12</v>
      </c>
      <c r="B53" t="s">
        <v>56</v>
      </c>
      <c r="C53">
        <v>0.85</v>
      </c>
      <c r="D53">
        <v>0.9</v>
      </c>
      <c r="E53">
        <f>AVERAGE(D53:D55)</f>
        <v>0.9</v>
      </c>
      <c r="F53" t="s">
        <v>6</v>
      </c>
      <c r="G53" t="s">
        <v>413</v>
      </c>
    </row>
    <row r="54" spans="1:7" x14ac:dyDescent="0.55000000000000004">
      <c r="A54">
        <v>12</v>
      </c>
      <c r="B54" t="s">
        <v>23</v>
      </c>
      <c r="C54">
        <v>0.85</v>
      </c>
      <c r="D54">
        <v>0.9</v>
      </c>
      <c r="F54" t="s">
        <v>6</v>
      </c>
      <c r="G54" t="s">
        <v>413</v>
      </c>
    </row>
    <row r="55" spans="1:7" x14ac:dyDescent="0.55000000000000004">
      <c r="A55">
        <v>12</v>
      </c>
      <c r="B55" t="s">
        <v>101</v>
      </c>
      <c r="C55">
        <v>0.9</v>
      </c>
      <c r="D55">
        <v>0.9</v>
      </c>
      <c r="F55" t="s">
        <v>6</v>
      </c>
      <c r="G55" t="s">
        <v>414</v>
      </c>
    </row>
    <row r="56" spans="1:7" x14ac:dyDescent="0.55000000000000004">
      <c r="A56">
        <v>13</v>
      </c>
      <c r="B56" t="s">
        <v>103</v>
      </c>
      <c r="C56">
        <v>0.95</v>
      </c>
      <c r="D56">
        <v>0.95</v>
      </c>
      <c r="E56">
        <f>AVERAGE(D56:D60)</f>
        <v>0.9</v>
      </c>
      <c r="F56" t="s">
        <v>6</v>
      </c>
      <c r="G56" t="s">
        <v>415</v>
      </c>
    </row>
    <row r="57" spans="1:7" x14ac:dyDescent="0.55000000000000004">
      <c r="A57">
        <v>13</v>
      </c>
      <c r="B57" t="s">
        <v>34</v>
      </c>
      <c r="C57">
        <v>0.85</v>
      </c>
      <c r="D57">
        <v>0.85</v>
      </c>
      <c r="F57" t="s">
        <v>6</v>
      </c>
      <c r="G57" t="s">
        <v>416</v>
      </c>
    </row>
    <row r="58" spans="1:7" x14ac:dyDescent="0.55000000000000004">
      <c r="A58">
        <v>13</v>
      </c>
      <c r="B58" t="s">
        <v>40</v>
      </c>
      <c r="C58">
        <v>0.9</v>
      </c>
      <c r="D58">
        <v>0.9</v>
      </c>
      <c r="F58" t="s">
        <v>6</v>
      </c>
      <c r="G58" t="s">
        <v>417</v>
      </c>
    </row>
    <row r="59" spans="1:7" x14ac:dyDescent="0.55000000000000004">
      <c r="A59">
        <v>13</v>
      </c>
      <c r="B59" t="s">
        <v>107</v>
      </c>
      <c r="C59">
        <v>0.85</v>
      </c>
      <c r="D59">
        <v>0.9</v>
      </c>
      <c r="F59" t="s">
        <v>6</v>
      </c>
      <c r="G59" t="s">
        <v>418</v>
      </c>
    </row>
    <row r="60" spans="1:7" x14ac:dyDescent="0.55000000000000004">
      <c r="A60">
        <v>13</v>
      </c>
      <c r="B60" t="s">
        <v>75</v>
      </c>
      <c r="C60">
        <v>0.9</v>
      </c>
      <c r="D60">
        <v>0.9</v>
      </c>
      <c r="F60" t="s">
        <v>6</v>
      </c>
      <c r="G60" t="s">
        <v>419</v>
      </c>
    </row>
    <row r="61" spans="1:7" x14ac:dyDescent="0.55000000000000004">
      <c r="A61">
        <v>14</v>
      </c>
      <c r="B61" t="s">
        <v>42</v>
      </c>
      <c r="C61">
        <v>0.3</v>
      </c>
      <c r="D61">
        <v>0.2</v>
      </c>
      <c r="E61">
        <f>AVERAGE(D61:D64)</f>
        <v>0.35</v>
      </c>
      <c r="F61" t="s">
        <v>6</v>
      </c>
      <c r="G61" t="s">
        <v>420</v>
      </c>
    </row>
    <row r="62" spans="1:7" x14ac:dyDescent="0.55000000000000004">
      <c r="A62">
        <v>14</v>
      </c>
      <c r="B62" t="s">
        <v>96</v>
      </c>
      <c r="C62">
        <v>0.25</v>
      </c>
      <c r="D62">
        <v>0.2</v>
      </c>
      <c r="F62" t="s">
        <v>6</v>
      </c>
      <c r="G62" t="s">
        <v>421</v>
      </c>
    </row>
    <row r="63" spans="1:7" x14ac:dyDescent="0.55000000000000004">
      <c r="A63">
        <v>14</v>
      </c>
      <c r="B63" t="s">
        <v>112</v>
      </c>
      <c r="C63">
        <v>0.8</v>
      </c>
      <c r="D63">
        <v>0.85</v>
      </c>
      <c r="F63" t="s">
        <v>6</v>
      </c>
      <c r="G63" t="s">
        <v>422</v>
      </c>
    </row>
    <row r="64" spans="1:7" x14ac:dyDescent="0.55000000000000004">
      <c r="A64">
        <v>14</v>
      </c>
      <c r="B64" t="s">
        <v>114</v>
      </c>
      <c r="C64">
        <v>0.2</v>
      </c>
      <c r="D64">
        <v>0.15</v>
      </c>
      <c r="F64" t="s">
        <v>6</v>
      </c>
      <c r="G64" t="s">
        <v>423</v>
      </c>
    </row>
    <row r="65" spans="1:7" x14ac:dyDescent="0.55000000000000004">
      <c r="A65">
        <v>15</v>
      </c>
      <c r="B65" t="s">
        <v>52</v>
      </c>
      <c r="C65">
        <v>0.8</v>
      </c>
      <c r="D65">
        <v>0.85</v>
      </c>
      <c r="E65">
        <f>AVERAGE(D65:D69)</f>
        <v>0.86999999999999988</v>
      </c>
      <c r="F65" t="s">
        <v>6</v>
      </c>
      <c r="G65" t="s">
        <v>418</v>
      </c>
    </row>
    <row r="66" spans="1:7" x14ac:dyDescent="0.55000000000000004">
      <c r="A66">
        <v>15</v>
      </c>
      <c r="B66" t="s">
        <v>117</v>
      </c>
      <c r="C66">
        <v>0.9</v>
      </c>
      <c r="D66">
        <v>0.9</v>
      </c>
      <c r="F66" t="s">
        <v>6</v>
      </c>
      <c r="G66" t="s">
        <v>424</v>
      </c>
    </row>
    <row r="67" spans="1:7" x14ac:dyDescent="0.55000000000000004">
      <c r="A67">
        <v>15</v>
      </c>
      <c r="B67" t="s">
        <v>366</v>
      </c>
      <c r="C67">
        <v>0.9</v>
      </c>
      <c r="D67">
        <v>0.9</v>
      </c>
      <c r="F67" t="s">
        <v>6</v>
      </c>
      <c r="G67" t="s">
        <v>425</v>
      </c>
    </row>
    <row r="68" spans="1:7" x14ac:dyDescent="0.55000000000000004">
      <c r="A68">
        <v>15</v>
      </c>
      <c r="B68" t="s">
        <v>349</v>
      </c>
      <c r="C68">
        <v>0.8</v>
      </c>
      <c r="D68">
        <v>0.85</v>
      </c>
      <c r="F68" t="s">
        <v>7</v>
      </c>
      <c r="G68" t="s">
        <v>426</v>
      </c>
    </row>
    <row r="69" spans="1:7" x14ac:dyDescent="0.55000000000000004">
      <c r="A69">
        <v>15</v>
      </c>
      <c r="B69" t="s">
        <v>351</v>
      </c>
      <c r="C69">
        <v>0.85</v>
      </c>
      <c r="D69">
        <v>0.85</v>
      </c>
      <c r="F69" t="s">
        <v>6</v>
      </c>
      <c r="G69" t="s">
        <v>427</v>
      </c>
    </row>
    <row r="70" spans="1:7" x14ac:dyDescent="0.55000000000000004">
      <c r="A70">
        <v>16</v>
      </c>
      <c r="B70" t="s">
        <v>358</v>
      </c>
      <c r="C70">
        <v>0.75</v>
      </c>
      <c r="D70">
        <v>0.8</v>
      </c>
      <c r="E70">
        <f t="shared" ref="E70" si="7">AVERAGE(D70:D74)</f>
        <v>0.76</v>
      </c>
      <c r="F70" t="s">
        <v>7</v>
      </c>
      <c r="G70" t="s">
        <v>428</v>
      </c>
    </row>
    <row r="71" spans="1:7" x14ac:dyDescent="0.55000000000000004">
      <c r="A71">
        <v>16</v>
      </c>
      <c r="B71" t="s">
        <v>429</v>
      </c>
      <c r="C71">
        <v>0.5</v>
      </c>
      <c r="D71">
        <v>0.45</v>
      </c>
      <c r="F71" t="s">
        <v>430</v>
      </c>
      <c r="G71" t="s">
        <v>431</v>
      </c>
    </row>
    <row r="72" spans="1:7" x14ac:dyDescent="0.55000000000000004">
      <c r="A72">
        <v>16</v>
      </c>
      <c r="B72" t="s">
        <v>432</v>
      </c>
      <c r="C72">
        <v>0.85</v>
      </c>
      <c r="D72">
        <v>0.9</v>
      </c>
      <c r="F72" t="s">
        <v>6</v>
      </c>
      <c r="G72" t="s">
        <v>433</v>
      </c>
    </row>
    <row r="73" spans="1:7" x14ac:dyDescent="0.55000000000000004">
      <c r="A73">
        <v>16</v>
      </c>
      <c r="B73" t="s">
        <v>434</v>
      </c>
      <c r="C73">
        <v>0.8</v>
      </c>
      <c r="D73">
        <v>0.8</v>
      </c>
      <c r="F73" t="s">
        <v>6</v>
      </c>
      <c r="G73" t="s">
        <v>435</v>
      </c>
    </row>
    <row r="74" spans="1:7" x14ac:dyDescent="0.55000000000000004">
      <c r="A74">
        <v>16</v>
      </c>
      <c r="B74" t="s">
        <v>436</v>
      </c>
      <c r="C74">
        <v>0.85</v>
      </c>
      <c r="D74">
        <v>0.85</v>
      </c>
      <c r="F74" t="s">
        <v>6</v>
      </c>
      <c r="G74" t="s">
        <v>437</v>
      </c>
    </row>
    <row r="75" spans="1:7" x14ac:dyDescent="0.55000000000000004">
      <c r="A75">
        <v>17</v>
      </c>
      <c r="B75" t="s">
        <v>438</v>
      </c>
      <c r="C75">
        <v>0.7</v>
      </c>
      <c r="D75">
        <v>0.65</v>
      </c>
      <c r="E75">
        <f>AVERAGE(D75:D76)</f>
        <v>0.67500000000000004</v>
      </c>
      <c r="F75" t="s">
        <v>7</v>
      </c>
      <c r="G75" t="s">
        <v>439</v>
      </c>
    </row>
    <row r="76" spans="1:7" x14ac:dyDescent="0.55000000000000004">
      <c r="A76">
        <v>17</v>
      </c>
      <c r="B76" t="s">
        <v>440</v>
      </c>
      <c r="C76">
        <v>0.75</v>
      </c>
      <c r="D76">
        <v>0.7</v>
      </c>
      <c r="F76" t="s">
        <v>7</v>
      </c>
      <c r="G76" t="s">
        <v>441</v>
      </c>
    </row>
    <row r="77" spans="1:7" x14ac:dyDescent="0.55000000000000004">
      <c r="A77">
        <v>18</v>
      </c>
      <c r="B77" t="s">
        <v>442</v>
      </c>
      <c r="C77">
        <v>0.85</v>
      </c>
      <c r="D77">
        <v>0.85</v>
      </c>
      <c r="E77">
        <f>AVERAGE(D77:D81)</f>
        <v>0.51</v>
      </c>
      <c r="F77" t="s">
        <v>6</v>
      </c>
      <c r="G77" t="s">
        <v>443</v>
      </c>
    </row>
    <row r="78" spans="1:7" x14ac:dyDescent="0.55000000000000004">
      <c r="A78">
        <v>18</v>
      </c>
      <c r="B78" t="s">
        <v>444</v>
      </c>
      <c r="C78">
        <v>0.7</v>
      </c>
      <c r="D78">
        <v>0.75</v>
      </c>
      <c r="F78" t="s">
        <v>6</v>
      </c>
      <c r="G78" t="s">
        <v>445</v>
      </c>
    </row>
    <row r="79" spans="1:7" x14ac:dyDescent="0.55000000000000004">
      <c r="A79">
        <v>18</v>
      </c>
      <c r="B79" t="s">
        <v>446</v>
      </c>
      <c r="C79">
        <v>0.4</v>
      </c>
      <c r="D79">
        <v>0.35</v>
      </c>
      <c r="F79" t="s">
        <v>7</v>
      </c>
      <c r="G79" t="s">
        <v>447</v>
      </c>
    </row>
    <row r="80" spans="1:7" x14ac:dyDescent="0.55000000000000004">
      <c r="A80">
        <v>18</v>
      </c>
      <c r="B80" t="s">
        <v>362</v>
      </c>
      <c r="C80">
        <v>0.3</v>
      </c>
      <c r="D80">
        <v>0.3</v>
      </c>
      <c r="F80" t="s">
        <v>6</v>
      </c>
      <c r="G80" t="s">
        <v>448</v>
      </c>
    </row>
    <row r="81" spans="1:7" x14ac:dyDescent="0.55000000000000004">
      <c r="A81">
        <v>18</v>
      </c>
      <c r="B81" t="s">
        <v>449</v>
      </c>
      <c r="C81">
        <v>0.3</v>
      </c>
      <c r="D81">
        <v>0.3</v>
      </c>
      <c r="F81" t="s">
        <v>6</v>
      </c>
      <c r="G81" t="s">
        <v>450</v>
      </c>
    </row>
    <row r="82" spans="1:7" x14ac:dyDescent="0.55000000000000004">
      <c r="A82">
        <v>19</v>
      </c>
      <c r="B82" t="s">
        <v>364</v>
      </c>
      <c r="C82">
        <v>0.8</v>
      </c>
      <c r="D82">
        <v>0.8</v>
      </c>
      <c r="E82">
        <f>AVERAGE(D82:D86)</f>
        <v>0.80999999999999994</v>
      </c>
      <c r="F82" t="s">
        <v>6</v>
      </c>
      <c r="G82" t="s">
        <v>451</v>
      </c>
    </row>
    <row r="83" spans="1:7" x14ac:dyDescent="0.55000000000000004">
      <c r="A83">
        <v>19</v>
      </c>
      <c r="B83" t="s">
        <v>452</v>
      </c>
      <c r="C83">
        <v>0.7</v>
      </c>
      <c r="D83">
        <v>0.75</v>
      </c>
      <c r="F83" t="s">
        <v>7</v>
      </c>
      <c r="G83" t="s">
        <v>453</v>
      </c>
    </row>
    <row r="84" spans="1:7" x14ac:dyDescent="0.55000000000000004">
      <c r="A84">
        <v>19</v>
      </c>
      <c r="B84" t="s">
        <v>345</v>
      </c>
      <c r="C84">
        <v>0.8</v>
      </c>
      <c r="D84">
        <v>0.8</v>
      </c>
      <c r="F84" t="s">
        <v>6</v>
      </c>
      <c r="G84" t="s">
        <v>454</v>
      </c>
    </row>
    <row r="85" spans="1:7" x14ac:dyDescent="0.55000000000000004">
      <c r="A85">
        <v>19</v>
      </c>
      <c r="B85" t="s">
        <v>353</v>
      </c>
      <c r="C85">
        <v>0.85</v>
      </c>
      <c r="D85">
        <v>0.85</v>
      </c>
      <c r="F85" t="s">
        <v>6</v>
      </c>
      <c r="G85" t="s">
        <v>455</v>
      </c>
    </row>
    <row r="86" spans="1:7" x14ac:dyDescent="0.55000000000000004">
      <c r="A86">
        <v>19</v>
      </c>
      <c r="B86" t="s">
        <v>456</v>
      </c>
      <c r="C86">
        <v>0.85</v>
      </c>
      <c r="D86">
        <v>0.85</v>
      </c>
      <c r="F86" t="s">
        <v>6</v>
      </c>
      <c r="G86" t="s">
        <v>457</v>
      </c>
    </row>
    <row r="87" spans="1:7" x14ac:dyDescent="0.55000000000000004">
      <c r="A87">
        <v>20</v>
      </c>
      <c r="B87" t="s">
        <v>444</v>
      </c>
      <c r="C87">
        <v>0.7</v>
      </c>
      <c r="D87">
        <v>0.7</v>
      </c>
      <c r="E87">
        <f>AVERAGE(D87:D91)</f>
        <v>0.65999999999999992</v>
      </c>
      <c r="F87" t="s">
        <v>6</v>
      </c>
      <c r="G87" t="s">
        <v>458</v>
      </c>
    </row>
    <row r="88" spans="1:7" x14ac:dyDescent="0.55000000000000004">
      <c r="A88">
        <v>20</v>
      </c>
      <c r="B88" t="s">
        <v>459</v>
      </c>
      <c r="C88">
        <v>0.85</v>
      </c>
      <c r="D88">
        <v>0.85</v>
      </c>
      <c r="F88" t="s">
        <v>6</v>
      </c>
      <c r="G88" t="s">
        <v>460</v>
      </c>
    </row>
    <row r="89" spans="1:7" x14ac:dyDescent="0.55000000000000004">
      <c r="A89">
        <v>20</v>
      </c>
      <c r="B89" t="s">
        <v>372</v>
      </c>
      <c r="C89">
        <v>0.2</v>
      </c>
      <c r="D89">
        <v>0.2</v>
      </c>
      <c r="F89" t="s">
        <v>6</v>
      </c>
      <c r="G89" t="s">
        <v>461</v>
      </c>
    </row>
    <row r="90" spans="1:7" x14ac:dyDescent="0.55000000000000004">
      <c r="A90">
        <v>20</v>
      </c>
      <c r="B90" t="s">
        <v>374</v>
      </c>
      <c r="C90">
        <v>0.8</v>
      </c>
      <c r="D90">
        <v>0.8</v>
      </c>
      <c r="F90" t="s">
        <v>6</v>
      </c>
      <c r="G90" t="s">
        <v>462</v>
      </c>
    </row>
    <row r="91" spans="1:7" x14ac:dyDescent="0.55000000000000004">
      <c r="A91">
        <v>20</v>
      </c>
      <c r="B91" t="s">
        <v>463</v>
      </c>
      <c r="C91">
        <v>0.7</v>
      </c>
      <c r="D91">
        <v>0.75</v>
      </c>
      <c r="F91" t="s">
        <v>7</v>
      </c>
      <c r="G91" t="s">
        <v>464</v>
      </c>
    </row>
    <row r="92" spans="1:7" x14ac:dyDescent="0.55000000000000004">
      <c r="A92">
        <v>21</v>
      </c>
      <c r="B92" t="s">
        <v>465</v>
      </c>
      <c r="C92">
        <v>0.3</v>
      </c>
      <c r="D92">
        <v>0.3</v>
      </c>
      <c r="E92">
        <f>AVERAGE(D92:D96)</f>
        <v>0.48999999999999994</v>
      </c>
      <c r="F92" t="s">
        <v>6</v>
      </c>
      <c r="G92" t="s">
        <v>466</v>
      </c>
    </row>
    <row r="93" spans="1:7" x14ac:dyDescent="0.55000000000000004">
      <c r="A93">
        <v>21</v>
      </c>
      <c r="B93" t="s">
        <v>358</v>
      </c>
      <c r="C93">
        <v>0.75</v>
      </c>
      <c r="D93">
        <v>0.75</v>
      </c>
      <c r="F93" t="s">
        <v>6</v>
      </c>
      <c r="G93" t="s">
        <v>467</v>
      </c>
    </row>
    <row r="94" spans="1:7" x14ac:dyDescent="0.55000000000000004">
      <c r="A94">
        <v>21</v>
      </c>
      <c r="B94" t="s">
        <v>468</v>
      </c>
      <c r="C94">
        <v>0.2</v>
      </c>
      <c r="D94">
        <v>0.2</v>
      </c>
      <c r="F94" t="s">
        <v>6</v>
      </c>
      <c r="G94" t="s">
        <v>469</v>
      </c>
    </row>
    <row r="95" spans="1:7" x14ac:dyDescent="0.55000000000000004">
      <c r="A95">
        <v>21</v>
      </c>
      <c r="B95" t="s">
        <v>25</v>
      </c>
      <c r="C95">
        <v>0.8</v>
      </c>
      <c r="D95">
        <v>0.9</v>
      </c>
      <c r="F95" t="s">
        <v>6</v>
      </c>
      <c r="G95" t="s">
        <v>470</v>
      </c>
    </row>
    <row r="96" spans="1:7" x14ac:dyDescent="0.55000000000000004">
      <c r="A96">
        <v>21</v>
      </c>
      <c r="B96" t="s">
        <v>471</v>
      </c>
      <c r="C96">
        <v>0.5</v>
      </c>
      <c r="D96">
        <v>0.3</v>
      </c>
      <c r="F96" t="s">
        <v>6</v>
      </c>
      <c r="G96" t="s">
        <v>472</v>
      </c>
    </row>
    <row r="97" spans="1:7" x14ac:dyDescent="0.55000000000000004">
      <c r="A97">
        <v>22</v>
      </c>
      <c r="B97" t="s">
        <v>159</v>
      </c>
      <c r="C97">
        <v>0.3</v>
      </c>
      <c r="D97">
        <v>0.2</v>
      </c>
      <c r="E97">
        <f>AVERAGE(D97:D100)</f>
        <v>0.17500000000000002</v>
      </c>
      <c r="F97" t="s">
        <v>6</v>
      </c>
      <c r="G97" t="s">
        <v>473</v>
      </c>
    </row>
    <row r="98" spans="1:7" x14ac:dyDescent="0.55000000000000004">
      <c r="A98">
        <v>22</v>
      </c>
      <c r="B98" t="s">
        <v>161</v>
      </c>
      <c r="C98">
        <v>0.2</v>
      </c>
      <c r="D98">
        <v>0.1</v>
      </c>
      <c r="F98" t="s">
        <v>6</v>
      </c>
      <c r="G98" t="s">
        <v>474</v>
      </c>
    </row>
    <row r="99" spans="1:7" x14ac:dyDescent="0.55000000000000004">
      <c r="A99">
        <v>22</v>
      </c>
      <c r="B99" t="s">
        <v>163</v>
      </c>
      <c r="C99">
        <v>0.2</v>
      </c>
      <c r="D99">
        <v>0.15</v>
      </c>
      <c r="F99" t="s">
        <v>6</v>
      </c>
      <c r="G99" t="s">
        <v>475</v>
      </c>
    </row>
    <row r="100" spans="1:7" x14ac:dyDescent="0.55000000000000004">
      <c r="A100">
        <v>22</v>
      </c>
      <c r="B100" t="s">
        <v>96</v>
      </c>
      <c r="C100">
        <v>0.3</v>
      </c>
      <c r="D100">
        <v>0.25</v>
      </c>
      <c r="F100" t="s">
        <v>6</v>
      </c>
      <c r="G100" t="s">
        <v>476</v>
      </c>
    </row>
    <row r="101" spans="1:7" x14ac:dyDescent="0.55000000000000004">
      <c r="A101">
        <v>23</v>
      </c>
      <c r="B101" t="s">
        <v>166</v>
      </c>
      <c r="C101">
        <v>0.8</v>
      </c>
      <c r="D101">
        <v>0.85</v>
      </c>
      <c r="E101">
        <f>AVERAGE(D101:D105)</f>
        <v>0.72</v>
      </c>
      <c r="F101" t="s">
        <v>6</v>
      </c>
      <c r="G101" t="s">
        <v>477</v>
      </c>
    </row>
    <row r="102" spans="1:7" x14ac:dyDescent="0.55000000000000004">
      <c r="A102">
        <v>23</v>
      </c>
      <c r="B102" t="s">
        <v>114</v>
      </c>
      <c r="C102">
        <v>0.3</v>
      </c>
      <c r="D102">
        <v>0.25</v>
      </c>
      <c r="F102" t="s">
        <v>6</v>
      </c>
      <c r="G102" t="s">
        <v>478</v>
      </c>
    </row>
    <row r="103" spans="1:7" x14ac:dyDescent="0.55000000000000004">
      <c r="A103">
        <v>23</v>
      </c>
      <c r="B103" t="s">
        <v>169</v>
      </c>
      <c r="C103">
        <v>0.8</v>
      </c>
      <c r="D103">
        <v>0.85</v>
      </c>
      <c r="F103" t="s">
        <v>6</v>
      </c>
      <c r="G103" t="s">
        <v>479</v>
      </c>
    </row>
    <row r="104" spans="1:7" x14ac:dyDescent="0.55000000000000004">
      <c r="A104">
        <v>23</v>
      </c>
      <c r="B104" t="s">
        <v>75</v>
      </c>
      <c r="C104">
        <v>0.8</v>
      </c>
      <c r="D104">
        <v>0.9</v>
      </c>
      <c r="F104" t="s">
        <v>6</v>
      </c>
      <c r="G104" t="s">
        <v>480</v>
      </c>
    </row>
    <row r="105" spans="1:7" x14ac:dyDescent="0.55000000000000004">
      <c r="A105">
        <v>23</v>
      </c>
      <c r="B105" t="s">
        <v>19</v>
      </c>
      <c r="C105">
        <v>0.7</v>
      </c>
      <c r="D105">
        <v>0.75</v>
      </c>
      <c r="F105" t="s">
        <v>6</v>
      </c>
      <c r="G105" t="s">
        <v>481</v>
      </c>
    </row>
    <row r="106" spans="1:7" x14ac:dyDescent="0.55000000000000004">
      <c r="A106">
        <v>24</v>
      </c>
      <c r="B106" t="s">
        <v>101</v>
      </c>
      <c r="C106">
        <v>0.7</v>
      </c>
      <c r="D106">
        <v>0.65</v>
      </c>
      <c r="E106">
        <f t="shared" ref="E106" si="8">AVERAGE(D106:D110)</f>
        <v>0.72</v>
      </c>
      <c r="F106" t="s">
        <v>6</v>
      </c>
      <c r="G106" t="s">
        <v>482</v>
      </c>
    </row>
    <row r="107" spans="1:7" x14ac:dyDescent="0.55000000000000004">
      <c r="A107">
        <v>24</v>
      </c>
      <c r="B107" t="s">
        <v>38</v>
      </c>
      <c r="C107">
        <v>0.7</v>
      </c>
      <c r="D107">
        <v>0.75</v>
      </c>
      <c r="F107" t="s">
        <v>6</v>
      </c>
      <c r="G107" t="s">
        <v>483</v>
      </c>
    </row>
    <row r="108" spans="1:7" x14ac:dyDescent="0.55000000000000004">
      <c r="A108">
        <v>24</v>
      </c>
      <c r="B108" t="s">
        <v>175</v>
      </c>
      <c r="C108">
        <v>0.7</v>
      </c>
      <c r="D108">
        <v>0.65</v>
      </c>
      <c r="F108" t="s">
        <v>7</v>
      </c>
      <c r="G108" t="s">
        <v>484</v>
      </c>
    </row>
    <row r="109" spans="1:7" x14ac:dyDescent="0.55000000000000004">
      <c r="A109">
        <v>24</v>
      </c>
      <c r="B109" t="s">
        <v>177</v>
      </c>
      <c r="C109">
        <v>0.8</v>
      </c>
      <c r="D109">
        <v>0.85</v>
      </c>
      <c r="F109" t="s">
        <v>6</v>
      </c>
      <c r="G109" t="s">
        <v>485</v>
      </c>
    </row>
    <row r="110" spans="1:7" x14ac:dyDescent="0.55000000000000004">
      <c r="A110">
        <v>24</v>
      </c>
      <c r="B110" t="s">
        <v>34</v>
      </c>
      <c r="C110">
        <v>0.8</v>
      </c>
      <c r="D110">
        <v>0.7</v>
      </c>
      <c r="F110" t="s">
        <v>6</v>
      </c>
      <c r="G110" t="s">
        <v>486</v>
      </c>
    </row>
    <row r="111" spans="1:7" x14ac:dyDescent="0.55000000000000004">
      <c r="A111">
        <v>25</v>
      </c>
      <c r="B111" t="s">
        <v>32</v>
      </c>
      <c r="C111">
        <v>0.8</v>
      </c>
      <c r="D111">
        <v>0.85</v>
      </c>
      <c r="E111">
        <f t="shared" ref="E111" si="9">AVERAGE(D111:D115)</f>
        <v>0.80999999999999994</v>
      </c>
      <c r="F111" t="s">
        <v>6</v>
      </c>
      <c r="G111" t="s">
        <v>487</v>
      </c>
    </row>
    <row r="112" spans="1:7" x14ac:dyDescent="0.55000000000000004">
      <c r="A112">
        <v>25</v>
      </c>
      <c r="B112" t="s">
        <v>117</v>
      </c>
      <c r="C112">
        <v>0.75</v>
      </c>
      <c r="D112">
        <v>0.8</v>
      </c>
      <c r="F112" t="s">
        <v>6</v>
      </c>
      <c r="G112" t="s">
        <v>488</v>
      </c>
    </row>
    <row r="113" spans="1:7" x14ac:dyDescent="0.55000000000000004">
      <c r="A113">
        <v>25</v>
      </c>
      <c r="B113" t="s">
        <v>30</v>
      </c>
      <c r="C113">
        <v>0.75</v>
      </c>
      <c r="D113">
        <v>0.8</v>
      </c>
      <c r="F113" t="s">
        <v>6</v>
      </c>
      <c r="G113" t="s">
        <v>489</v>
      </c>
    </row>
    <row r="114" spans="1:7" x14ac:dyDescent="0.55000000000000004">
      <c r="A114">
        <v>25</v>
      </c>
      <c r="B114" t="s">
        <v>52</v>
      </c>
      <c r="C114">
        <v>0.75</v>
      </c>
      <c r="D114">
        <v>0.8</v>
      </c>
      <c r="F114" t="s">
        <v>6</v>
      </c>
      <c r="G114" t="s">
        <v>490</v>
      </c>
    </row>
    <row r="115" spans="1:7" x14ac:dyDescent="0.55000000000000004">
      <c r="A115">
        <v>25</v>
      </c>
      <c r="B115" t="s">
        <v>56</v>
      </c>
      <c r="C115">
        <v>0.75</v>
      </c>
      <c r="D115">
        <v>0.8</v>
      </c>
      <c r="F115" t="s">
        <v>6</v>
      </c>
      <c r="G115" t="s">
        <v>491</v>
      </c>
    </row>
    <row r="116" spans="1:7" x14ac:dyDescent="0.55000000000000004">
      <c r="A116">
        <v>26</v>
      </c>
      <c r="B116" t="s">
        <v>32</v>
      </c>
      <c r="C116">
        <v>0.8</v>
      </c>
      <c r="D116">
        <v>0.85</v>
      </c>
      <c r="E116">
        <f t="shared" ref="E116" si="10">AVERAGE(D116:D120)</f>
        <v>0.80999999999999994</v>
      </c>
      <c r="F116" t="s">
        <v>6</v>
      </c>
      <c r="G116" t="s">
        <v>492</v>
      </c>
    </row>
    <row r="117" spans="1:7" x14ac:dyDescent="0.55000000000000004">
      <c r="A117">
        <v>26</v>
      </c>
      <c r="B117" t="s">
        <v>117</v>
      </c>
      <c r="C117">
        <v>0.75</v>
      </c>
      <c r="D117">
        <v>0.8</v>
      </c>
      <c r="F117" t="s">
        <v>6</v>
      </c>
      <c r="G117" t="s">
        <v>493</v>
      </c>
    </row>
    <row r="118" spans="1:7" x14ac:dyDescent="0.55000000000000004">
      <c r="A118">
        <v>26</v>
      </c>
      <c r="B118" t="s">
        <v>30</v>
      </c>
      <c r="C118">
        <v>0.75</v>
      </c>
      <c r="D118">
        <v>0.8</v>
      </c>
      <c r="F118" t="s">
        <v>6</v>
      </c>
      <c r="G118" t="s">
        <v>494</v>
      </c>
    </row>
    <row r="119" spans="1:7" x14ac:dyDescent="0.55000000000000004">
      <c r="A119">
        <v>26</v>
      </c>
      <c r="B119" t="s">
        <v>52</v>
      </c>
      <c r="C119">
        <v>0.75</v>
      </c>
      <c r="D119">
        <v>0.8</v>
      </c>
      <c r="F119" t="s">
        <v>6</v>
      </c>
      <c r="G119" t="s">
        <v>495</v>
      </c>
    </row>
    <row r="120" spans="1:7" x14ac:dyDescent="0.55000000000000004">
      <c r="A120">
        <v>26</v>
      </c>
      <c r="B120" t="s">
        <v>56</v>
      </c>
      <c r="C120">
        <v>0.75</v>
      </c>
      <c r="D120">
        <v>0.8</v>
      </c>
      <c r="F120" t="s">
        <v>6</v>
      </c>
      <c r="G120" t="s">
        <v>496</v>
      </c>
    </row>
    <row r="121" spans="1:7" x14ac:dyDescent="0.55000000000000004">
      <c r="A121">
        <v>27</v>
      </c>
      <c r="B121" t="s">
        <v>44</v>
      </c>
      <c r="C121">
        <v>0.2</v>
      </c>
      <c r="D121">
        <v>0.15</v>
      </c>
      <c r="E121">
        <f t="shared" ref="E121" si="11">AVERAGE(D121:D125)</f>
        <v>0.27999999999999997</v>
      </c>
      <c r="F121" t="s">
        <v>6</v>
      </c>
      <c r="G121" t="s">
        <v>497</v>
      </c>
    </row>
    <row r="122" spans="1:7" x14ac:dyDescent="0.55000000000000004">
      <c r="A122">
        <v>27</v>
      </c>
      <c r="B122" t="s">
        <v>159</v>
      </c>
      <c r="C122">
        <v>0.3</v>
      </c>
      <c r="D122">
        <v>0.2</v>
      </c>
      <c r="F122" t="s">
        <v>6</v>
      </c>
      <c r="G122" t="s">
        <v>498</v>
      </c>
    </row>
    <row r="123" spans="1:7" x14ac:dyDescent="0.55000000000000004">
      <c r="A123">
        <v>27</v>
      </c>
      <c r="B123" t="s">
        <v>80</v>
      </c>
      <c r="C123">
        <v>0.3</v>
      </c>
      <c r="D123">
        <v>0.25</v>
      </c>
      <c r="F123" t="s">
        <v>6</v>
      </c>
      <c r="G123" t="s">
        <v>499</v>
      </c>
    </row>
    <row r="124" spans="1:7" x14ac:dyDescent="0.55000000000000004">
      <c r="A124">
        <v>27</v>
      </c>
      <c r="B124" t="s">
        <v>134</v>
      </c>
      <c r="C124">
        <v>0.5</v>
      </c>
      <c r="D124">
        <v>0.55000000000000004</v>
      </c>
      <c r="F124" t="s">
        <v>7</v>
      </c>
      <c r="G124" t="s">
        <v>500</v>
      </c>
    </row>
    <row r="125" spans="1:7" x14ac:dyDescent="0.55000000000000004">
      <c r="A125">
        <v>27</v>
      </c>
      <c r="B125" t="s">
        <v>114</v>
      </c>
      <c r="C125">
        <v>0.3</v>
      </c>
      <c r="D125">
        <v>0.25</v>
      </c>
      <c r="F125" t="s">
        <v>6</v>
      </c>
      <c r="G125" t="s">
        <v>501</v>
      </c>
    </row>
    <row r="126" spans="1:7" x14ac:dyDescent="0.55000000000000004">
      <c r="A126">
        <v>28</v>
      </c>
      <c r="B126" t="s">
        <v>32</v>
      </c>
      <c r="C126">
        <v>0.8</v>
      </c>
      <c r="D126">
        <v>0.85</v>
      </c>
      <c r="E126">
        <f t="shared" ref="E126" si="12">AVERAGE(D126:D130)</f>
        <v>0.72</v>
      </c>
      <c r="F126" t="s">
        <v>6</v>
      </c>
      <c r="G126" t="s">
        <v>502</v>
      </c>
    </row>
    <row r="127" spans="1:7" x14ac:dyDescent="0.55000000000000004">
      <c r="A127">
        <v>28</v>
      </c>
      <c r="B127" t="s">
        <v>196</v>
      </c>
      <c r="C127">
        <v>0.85</v>
      </c>
      <c r="D127">
        <v>0.9</v>
      </c>
      <c r="F127" t="s">
        <v>6</v>
      </c>
      <c r="G127" t="s">
        <v>503</v>
      </c>
    </row>
    <row r="128" spans="1:7" x14ac:dyDescent="0.55000000000000004">
      <c r="A128">
        <v>28</v>
      </c>
      <c r="B128" t="s">
        <v>42</v>
      </c>
      <c r="C128">
        <v>0.2</v>
      </c>
      <c r="D128">
        <v>0.15</v>
      </c>
      <c r="F128" t="s">
        <v>6</v>
      </c>
      <c r="G128" t="s">
        <v>504</v>
      </c>
    </row>
    <row r="129" spans="1:7" x14ac:dyDescent="0.55000000000000004">
      <c r="A129">
        <v>28</v>
      </c>
      <c r="B129" t="s">
        <v>103</v>
      </c>
      <c r="C129">
        <v>0.9</v>
      </c>
      <c r="D129">
        <v>0.85</v>
      </c>
      <c r="F129" t="s">
        <v>6</v>
      </c>
      <c r="G129" t="s">
        <v>505</v>
      </c>
    </row>
    <row r="130" spans="1:7" x14ac:dyDescent="0.55000000000000004">
      <c r="A130">
        <v>28</v>
      </c>
      <c r="B130" t="s">
        <v>25</v>
      </c>
      <c r="C130">
        <v>0.8</v>
      </c>
      <c r="D130">
        <v>0.85</v>
      </c>
      <c r="F130" t="s">
        <v>6</v>
      </c>
      <c r="G130" t="s">
        <v>506</v>
      </c>
    </row>
    <row r="131" spans="1:7" x14ac:dyDescent="0.55000000000000004">
      <c r="A131">
        <v>29</v>
      </c>
      <c r="B131" t="s">
        <v>54</v>
      </c>
      <c r="C131">
        <v>0.85</v>
      </c>
      <c r="D131">
        <v>0.9</v>
      </c>
      <c r="E131">
        <f t="shared" ref="E131" si="13">AVERAGE(D131:D135)</f>
        <v>0.874</v>
      </c>
      <c r="F131" t="s">
        <v>6</v>
      </c>
      <c r="G131" t="s">
        <v>507</v>
      </c>
    </row>
    <row r="132" spans="1:7" x14ac:dyDescent="0.55000000000000004">
      <c r="A132">
        <v>29</v>
      </c>
      <c r="B132" t="s">
        <v>32</v>
      </c>
      <c r="C132">
        <v>0.8</v>
      </c>
      <c r="D132">
        <v>0.85</v>
      </c>
      <c r="F132" t="s">
        <v>6</v>
      </c>
      <c r="G132" t="s">
        <v>508</v>
      </c>
    </row>
    <row r="133" spans="1:7" x14ac:dyDescent="0.55000000000000004">
      <c r="A133">
        <v>29</v>
      </c>
      <c r="B133" t="s">
        <v>107</v>
      </c>
      <c r="C133">
        <v>0.9</v>
      </c>
      <c r="D133">
        <v>0.95</v>
      </c>
      <c r="F133" t="s">
        <v>6</v>
      </c>
      <c r="G133" t="s">
        <v>509</v>
      </c>
    </row>
    <row r="134" spans="1:7" x14ac:dyDescent="0.55000000000000004">
      <c r="A134">
        <v>29</v>
      </c>
      <c r="B134" t="s">
        <v>204</v>
      </c>
      <c r="C134">
        <v>0.75</v>
      </c>
      <c r="D134">
        <v>0.8</v>
      </c>
      <c r="F134" t="s">
        <v>7</v>
      </c>
      <c r="G134" t="s">
        <v>510</v>
      </c>
    </row>
    <row r="135" spans="1:7" x14ac:dyDescent="0.55000000000000004">
      <c r="A135">
        <v>29</v>
      </c>
      <c r="B135" t="s">
        <v>38</v>
      </c>
      <c r="C135">
        <v>0.82</v>
      </c>
      <c r="D135">
        <v>0.87</v>
      </c>
      <c r="F135" t="s">
        <v>6</v>
      </c>
      <c r="G135" t="s">
        <v>511</v>
      </c>
    </row>
    <row r="136" spans="1:7" x14ac:dyDescent="0.55000000000000004">
      <c r="A136">
        <v>30</v>
      </c>
      <c r="B136" t="s">
        <v>52</v>
      </c>
      <c r="C136">
        <v>0.7</v>
      </c>
      <c r="D136">
        <v>0.55000000000000004</v>
      </c>
      <c r="E136">
        <f>AVERAGE(D136:D138)</f>
        <v>0.3666666666666667</v>
      </c>
      <c r="F136" t="s">
        <v>7</v>
      </c>
      <c r="G136" t="s">
        <v>512</v>
      </c>
    </row>
    <row r="137" spans="1:7" x14ac:dyDescent="0.55000000000000004">
      <c r="A137">
        <v>30</v>
      </c>
      <c r="B137" t="s">
        <v>159</v>
      </c>
      <c r="C137">
        <v>0.2</v>
      </c>
      <c r="D137">
        <v>0.15</v>
      </c>
      <c r="F137" t="s">
        <v>7</v>
      </c>
      <c r="G137" t="s">
        <v>513</v>
      </c>
    </row>
    <row r="138" spans="1:7" x14ac:dyDescent="0.55000000000000004">
      <c r="A138">
        <v>30</v>
      </c>
      <c r="B138" t="s">
        <v>134</v>
      </c>
      <c r="C138">
        <v>0.65</v>
      </c>
      <c r="D138">
        <v>0.4</v>
      </c>
      <c r="F138" t="s">
        <v>7</v>
      </c>
      <c r="G138" t="s">
        <v>514</v>
      </c>
    </row>
    <row r="139" spans="1:7" x14ac:dyDescent="0.55000000000000004">
      <c r="A139">
        <v>31</v>
      </c>
      <c r="B139" t="s">
        <v>210</v>
      </c>
      <c r="C139">
        <v>0.88</v>
      </c>
      <c r="D139">
        <v>0.9</v>
      </c>
      <c r="E139">
        <f>AVERAGE(D139:D143)</f>
        <v>0.73799999999999999</v>
      </c>
      <c r="F139" t="s">
        <v>6</v>
      </c>
      <c r="G139" t="s">
        <v>515</v>
      </c>
    </row>
    <row r="140" spans="1:7" x14ac:dyDescent="0.55000000000000004">
      <c r="A140">
        <v>31</v>
      </c>
      <c r="B140" t="s">
        <v>134</v>
      </c>
      <c r="C140">
        <v>0.65</v>
      </c>
      <c r="D140">
        <v>0.75</v>
      </c>
      <c r="F140" t="s">
        <v>7</v>
      </c>
      <c r="G140" t="s">
        <v>516</v>
      </c>
    </row>
    <row r="141" spans="1:7" x14ac:dyDescent="0.55000000000000004">
      <c r="A141">
        <v>31</v>
      </c>
      <c r="B141" t="s">
        <v>159</v>
      </c>
      <c r="C141">
        <v>0.2</v>
      </c>
      <c r="D141">
        <v>0.3</v>
      </c>
      <c r="F141" t="s">
        <v>7</v>
      </c>
      <c r="G141" t="s">
        <v>517</v>
      </c>
    </row>
    <row r="142" spans="1:7" x14ac:dyDescent="0.55000000000000004">
      <c r="A142">
        <v>31</v>
      </c>
      <c r="B142" t="s">
        <v>34</v>
      </c>
      <c r="C142">
        <v>0.85</v>
      </c>
      <c r="D142">
        <v>0.87</v>
      </c>
      <c r="F142" t="s">
        <v>6</v>
      </c>
      <c r="G142" t="s">
        <v>518</v>
      </c>
    </row>
    <row r="143" spans="1:7" x14ac:dyDescent="0.55000000000000004">
      <c r="A143">
        <v>31</v>
      </c>
      <c r="B143" t="s">
        <v>23</v>
      </c>
      <c r="C143">
        <v>0.85</v>
      </c>
      <c r="D143">
        <v>0.87</v>
      </c>
      <c r="F143" t="s">
        <v>6</v>
      </c>
      <c r="G143" t="s">
        <v>519</v>
      </c>
    </row>
    <row r="144" spans="1:7" x14ac:dyDescent="0.55000000000000004">
      <c r="A144">
        <v>32</v>
      </c>
      <c r="B144" t="s">
        <v>80</v>
      </c>
      <c r="C144">
        <v>0.3</v>
      </c>
      <c r="D144">
        <v>0.35</v>
      </c>
      <c r="E144">
        <f t="shared" ref="E144" si="14">AVERAGE(D144:D148)</f>
        <v>0.77799999999999991</v>
      </c>
      <c r="F144" t="s">
        <v>7</v>
      </c>
      <c r="G144" t="s">
        <v>520</v>
      </c>
    </row>
    <row r="145" spans="1:7" x14ac:dyDescent="0.55000000000000004">
      <c r="A145">
        <v>32</v>
      </c>
      <c r="B145" t="s">
        <v>40</v>
      </c>
      <c r="C145">
        <v>0.88</v>
      </c>
      <c r="D145">
        <v>0.9</v>
      </c>
      <c r="F145" t="s">
        <v>6</v>
      </c>
      <c r="G145" t="s">
        <v>521</v>
      </c>
    </row>
    <row r="146" spans="1:7" x14ac:dyDescent="0.55000000000000004">
      <c r="A146">
        <v>32</v>
      </c>
      <c r="B146" t="s">
        <v>32</v>
      </c>
      <c r="C146">
        <v>0.8</v>
      </c>
      <c r="D146">
        <v>0.82</v>
      </c>
      <c r="F146" t="s">
        <v>6</v>
      </c>
      <c r="G146" t="s">
        <v>522</v>
      </c>
    </row>
    <row r="147" spans="1:7" x14ac:dyDescent="0.55000000000000004">
      <c r="A147">
        <v>32</v>
      </c>
      <c r="B147" t="s">
        <v>175</v>
      </c>
      <c r="C147">
        <v>0.9</v>
      </c>
      <c r="D147">
        <v>0.92</v>
      </c>
      <c r="F147" t="s">
        <v>6</v>
      </c>
      <c r="G147" t="s">
        <v>523</v>
      </c>
    </row>
    <row r="148" spans="1:7" x14ac:dyDescent="0.55000000000000004">
      <c r="A148">
        <v>32</v>
      </c>
      <c r="B148" t="s">
        <v>56</v>
      </c>
      <c r="C148">
        <v>0.88</v>
      </c>
      <c r="D148">
        <v>0.9</v>
      </c>
      <c r="F148" t="s">
        <v>6</v>
      </c>
      <c r="G148" t="s">
        <v>524</v>
      </c>
    </row>
    <row r="149" spans="1:7" x14ac:dyDescent="0.55000000000000004">
      <c r="A149">
        <v>33</v>
      </c>
      <c r="B149" t="s">
        <v>54</v>
      </c>
      <c r="C149">
        <v>0.85</v>
      </c>
      <c r="D149">
        <v>0.9</v>
      </c>
      <c r="E149">
        <f>AVERAGE(D149:D152)</f>
        <v>0.85750000000000004</v>
      </c>
      <c r="F149" t="s">
        <v>6</v>
      </c>
      <c r="G149" t="s">
        <v>525</v>
      </c>
    </row>
    <row r="150" spans="1:7" x14ac:dyDescent="0.55000000000000004">
      <c r="A150">
        <v>33</v>
      </c>
      <c r="B150" t="s">
        <v>27</v>
      </c>
      <c r="C150">
        <v>0.87</v>
      </c>
      <c r="D150">
        <v>0.88</v>
      </c>
      <c r="F150" t="s">
        <v>6</v>
      </c>
      <c r="G150" t="s">
        <v>526</v>
      </c>
    </row>
    <row r="151" spans="1:7" x14ac:dyDescent="0.55000000000000004">
      <c r="A151">
        <v>33</v>
      </c>
      <c r="B151" t="s">
        <v>117</v>
      </c>
      <c r="C151">
        <v>0.87</v>
      </c>
      <c r="D151">
        <v>0.88</v>
      </c>
      <c r="F151" t="s">
        <v>6</v>
      </c>
      <c r="G151" t="s">
        <v>527</v>
      </c>
    </row>
    <row r="152" spans="1:7" x14ac:dyDescent="0.55000000000000004">
      <c r="A152">
        <v>33</v>
      </c>
      <c r="B152" t="s">
        <v>48</v>
      </c>
      <c r="C152">
        <v>0.75</v>
      </c>
      <c r="D152">
        <v>0.77</v>
      </c>
      <c r="F152" t="s">
        <v>7</v>
      </c>
      <c r="G152" t="s">
        <v>528</v>
      </c>
    </row>
    <row r="153" spans="1:7" x14ac:dyDescent="0.55000000000000004">
      <c r="A153">
        <v>34</v>
      </c>
      <c r="B153" t="s">
        <v>159</v>
      </c>
      <c r="C153">
        <v>0.2</v>
      </c>
      <c r="D153">
        <v>0.25</v>
      </c>
      <c r="E153">
        <f>D153</f>
        <v>0.25</v>
      </c>
      <c r="F153" t="s">
        <v>7</v>
      </c>
      <c r="G153" t="s">
        <v>529</v>
      </c>
    </row>
    <row r="154" spans="1:7" x14ac:dyDescent="0.55000000000000004">
      <c r="A154">
        <v>35</v>
      </c>
      <c r="B154" t="s">
        <v>32</v>
      </c>
      <c r="C154">
        <v>0.8</v>
      </c>
      <c r="D154">
        <v>0.82</v>
      </c>
      <c r="E154">
        <f>AVERAGE(D154:D158)</f>
        <v>0.86</v>
      </c>
      <c r="F154" t="s">
        <v>6</v>
      </c>
      <c r="G154" t="s">
        <v>530</v>
      </c>
    </row>
    <row r="155" spans="1:7" x14ac:dyDescent="0.55000000000000004">
      <c r="A155">
        <v>35</v>
      </c>
      <c r="B155" t="s">
        <v>34</v>
      </c>
      <c r="C155">
        <v>0.85</v>
      </c>
      <c r="D155">
        <v>0.87</v>
      </c>
      <c r="F155" t="s">
        <v>6</v>
      </c>
      <c r="G155" t="s">
        <v>531</v>
      </c>
    </row>
    <row r="156" spans="1:7" x14ac:dyDescent="0.55000000000000004">
      <c r="A156">
        <v>35</v>
      </c>
      <c r="B156" t="s">
        <v>23</v>
      </c>
      <c r="C156">
        <v>0.85</v>
      </c>
      <c r="D156">
        <v>0.87</v>
      </c>
      <c r="F156" t="s">
        <v>6</v>
      </c>
      <c r="G156" t="s">
        <v>532</v>
      </c>
    </row>
    <row r="157" spans="1:7" x14ac:dyDescent="0.55000000000000004">
      <c r="A157">
        <v>35</v>
      </c>
      <c r="B157" t="s">
        <v>229</v>
      </c>
      <c r="C157">
        <v>0.8</v>
      </c>
      <c r="D157">
        <v>0.82</v>
      </c>
      <c r="F157" t="s">
        <v>6</v>
      </c>
      <c r="G157" t="s">
        <v>533</v>
      </c>
    </row>
    <row r="158" spans="1:7" x14ac:dyDescent="0.55000000000000004">
      <c r="A158">
        <v>35</v>
      </c>
      <c r="B158" t="s">
        <v>103</v>
      </c>
      <c r="C158">
        <v>0.9</v>
      </c>
      <c r="D158">
        <v>0.92</v>
      </c>
      <c r="F158" t="s">
        <v>6</v>
      </c>
      <c r="G158" t="s">
        <v>534</v>
      </c>
    </row>
    <row r="159" spans="1:7" x14ac:dyDescent="0.55000000000000004">
      <c r="A159">
        <v>36</v>
      </c>
      <c r="B159" t="s">
        <v>48</v>
      </c>
      <c r="C159">
        <v>0.75</v>
      </c>
      <c r="D159">
        <v>0.78</v>
      </c>
      <c r="E159">
        <f t="shared" ref="E159" si="15">AVERAGE(D159:D163)</f>
        <v>0.80599999999999983</v>
      </c>
      <c r="F159" t="s">
        <v>7</v>
      </c>
      <c r="G159" t="s">
        <v>535</v>
      </c>
    </row>
    <row r="160" spans="1:7" x14ac:dyDescent="0.55000000000000004">
      <c r="A160">
        <v>36</v>
      </c>
      <c r="B160" t="s">
        <v>23</v>
      </c>
      <c r="C160">
        <v>0.8</v>
      </c>
      <c r="D160">
        <v>0.85</v>
      </c>
      <c r="F160" t="s">
        <v>6</v>
      </c>
      <c r="G160" t="s">
        <v>536</v>
      </c>
    </row>
    <row r="161" spans="1:7" x14ac:dyDescent="0.55000000000000004">
      <c r="A161">
        <v>36</v>
      </c>
      <c r="B161" t="s">
        <v>27</v>
      </c>
      <c r="C161">
        <v>0.75</v>
      </c>
      <c r="D161">
        <v>0.8</v>
      </c>
      <c r="F161" t="s">
        <v>6</v>
      </c>
      <c r="G161" t="s">
        <v>537</v>
      </c>
    </row>
    <row r="162" spans="1:7" x14ac:dyDescent="0.55000000000000004">
      <c r="A162">
        <v>36</v>
      </c>
      <c r="B162" t="s">
        <v>30</v>
      </c>
      <c r="C162">
        <v>0.8</v>
      </c>
      <c r="D162">
        <v>0.85</v>
      </c>
      <c r="F162" t="s">
        <v>6</v>
      </c>
      <c r="G162" t="s">
        <v>538</v>
      </c>
    </row>
    <row r="163" spans="1:7" x14ac:dyDescent="0.55000000000000004">
      <c r="A163">
        <v>36</v>
      </c>
      <c r="B163" t="s">
        <v>92</v>
      </c>
      <c r="C163">
        <v>0.7</v>
      </c>
      <c r="D163">
        <v>0.75</v>
      </c>
      <c r="F163" t="s">
        <v>6</v>
      </c>
      <c r="G163" t="s">
        <v>539</v>
      </c>
    </row>
    <row r="164" spans="1:7" x14ac:dyDescent="0.55000000000000004">
      <c r="A164">
        <v>37</v>
      </c>
      <c r="B164" t="s">
        <v>32</v>
      </c>
      <c r="C164">
        <v>0.75</v>
      </c>
      <c r="D164">
        <v>0.7</v>
      </c>
      <c r="E164">
        <f>AVERAGE(D164:D165)</f>
        <v>0.72499999999999998</v>
      </c>
      <c r="F164" t="s">
        <v>7</v>
      </c>
      <c r="G164" t="s">
        <v>540</v>
      </c>
    </row>
    <row r="165" spans="1:7" x14ac:dyDescent="0.55000000000000004">
      <c r="A165">
        <v>37</v>
      </c>
      <c r="B165" t="s">
        <v>54</v>
      </c>
      <c r="C165">
        <v>0.7</v>
      </c>
      <c r="D165">
        <v>0.75</v>
      </c>
      <c r="F165" t="s">
        <v>7</v>
      </c>
      <c r="G165" t="s">
        <v>541</v>
      </c>
    </row>
    <row r="166" spans="1:7" x14ac:dyDescent="0.55000000000000004">
      <c r="A166">
        <v>38</v>
      </c>
      <c r="B166" t="s">
        <v>114</v>
      </c>
      <c r="C166">
        <v>0.25</v>
      </c>
      <c r="D166">
        <v>0.2</v>
      </c>
      <c r="E166">
        <f>AVERAGE(D166:D170)</f>
        <v>0.38</v>
      </c>
      <c r="F166" t="s">
        <v>6</v>
      </c>
      <c r="G166" t="s">
        <v>542</v>
      </c>
    </row>
    <row r="167" spans="1:7" x14ac:dyDescent="0.55000000000000004">
      <c r="A167">
        <v>38</v>
      </c>
      <c r="B167" t="s">
        <v>80</v>
      </c>
      <c r="C167">
        <v>0.2</v>
      </c>
      <c r="D167">
        <v>0.15</v>
      </c>
      <c r="F167" t="s">
        <v>6</v>
      </c>
      <c r="G167" t="s">
        <v>543</v>
      </c>
    </row>
    <row r="168" spans="1:7" x14ac:dyDescent="0.55000000000000004">
      <c r="A168">
        <v>38</v>
      </c>
      <c r="B168" t="s">
        <v>107</v>
      </c>
      <c r="C168">
        <v>0.7</v>
      </c>
      <c r="D168">
        <v>0.75</v>
      </c>
      <c r="F168" t="s">
        <v>6</v>
      </c>
      <c r="G168" t="s">
        <v>544</v>
      </c>
    </row>
    <row r="169" spans="1:7" x14ac:dyDescent="0.55000000000000004">
      <c r="A169">
        <v>38</v>
      </c>
      <c r="B169" t="s">
        <v>134</v>
      </c>
      <c r="C169">
        <v>0.6</v>
      </c>
      <c r="D169">
        <v>0.65</v>
      </c>
      <c r="F169" t="s">
        <v>7</v>
      </c>
      <c r="G169" t="s">
        <v>545</v>
      </c>
    </row>
    <row r="170" spans="1:7" x14ac:dyDescent="0.55000000000000004">
      <c r="A170">
        <v>38</v>
      </c>
      <c r="B170" t="s">
        <v>159</v>
      </c>
      <c r="C170">
        <v>0.2</v>
      </c>
      <c r="D170">
        <v>0.15</v>
      </c>
      <c r="F170" t="s">
        <v>6</v>
      </c>
      <c r="G170" t="s">
        <v>546</v>
      </c>
    </row>
    <row r="171" spans="1:7" x14ac:dyDescent="0.55000000000000004">
      <c r="A171">
        <v>39</v>
      </c>
      <c r="B171" t="s">
        <v>40</v>
      </c>
      <c r="C171">
        <v>0.8</v>
      </c>
      <c r="D171">
        <v>0.85</v>
      </c>
      <c r="E171">
        <f t="shared" ref="E171" si="16">AVERAGE(D171:D175)</f>
        <v>0.85</v>
      </c>
      <c r="F171" t="s">
        <v>6</v>
      </c>
      <c r="G171" t="s">
        <v>547</v>
      </c>
    </row>
    <row r="172" spans="1:7" x14ac:dyDescent="0.55000000000000004">
      <c r="A172">
        <v>39</v>
      </c>
      <c r="B172" t="s">
        <v>30</v>
      </c>
      <c r="C172">
        <v>0.8</v>
      </c>
      <c r="D172">
        <v>0.85</v>
      </c>
      <c r="F172" t="s">
        <v>6</v>
      </c>
      <c r="G172" t="s">
        <v>548</v>
      </c>
    </row>
    <row r="173" spans="1:7" x14ac:dyDescent="0.55000000000000004">
      <c r="A173">
        <v>39</v>
      </c>
      <c r="B173" t="s">
        <v>34</v>
      </c>
      <c r="C173">
        <v>0.85</v>
      </c>
      <c r="D173">
        <v>0.9</v>
      </c>
      <c r="F173" t="s">
        <v>6</v>
      </c>
      <c r="G173" t="s">
        <v>549</v>
      </c>
    </row>
    <row r="174" spans="1:7" x14ac:dyDescent="0.55000000000000004">
      <c r="A174">
        <v>39</v>
      </c>
      <c r="B174" t="s">
        <v>56</v>
      </c>
      <c r="C174">
        <v>0.8</v>
      </c>
      <c r="D174">
        <v>0.85</v>
      </c>
      <c r="F174" t="s">
        <v>6</v>
      </c>
      <c r="G174" t="s">
        <v>550</v>
      </c>
    </row>
    <row r="175" spans="1:7" x14ac:dyDescent="0.55000000000000004">
      <c r="A175">
        <v>39</v>
      </c>
      <c r="B175" t="s">
        <v>248</v>
      </c>
      <c r="C175">
        <v>0.75</v>
      </c>
      <c r="D175">
        <v>0.8</v>
      </c>
      <c r="F175" t="s">
        <v>6</v>
      </c>
      <c r="G175" t="s">
        <v>551</v>
      </c>
    </row>
    <row r="176" spans="1:7" x14ac:dyDescent="0.55000000000000004">
      <c r="A176">
        <v>40</v>
      </c>
      <c r="B176" t="s">
        <v>134</v>
      </c>
      <c r="C176">
        <v>0.6</v>
      </c>
      <c r="D176">
        <v>0.55000000000000004</v>
      </c>
      <c r="E176">
        <f t="shared" ref="E176" si="17">AVERAGE(D176:D180)</f>
        <v>0.33999999999999997</v>
      </c>
      <c r="F176" t="s">
        <v>7</v>
      </c>
      <c r="G176" t="s">
        <v>552</v>
      </c>
    </row>
    <row r="177" spans="1:7" x14ac:dyDescent="0.55000000000000004">
      <c r="A177">
        <v>40</v>
      </c>
      <c r="B177" t="s">
        <v>44</v>
      </c>
      <c r="C177">
        <v>0.3</v>
      </c>
      <c r="D177">
        <v>0.25</v>
      </c>
      <c r="F177" t="s">
        <v>6</v>
      </c>
      <c r="G177" t="s">
        <v>553</v>
      </c>
    </row>
    <row r="178" spans="1:7" x14ac:dyDescent="0.55000000000000004">
      <c r="A178">
        <v>40</v>
      </c>
      <c r="B178" t="s">
        <v>36</v>
      </c>
      <c r="C178">
        <v>0.2</v>
      </c>
      <c r="D178">
        <v>0.15</v>
      </c>
      <c r="F178" t="s">
        <v>6</v>
      </c>
      <c r="G178" t="s">
        <v>554</v>
      </c>
    </row>
    <row r="179" spans="1:7" x14ac:dyDescent="0.55000000000000004">
      <c r="A179">
        <v>40</v>
      </c>
      <c r="B179" t="s">
        <v>32</v>
      </c>
      <c r="C179">
        <v>0.75</v>
      </c>
      <c r="D179">
        <v>0.7</v>
      </c>
      <c r="F179" t="s">
        <v>7</v>
      </c>
      <c r="G179" t="s">
        <v>555</v>
      </c>
    </row>
    <row r="180" spans="1:7" x14ac:dyDescent="0.55000000000000004">
      <c r="A180">
        <v>40</v>
      </c>
      <c r="B180" t="s">
        <v>254</v>
      </c>
      <c r="C180">
        <v>0.1</v>
      </c>
      <c r="D180">
        <v>0.05</v>
      </c>
      <c r="F180" t="s">
        <v>6</v>
      </c>
      <c r="G180" t="s">
        <v>556</v>
      </c>
    </row>
    <row r="181" spans="1:7" x14ac:dyDescent="0.55000000000000004">
      <c r="A181">
        <v>41</v>
      </c>
      <c r="B181" t="s">
        <v>40</v>
      </c>
      <c r="C181">
        <v>0.8</v>
      </c>
      <c r="D181">
        <v>0.85</v>
      </c>
      <c r="E181">
        <f t="shared" ref="E181" si="18">AVERAGE(D181:D185)</f>
        <v>0.85</v>
      </c>
      <c r="F181" t="s">
        <v>6</v>
      </c>
      <c r="G181" t="s">
        <v>557</v>
      </c>
    </row>
    <row r="182" spans="1:7" x14ac:dyDescent="0.55000000000000004">
      <c r="A182">
        <v>41</v>
      </c>
      <c r="B182" t="s">
        <v>175</v>
      </c>
      <c r="C182">
        <v>0.85</v>
      </c>
      <c r="D182">
        <v>0.9</v>
      </c>
      <c r="F182" t="s">
        <v>6</v>
      </c>
      <c r="G182" t="s">
        <v>558</v>
      </c>
    </row>
    <row r="183" spans="1:7" x14ac:dyDescent="0.55000000000000004">
      <c r="A183">
        <v>41</v>
      </c>
      <c r="B183" t="s">
        <v>56</v>
      </c>
      <c r="C183">
        <v>0.8</v>
      </c>
      <c r="D183">
        <v>0.85</v>
      </c>
      <c r="F183" t="s">
        <v>6</v>
      </c>
      <c r="G183" t="s">
        <v>559</v>
      </c>
    </row>
    <row r="184" spans="1:7" x14ac:dyDescent="0.55000000000000004">
      <c r="A184">
        <v>41</v>
      </c>
      <c r="B184" t="s">
        <v>117</v>
      </c>
      <c r="C184">
        <v>0.8</v>
      </c>
      <c r="D184">
        <v>0.85</v>
      </c>
      <c r="F184" t="s">
        <v>6</v>
      </c>
      <c r="G184" t="s">
        <v>560</v>
      </c>
    </row>
    <row r="185" spans="1:7" x14ac:dyDescent="0.55000000000000004">
      <c r="A185">
        <v>41</v>
      </c>
      <c r="B185" t="s">
        <v>107</v>
      </c>
      <c r="C185">
        <v>0.75</v>
      </c>
      <c r="D185">
        <v>0.8</v>
      </c>
      <c r="F185" t="s">
        <v>6</v>
      </c>
      <c r="G185" t="s">
        <v>561</v>
      </c>
    </row>
    <row r="186" spans="1:7" x14ac:dyDescent="0.55000000000000004">
      <c r="A186">
        <v>42</v>
      </c>
      <c r="B186" t="s">
        <v>38</v>
      </c>
      <c r="C186">
        <v>0.75</v>
      </c>
      <c r="D186">
        <v>0.8</v>
      </c>
      <c r="E186">
        <f t="shared" ref="E186" si="19">AVERAGE(D186:D190)</f>
        <v>0.67</v>
      </c>
      <c r="F186" t="s">
        <v>6</v>
      </c>
      <c r="G186" t="s">
        <v>562</v>
      </c>
    </row>
    <row r="187" spans="1:7" x14ac:dyDescent="0.55000000000000004">
      <c r="A187">
        <v>42</v>
      </c>
      <c r="B187" t="s">
        <v>196</v>
      </c>
      <c r="C187">
        <v>0.85</v>
      </c>
      <c r="D187">
        <v>0.9</v>
      </c>
      <c r="F187" t="s">
        <v>6</v>
      </c>
      <c r="G187" t="s">
        <v>563</v>
      </c>
    </row>
    <row r="188" spans="1:7" x14ac:dyDescent="0.55000000000000004">
      <c r="A188">
        <v>42</v>
      </c>
      <c r="B188" t="s">
        <v>263</v>
      </c>
      <c r="C188">
        <v>0.7</v>
      </c>
      <c r="D188">
        <v>0.75</v>
      </c>
      <c r="F188" t="s">
        <v>6</v>
      </c>
      <c r="G188" t="s">
        <v>564</v>
      </c>
    </row>
    <row r="189" spans="1:7" x14ac:dyDescent="0.55000000000000004">
      <c r="A189">
        <v>42</v>
      </c>
      <c r="B189" t="s">
        <v>27</v>
      </c>
      <c r="C189">
        <v>0.75</v>
      </c>
      <c r="D189">
        <v>0.8</v>
      </c>
      <c r="F189" t="s">
        <v>6</v>
      </c>
      <c r="G189" t="s">
        <v>565</v>
      </c>
    </row>
    <row r="190" spans="1:7" x14ac:dyDescent="0.55000000000000004">
      <c r="A190">
        <v>42</v>
      </c>
      <c r="B190" t="s">
        <v>266</v>
      </c>
      <c r="C190">
        <v>0.15</v>
      </c>
      <c r="D190">
        <v>0.1</v>
      </c>
      <c r="F190" t="s">
        <v>6</v>
      </c>
      <c r="G190" t="s">
        <v>566</v>
      </c>
    </row>
    <row r="191" spans="1:7" x14ac:dyDescent="0.55000000000000004">
      <c r="A191">
        <v>43</v>
      </c>
      <c r="B191" t="s">
        <v>268</v>
      </c>
      <c r="C191">
        <v>0.3</v>
      </c>
      <c r="D191">
        <v>0.25</v>
      </c>
      <c r="E191">
        <f t="shared" ref="E191" si="20">AVERAGE(D191:D195)</f>
        <v>0.31</v>
      </c>
      <c r="F191" t="s">
        <v>6</v>
      </c>
      <c r="G191" t="s">
        <v>567</v>
      </c>
    </row>
    <row r="192" spans="1:7" x14ac:dyDescent="0.55000000000000004">
      <c r="A192">
        <v>43</v>
      </c>
      <c r="B192" t="s">
        <v>270</v>
      </c>
      <c r="C192">
        <v>0.25</v>
      </c>
      <c r="D192">
        <v>0.2</v>
      </c>
      <c r="F192" t="s">
        <v>6</v>
      </c>
      <c r="G192" t="s">
        <v>568</v>
      </c>
    </row>
    <row r="193" spans="1:7" x14ac:dyDescent="0.55000000000000004">
      <c r="A193">
        <v>43</v>
      </c>
      <c r="B193" t="s">
        <v>163</v>
      </c>
      <c r="C193">
        <v>0.1</v>
      </c>
      <c r="D193">
        <v>0.1</v>
      </c>
      <c r="F193" t="s">
        <v>6</v>
      </c>
      <c r="G193" t="s">
        <v>569</v>
      </c>
    </row>
    <row r="194" spans="1:7" x14ac:dyDescent="0.55000000000000004">
      <c r="A194">
        <v>43</v>
      </c>
      <c r="B194" t="s">
        <v>96</v>
      </c>
      <c r="C194">
        <v>0.2</v>
      </c>
      <c r="D194">
        <v>0.2</v>
      </c>
      <c r="F194" t="s">
        <v>6</v>
      </c>
      <c r="G194" t="s">
        <v>570</v>
      </c>
    </row>
    <row r="195" spans="1:7" x14ac:dyDescent="0.55000000000000004">
      <c r="A195">
        <v>43</v>
      </c>
      <c r="B195" t="s">
        <v>229</v>
      </c>
      <c r="C195">
        <v>0.8</v>
      </c>
      <c r="D195">
        <v>0.8</v>
      </c>
      <c r="F195" t="s">
        <v>6</v>
      </c>
      <c r="G195" t="s">
        <v>571</v>
      </c>
    </row>
    <row r="196" spans="1:7" x14ac:dyDescent="0.55000000000000004">
      <c r="A196">
        <v>44</v>
      </c>
      <c r="B196" t="s">
        <v>275</v>
      </c>
      <c r="C196">
        <v>0.4</v>
      </c>
      <c r="D196">
        <v>0.4</v>
      </c>
      <c r="E196">
        <f t="shared" ref="E196" si="21">AVERAGE(D196:D200)</f>
        <v>0.45999999999999996</v>
      </c>
      <c r="F196" t="s">
        <v>6</v>
      </c>
      <c r="G196" t="s">
        <v>572</v>
      </c>
    </row>
    <row r="197" spans="1:7" x14ac:dyDescent="0.55000000000000004">
      <c r="A197">
        <v>44</v>
      </c>
      <c r="B197" t="s">
        <v>114</v>
      </c>
      <c r="C197">
        <v>0.2</v>
      </c>
      <c r="D197">
        <v>0.2</v>
      </c>
      <c r="F197" t="s">
        <v>6</v>
      </c>
      <c r="G197" t="s">
        <v>573</v>
      </c>
    </row>
    <row r="198" spans="1:7" x14ac:dyDescent="0.55000000000000004">
      <c r="A198">
        <v>44</v>
      </c>
      <c r="B198" t="s">
        <v>210</v>
      </c>
      <c r="C198">
        <v>0.7</v>
      </c>
      <c r="D198">
        <v>0.7</v>
      </c>
      <c r="F198" t="s">
        <v>6</v>
      </c>
      <c r="G198" t="s">
        <v>574</v>
      </c>
    </row>
    <row r="199" spans="1:7" x14ac:dyDescent="0.55000000000000004">
      <c r="A199">
        <v>44</v>
      </c>
      <c r="B199" t="s">
        <v>107</v>
      </c>
      <c r="C199">
        <v>0.7</v>
      </c>
      <c r="D199">
        <v>0.7</v>
      </c>
      <c r="F199" t="s">
        <v>6</v>
      </c>
      <c r="G199" t="s">
        <v>575</v>
      </c>
    </row>
    <row r="200" spans="1:7" x14ac:dyDescent="0.55000000000000004">
      <c r="A200">
        <v>44</v>
      </c>
      <c r="B200" t="s">
        <v>134</v>
      </c>
      <c r="C200">
        <v>0.5</v>
      </c>
      <c r="D200">
        <v>0.3</v>
      </c>
      <c r="F200" t="s">
        <v>6</v>
      </c>
      <c r="G200" t="s">
        <v>576</v>
      </c>
    </row>
    <row r="201" spans="1:7" x14ac:dyDescent="0.55000000000000004">
      <c r="A201">
        <v>45</v>
      </c>
      <c r="B201" t="s">
        <v>163</v>
      </c>
      <c r="C201">
        <v>0.1</v>
      </c>
      <c r="D201">
        <v>0.1</v>
      </c>
      <c r="E201">
        <f t="shared" ref="E201" si="22">AVERAGE(D201:D205)</f>
        <v>0.2</v>
      </c>
      <c r="F201" t="s">
        <v>6</v>
      </c>
      <c r="G201" t="s">
        <v>577</v>
      </c>
    </row>
    <row r="202" spans="1:7" x14ac:dyDescent="0.55000000000000004">
      <c r="A202">
        <v>45</v>
      </c>
      <c r="B202" t="s">
        <v>96</v>
      </c>
      <c r="C202">
        <v>0.2</v>
      </c>
      <c r="D202">
        <v>0.2</v>
      </c>
      <c r="F202" t="s">
        <v>6</v>
      </c>
      <c r="G202" t="s">
        <v>578</v>
      </c>
    </row>
    <row r="203" spans="1:7" x14ac:dyDescent="0.55000000000000004">
      <c r="A203">
        <v>45</v>
      </c>
      <c r="B203" t="s">
        <v>80</v>
      </c>
      <c r="C203">
        <v>0.25</v>
      </c>
      <c r="D203">
        <v>0.25</v>
      </c>
      <c r="F203" t="s">
        <v>6</v>
      </c>
      <c r="G203" t="s">
        <v>579</v>
      </c>
    </row>
    <row r="204" spans="1:7" x14ac:dyDescent="0.55000000000000004">
      <c r="A204">
        <v>45</v>
      </c>
      <c r="B204" t="s">
        <v>36</v>
      </c>
      <c r="C204">
        <v>0.15</v>
      </c>
      <c r="D204">
        <v>0.15</v>
      </c>
      <c r="F204" t="s">
        <v>6</v>
      </c>
      <c r="G204" t="s">
        <v>580</v>
      </c>
    </row>
    <row r="205" spans="1:7" x14ac:dyDescent="0.55000000000000004">
      <c r="A205">
        <v>45</v>
      </c>
      <c r="B205" t="s">
        <v>46</v>
      </c>
      <c r="C205">
        <v>0.3</v>
      </c>
      <c r="D205">
        <v>0.3</v>
      </c>
      <c r="F205" t="s">
        <v>6</v>
      </c>
      <c r="G205" t="s">
        <v>581</v>
      </c>
    </row>
    <row r="206" spans="1:7" x14ac:dyDescent="0.55000000000000004">
      <c r="A206">
        <v>46</v>
      </c>
      <c r="B206" t="s">
        <v>92</v>
      </c>
      <c r="C206">
        <v>0.8</v>
      </c>
      <c r="D206">
        <v>0.8</v>
      </c>
      <c r="E206">
        <f t="shared" ref="E206" si="23">AVERAGE(D206:D210)</f>
        <v>0.76999999999999991</v>
      </c>
      <c r="F206" t="s">
        <v>6</v>
      </c>
      <c r="G206" t="s">
        <v>582</v>
      </c>
    </row>
    <row r="207" spans="1:7" x14ac:dyDescent="0.55000000000000004">
      <c r="A207">
        <v>46</v>
      </c>
      <c r="B207" t="s">
        <v>27</v>
      </c>
      <c r="C207">
        <v>0.85</v>
      </c>
      <c r="D207">
        <v>0.85</v>
      </c>
      <c r="F207" t="s">
        <v>6</v>
      </c>
      <c r="G207" t="s">
        <v>583</v>
      </c>
    </row>
    <row r="208" spans="1:7" x14ac:dyDescent="0.55000000000000004">
      <c r="A208">
        <v>46</v>
      </c>
      <c r="B208" t="s">
        <v>38</v>
      </c>
      <c r="C208">
        <v>0.75</v>
      </c>
      <c r="D208">
        <v>0.75</v>
      </c>
      <c r="F208" t="s">
        <v>6</v>
      </c>
      <c r="G208" t="s">
        <v>584</v>
      </c>
    </row>
    <row r="209" spans="1:7" x14ac:dyDescent="0.55000000000000004">
      <c r="A209">
        <v>46</v>
      </c>
      <c r="B209" t="s">
        <v>23</v>
      </c>
      <c r="C209">
        <v>0.75</v>
      </c>
      <c r="D209">
        <v>0.75</v>
      </c>
      <c r="F209" t="s">
        <v>6</v>
      </c>
      <c r="G209" t="s">
        <v>585</v>
      </c>
    </row>
    <row r="210" spans="1:7" x14ac:dyDescent="0.55000000000000004">
      <c r="A210">
        <v>46</v>
      </c>
      <c r="B210" t="s">
        <v>25</v>
      </c>
      <c r="C210">
        <v>0.7</v>
      </c>
      <c r="D210">
        <v>0.7</v>
      </c>
      <c r="F210" t="s">
        <v>6</v>
      </c>
      <c r="G210" t="s">
        <v>586</v>
      </c>
    </row>
    <row r="211" spans="1:7" x14ac:dyDescent="0.55000000000000004">
      <c r="A211">
        <v>47</v>
      </c>
      <c r="B211" t="s">
        <v>254</v>
      </c>
      <c r="C211">
        <v>0.15</v>
      </c>
      <c r="D211">
        <v>0.15</v>
      </c>
      <c r="E211">
        <f t="shared" ref="E211" si="24">AVERAGE(D211:D215)</f>
        <v>0.35</v>
      </c>
      <c r="F211" t="s">
        <v>6</v>
      </c>
      <c r="G211" t="s">
        <v>587</v>
      </c>
    </row>
    <row r="212" spans="1:7" x14ac:dyDescent="0.55000000000000004">
      <c r="A212">
        <v>47</v>
      </c>
      <c r="B212" t="s">
        <v>36</v>
      </c>
      <c r="C212">
        <v>0.15</v>
      </c>
      <c r="D212">
        <v>0.15</v>
      </c>
      <c r="F212" t="s">
        <v>6</v>
      </c>
      <c r="G212" t="s">
        <v>588</v>
      </c>
    </row>
    <row r="213" spans="1:7" x14ac:dyDescent="0.55000000000000004">
      <c r="A213">
        <v>47</v>
      </c>
      <c r="B213" t="s">
        <v>48</v>
      </c>
      <c r="C213">
        <v>0.5</v>
      </c>
      <c r="D213">
        <v>0.5</v>
      </c>
      <c r="F213" t="s">
        <v>6</v>
      </c>
      <c r="G213" t="s">
        <v>589</v>
      </c>
    </row>
    <row r="214" spans="1:7" x14ac:dyDescent="0.55000000000000004">
      <c r="A214">
        <v>47</v>
      </c>
      <c r="B214" t="s">
        <v>163</v>
      </c>
      <c r="C214">
        <v>0.1</v>
      </c>
      <c r="D214">
        <v>0.1</v>
      </c>
      <c r="F214" t="s">
        <v>6</v>
      </c>
      <c r="G214" t="s">
        <v>590</v>
      </c>
    </row>
    <row r="215" spans="1:7" x14ac:dyDescent="0.55000000000000004">
      <c r="A215">
        <v>47</v>
      </c>
      <c r="B215" t="s">
        <v>175</v>
      </c>
      <c r="C215">
        <v>0.85</v>
      </c>
      <c r="D215">
        <v>0.85</v>
      </c>
      <c r="F215" t="s">
        <v>6</v>
      </c>
      <c r="G215" t="s">
        <v>591</v>
      </c>
    </row>
    <row r="216" spans="1:7" x14ac:dyDescent="0.55000000000000004">
      <c r="A216">
        <v>48</v>
      </c>
      <c r="B216" t="s">
        <v>34</v>
      </c>
      <c r="C216">
        <v>0.9</v>
      </c>
      <c r="D216">
        <v>0.9</v>
      </c>
      <c r="E216">
        <f t="shared" ref="E216" si="25">AVERAGE(D216:D220)</f>
        <v>0.74599999999999989</v>
      </c>
      <c r="F216" t="s">
        <v>6</v>
      </c>
      <c r="G216" t="s">
        <v>592</v>
      </c>
    </row>
    <row r="217" spans="1:7" x14ac:dyDescent="0.55000000000000004">
      <c r="A217">
        <v>48</v>
      </c>
      <c r="B217" t="s">
        <v>27</v>
      </c>
      <c r="C217">
        <v>0.85</v>
      </c>
      <c r="D217">
        <v>0.85</v>
      </c>
      <c r="F217" t="s">
        <v>6</v>
      </c>
      <c r="G217" t="s">
        <v>593</v>
      </c>
    </row>
    <row r="218" spans="1:7" x14ac:dyDescent="0.55000000000000004">
      <c r="A218">
        <v>48</v>
      </c>
      <c r="B218" t="s">
        <v>46</v>
      </c>
      <c r="C218">
        <v>0.3</v>
      </c>
      <c r="D218">
        <v>0.3</v>
      </c>
      <c r="F218" t="s">
        <v>6</v>
      </c>
      <c r="G218" t="s">
        <v>594</v>
      </c>
    </row>
    <row r="219" spans="1:7" x14ac:dyDescent="0.55000000000000004">
      <c r="A219">
        <v>48</v>
      </c>
      <c r="B219" t="s">
        <v>92</v>
      </c>
      <c r="C219">
        <v>0.8</v>
      </c>
      <c r="D219">
        <v>0.8</v>
      </c>
      <c r="F219" t="s">
        <v>6</v>
      </c>
      <c r="G219" t="s">
        <v>595</v>
      </c>
    </row>
    <row r="220" spans="1:7" x14ac:dyDescent="0.55000000000000004">
      <c r="A220">
        <v>48</v>
      </c>
      <c r="B220" t="s">
        <v>107</v>
      </c>
      <c r="C220">
        <v>0.85</v>
      </c>
      <c r="D220">
        <v>0.88</v>
      </c>
      <c r="F220" t="s">
        <v>6</v>
      </c>
      <c r="G220" t="s">
        <v>596</v>
      </c>
    </row>
    <row r="221" spans="1:7" x14ac:dyDescent="0.55000000000000004">
      <c r="A221">
        <v>49</v>
      </c>
      <c r="B221" t="s">
        <v>107</v>
      </c>
      <c r="C221">
        <v>0.85</v>
      </c>
      <c r="D221">
        <v>0.85</v>
      </c>
      <c r="E221">
        <f t="shared" ref="E221" si="26">AVERAGE(D221:D225)</f>
        <v>0.84399999999999997</v>
      </c>
      <c r="F221" t="s">
        <v>6</v>
      </c>
      <c r="G221" t="s">
        <v>597</v>
      </c>
    </row>
    <row r="222" spans="1:7" x14ac:dyDescent="0.55000000000000004">
      <c r="A222">
        <v>49</v>
      </c>
      <c r="B222" t="s">
        <v>56</v>
      </c>
      <c r="C222">
        <v>0.8</v>
      </c>
      <c r="D222">
        <v>0.8</v>
      </c>
      <c r="F222" t="s">
        <v>6</v>
      </c>
      <c r="G222" t="s">
        <v>598</v>
      </c>
    </row>
    <row r="223" spans="1:7" x14ac:dyDescent="0.55000000000000004">
      <c r="A223">
        <v>49</v>
      </c>
      <c r="B223" t="s">
        <v>303</v>
      </c>
      <c r="C223">
        <v>0.9</v>
      </c>
      <c r="D223">
        <v>0.9</v>
      </c>
      <c r="F223" t="s">
        <v>6</v>
      </c>
      <c r="G223" t="s">
        <v>599</v>
      </c>
    </row>
    <row r="224" spans="1:7" x14ac:dyDescent="0.55000000000000004">
      <c r="A224">
        <v>49</v>
      </c>
      <c r="B224" t="s">
        <v>117</v>
      </c>
      <c r="C224">
        <v>0.85</v>
      </c>
      <c r="D224">
        <v>0.85</v>
      </c>
      <c r="F224" t="s">
        <v>6</v>
      </c>
      <c r="G224" t="s">
        <v>600</v>
      </c>
    </row>
    <row r="225" spans="1:7" x14ac:dyDescent="0.55000000000000004">
      <c r="A225">
        <v>49</v>
      </c>
      <c r="B225" t="s">
        <v>52</v>
      </c>
      <c r="C225">
        <v>0.8</v>
      </c>
      <c r="D225">
        <v>0.82</v>
      </c>
      <c r="F225" t="s">
        <v>6</v>
      </c>
      <c r="G225" t="s">
        <v>601</v>
      </c>
    </row>
    <row r="226" spans="1:7" x14ac:dyDescent="0.55000000000000004">
      <c r="A226">
        <v>50</v>
      </c>
      <c r="B226" t="s">
        <v>77</v>
      </c>
      <c r="C226">
        <v>0.87</v>
      </c>
      <c r="D226">
        <v>0.87</v>
      </c>
      <c r="E226">
        <f t="shared" ref="E226" si="27">AVERAGE(D226:D230)</f>
        <v>0.70399999999999996</v>
      </c>
      <c r="F226" t="s">
        <v>6</v>
      </c>
      <c r="G226" t="s">
        <v>602</v>
      </c>
    </row>
    <row r="227" spans="1:7" x14ac:dyDescent="0.55000000000000004">
      <c r="A227">
        <v>50</v>
      </c>
      <c r="B227" t="s">
        <v>308</v>
      </c>
      <c r="C227">
        <v>0.2</v>
      </c>
      <c r="D227">
        <v>0.2</v>
      </c>
      <c r="F227" t="s">
        <v>6</v>
      </c>
      <c r="G227" t="s">
        <v>603</v>
      </c>
    </row>
    <row r="228" spans="1:7" x14ac:dyDescent="0.55000000000000004">
      <c r="A228">
        <v>50</v>
      </c>
      <c r="B228" t="s">
        <v>56</v>
      </c>
      <c r="C228">
        <v>0.8</v>
      </c>
      <c r="D228">
        <v>0.8</v>
      </c>
      <c r="F228" t="s">
        <v>6</v>
      </c>
      <c r="G228" t="s">
        <v>604</v>
      </c>
    </row>
    <row r="229" spans="1:7" x14ac:dyDescent="0.55000000000000004">
      <c r="A229">
        <v>50</v>
      </c>
      <c r="B229" t="s">
        <v>52</v>
      </c>
      <c r="C229">
        <v>0.8</v>
      </c>
      <c r="D229">
        <v>0.8</v>
      </c>
      <c r="F229" t="s">
        <v>6</v>
      </c>
      <c r="G229" t="s">
        <v>605</v>
      </c>
    </row>
    <row r="230" spans="1:7" x14ac:dyDescent="0.55000000000000004">
      <c r="A230">
        <v>50</v>
      </c>
      <c r="B230" t="s">
        <v>30</v>
      </c>
      <c r="C230">
        <v>0.85</v>
      </c>
      <c r="D230">
        <v>0.85</v>
      </c>
      <c r="F230" t="s">
        <v>6</v>
      </c>
      <c r="G230" t="s">
        <v>606</v>
      </c>
    </row>
    <row r="231" spans="1:7" x14ac:dyDescent="0.55000000000000004">
      <c r="A231">
        <v>51</v>
      </c>
      <c r="B231" t="s">
        <v>141</v>
      </c>
      <c r="C231">
        <v>0.88</v>
      </c>
      <c r="D231">
        <v>0.88</v>
      </c>
      <c r="E231">
        <f t="shared" ref="E231" si="28">AVERAGE(D231:D235)</f>
        <v>0.86</v>
      </c>
      <c r="F231" t="s">
        <v>6</v>
      </c>
      <c r="G231" t="s">
        <v>607</v>
      </c>
    </row>
    <row r="232" spans="1:7" x14ac:dyDescent="0.55000000000000004">
      <c r="A232">
        <v>51</v>
      </c>
      <c r="B232" t="s">
        <v>25</v>
      </c>
      <c r="C232">
        <v>0.85</v>
      </c>
      <c r="D232">
        <v>0.85</v>
      </c>
      <c r="F232" t="s">
        <v>6</v>
      </c>
      <c r="G232" t="s">
        <v>608</v>
      </c>
    </row>
    <row r="233" spans="1:7" x14ac:dyDescent="0.55000000000000004">
      <c r="A233">
        <v>51</v>
      </c>
      <c r="B233" t="s">
        <v>107</v>
      </c>
      <c r="C233">
        <v>0.85</v>
      </c>
      <c r="D233">
        <v>0.85</v>
      </c>
      <c r="F233" t="s">
        <v>6</v>
      </c>
      <c r="G233" t="s">
        <v>609</v>
      </c>
    </row>
    <row r="234" spans="1:7" x14ac:dyDescent="0.55000000000000004">
      <c r="A234">
        <v>51</v>
      </c>
      <c r="B234" t="s">
        <v>54</v>
      </c>
      <c r="C234">
        <v>0.87</v>
      </c>
      <c r="D234">
        <v>0.87</v>
      </c>
      <c r="F234" t="s">
        <v>6</v>
      </c>
      <c r="G234" t="s">
        <v>610</v>
      </c>
    </row>
    <row r="235" spans="1:7" x14ac:dyDescent="0.55000000000000004">
      <c r="A235">
        <v>51</v>
      </c>
      <c r="B235" t="s">
        <v>40</v>
      </c>
      <c r="C235">
        <v>0.85</v>
      </c>
      <c r="D235">
        <v>0.85</v>
      </c>
      <c r="F235" t="s">
        <v>6</v>
      </c>
      <c r="G235" t="s">
        <v>611</v>
      </c>
    </row>
    <row r="236" spans="1:7" x14ac:dyDescent="0.55000000000000004">
      <c r="A236">
        <v>52</v>
      </c>
      <c r="B236" t="s">
        <v>163</v>
      </c>
      <c r="C236">
        <v>0.15</v>
      </c>
      <c r="D236">
        <v>0.15</v>
      </c>
      <c r="E236">
        <f t="shared" ref="E236" si="29">AVERAGE(D236:D240)</f>
        <v>0.66200000000000014</v>
      </c>
      <c r="F236" t="s">
        <v>6</v>
      </c>
      <c r="G236" t="s">
        <v>612</v>
      </c>
    </row>
    <row r="237" spans="1:7" x14ac:dyDescent="0.55000000000000004">
      <c r="A237">
        <v>52</v>
      </c>
      <c r="B237" t="s">
        <v>319</v>
      </c>
      <c r="C237">
        <v>0.8</v>
      </c>
      <c r="D237">
        <v>0.8</v>
      </c>
      <c r="F237" t="s">
        <v>6</v>
      </c>
      <c r="G237" t="s">
        <v>613</v>
      </c>
    </row>
    <row r="238" spans="1:7" x14ac:dyDescent="0.55000000000000004">
      <c r="A238">
        <v>52</v>
      </c>
      <c r="B238" t="s">
        <v>34</v>
      </c>
      <c r="C238">
        <v>0.86</v>
      </c>
      <c r="D238">
        <v>0.86</v>
      </c>
      <c r="F238" t="s">
        <v>6</v>
      </c>
      <c r="G238" t="s">
        <v>614</v>
      </c>
    </row>
    <row r="239" spans="1:7" x14ac:dyDescent="0.55000000000000004">
      <c r="A239">
        <v>52</v>
      </c>
      <c r="B239" t="s">
        <v>56</v>
      </c>
      <c r="C239">
        <v>0.8</v>
      </c>
      <c r="D239">
        <v>0.8</v>
      </c>
      <c r="F239" t="s">
        <v>6</v>
      </c>
      <c r="G239" t="s">
        <v>615</v>
      </c>
    </row>
    <row r="240" spans="1:7" x14ac:dyDescent="0.55000000000000004">
      <c r="A240">
        <v>52</v>
      </c>
      <c r="B240" t="s">
        <v>134</v>
      </c>
      <c r="C240">
        <v>0.7</v>
      </c>
      <c r="D240">
        <v>0.7</v>
      </c>
      <c r="F240" t="s">
        <v>6</v>
      </c>
      <c r="G240" t="s">
        <v>616</v>
      </c>
    </row>
    <row r="241" spans="1:7" x14ac:dyDescent="0.55000000000000004">
      <c r="A241">
        <v>53</v>
      </c>
      <c r="B241" t="s">
        <v>96</v>
      </c>
      <c r="C241">
        <v>0.3</v>
      </c>
      <c r="D241">
        <v>0.3</v>
      </c>
      <c r="E241">
        <f t="shared" ref="E241" si="30">AVERAGE(D241:D245)</f>
        <v>0.52200000000000002</v>
      </c>
      <c r="F241" t="s">
        <v>6</v>
      </c>
      <c r="G241" t="s">
        <v>617</v>
      </c>
    </row>
    <row r="242" spans="1:7" x14ac:dyDescent="0.55000000000000004">
      <c r="A242">
        <v>53</v>
      </c>
      <c r="B242" t="s">
        <v>34</v>
      </c>
      <c r="C242">
        <v>0.86</v>
      </c>
      <c r="D242">
        <v>0.86</v>
      </c>
      <c r="F242" t="s">
        <v>6</v>
      </c>
      <c r="G242" t="s">
        <v>618</v>
      </c>
    </row>
    <row r="243" spans="1:7" x14ac:dyDescent="0.55000000000000004">
      <c r="A243">
        <v>53</v>
      </c>
      <c r="B243" t="s">
        <v>27</v>
      </c>
      <c r="C243">
        <v>0.85</v>
      </c>
      <c r="D243">
        <v>0.85</v>
      </c>
      <c r="F243" t="s">
        <v>6</v>
      </c>
      <c r="G243" t="s">
        <v>619</v>
      </c>
    </row>
    <row r="244" spans="1:7" x14ac:dyDescent="0.55000000000000004">
      <c r="A244">
        <v>53</v>
      </c>
      <c r="B244" t="s">
        <v>138</v>
      </c>
      <c r="C244">
        <v>0.35</v>
      </c>
      <c r="D244">
        <v>0.35</v>
      </c>
      <c r="F244" t="s">
        <v>6</v>
      </c>
      <c r="G244" t="s">
        <v>620</v>
      </c>
    </row>
    <row r="245" spans="1:7" x14ac:dyDescent="0.55000000000000004">
      <c r="A245">
        <v>53</v>
      </c>
      <c r="B245" t="s">
        <v>36</v>
      </c>
      <c r="C245">
        <v>0.25</v>
      </c>
      <c r="D245">
        <v>0.25</v>
      </c>
      <c r="F245" t="s">
        <v>6</v>
      </c>
      <c r="G245" t="s">
        <v>621</v>
      </c>
    </row>
    <row r="246" spans="1:7" x14ac:dyDescent="0.55000000000000004">
      <c r="A246">
        <v>54</v>
      </c>
      <c r="B246" t="s">
        <v>134</v>
      </c>
      <c r="C246">
        <v>0.4</v>
      </c>
      <c r="D246">
        <v>0.6</v>
      </c>
      <c r="E246">
        <f t="shared" ref="E246" si="31">AVERAGE(D246:D250)</f>
        <v>0.72</v>
      </c>
      <c r="F246" t="s">
        <v>6</v>
      </c>
      <c r="G246" t="s">
        <v>622</v>
      </c>
    </row>
    <row r="247" spans="1:7" x14ac:dyDescent="0.55000000000000004">
      <c r="A247">
        <v>54</v>
      </c>
      <c r="B247" t="s">
        <v>87</v>
      </c>
      <c r="C247">
        <v>0.8</v>
      </c>
      <c r="D247">
        <v>0.9</v>
      </c>
      <c r="F247" t="s">
        <v>6</v>
      </c>
      <c r="G247" t="s">
        <v>623</v>
      </c>
    </row>
    <row r="248" spans="1:7" x14ac:dyDescent="0.55000000000000004">
      <c r="A248">
        <v>54</v>
      </c>
      <c r="B248" t="s">
        <v>56</v>
      </c>
      <c r="C248">
        <v>0.8</v>
      </c>
      <c r="D248">
        <v>0.9</v>
      </c>
      <c r="F248" t="s">
        <v>6</v>
      </c>
      <c r="G248" t="s">
        <v>624</v>
      </c>
    </row>
    <row r="249" spans="1:7" x14ac:dyDescent="0.55000000000000004">
      <c r="A249">
        <v>54</v>
      </c>
      <c r="B249" t="s">
        <v>159</v>
      </c>
      <c r="C249">
        <v>0.2</v>
      </c>
      <c r="D249">
        <v>0.3</v>
      </c>
      <c r="F249" t="s">
        <v>6</v>
      </c>
      <c r="G249" t="s">
        <v>625</v>
      </c>
    </row>
    <row r="250" spans="1:7" x14ac:dyDescent="0.55000000000000004">
      <c r="A250">
        <v>54</v>
      </c>
      <c r="B250" t="s">
        <v>54</v>
      </c>
      <c r="C250">
        <v>0.8</v>
      </c>
      <c r="D250">
        <v>0.9</v>
      </c>
      <c r="F250" t="s">
        <v>6</v>
      </c>
      <c r="G250" t="s">
        <v>626</v>
      </c>
    </row>
    <row r="251" spans="1:7" x14ac:dyDescent="0.55000000000000004">
      <c r="A251">
        <v>55</v>
      </c>
      <c r="B251" t="s">
        <v>34</v>
      </c>
      <c r="C251">
        <v>0.8</v>
      </c>
      <c r="D251">
        <v>0.85</v>
      </c>
      <c r="E251">
        <f t="shared" ref="E251" si="32">AVERAGE(D251:D255)</f>
        <v>0.85</v>
      </c>
      <c r="F251" t="s">
        <v>6</v>
      </c>
      <c r="G251" t="s">
        <v>627</v>
      </c>
    </row>
    <row r="252" spans="1:7" x14ac:dyDescent="0.55000000000000004">
      <c r="A252">
        <v>55</v>
      </c>
      <c r="B252" t="s">
        <v>87</v>
      </c>
      <c r="C252">
        <v>0.8</v>
      </c>
      <c r="D252">
        <v>0.9</v>
      </c>
      <c r="F252" t="s">
        <v>6</v>
      </c>
      <c r="G252" t="s">
        <v>628</v>
      </c>
    </row>
    <row r="253" spans="1:7" x14ac:dyDescent="0.55000000000000004">
      <c r="A253">
        <v>55</v>
      </c>
      <c r="B253" t="s">
        <v>21</v>
      </c>
      <c r="C253">
        <v>0.8</v>
      </c>
      <c r="D253">
        <v>0.9</v>
      </c>
      <c r="F253" t="s">
        <v>6</v>
      </c>
      <c r="G253" t="s">
        <v>629</v>
      </c>
    </row>
    <row r="254" spans="1:7" x14ac:dyDescent="0.55000000000000004">
      <c r="A254">
        <v>55</v>
      </c>
      <c r="B254" t="s">
        <v>56</v>
      </c>
      <c r="C254">
        <v>0.8</v>
      </c>
      <c r="D254">
        <v>0.85</v>
      </c>
      <c r="F254" t="s">
        <v>6</v>
      </c>
      <c r="G254" t="s">
        <v>630</v>
      </c>
    </row>
    <row r="255" spans="1:7" x14ac:dyDescent="0.55000000000000004">
      <c r="A255">
        <v>55</v>
      </c>
      <c r="B255" t="s">
        <v>48</v>
      </c>
      <c r="C255">
        <v>0.7</v>
      </c>
      <c r="D255">
        <v>0.75</v>
      </c>
      <c r="F255" t="s">
        <v>7</v>
      </c>
      <c r="G255" t="s">
        <v>631</v>
      </c>
    </row>
    <row r="256" spans="1:7" x14ac:dyDescent="0.55000000000000004">
      <c r="A256">
        <v>56</v>
      </c>
      <c r="B256" t="s">
        <v>56</v>
      </c>
      <c r="C256">
        <v>0.8</v>
      </c>
      <c r="D256">
        <v>0.9</v>
      </c>
      <c r="E256">
        <f t="shared" ref="E256" si="33">AVERAGE(D256:D260)</f>
        <v>0.57000000000000006</v>
      </c>
      <c r="F256" t="s">
        <v>6</v>
      </c>
      <c r="G256" t="s">
        <v>632</v>
      </c>
    </row>
    <row r="257" spans="1:7" x14ac:dyDescent="0.55000000000000004">
      <c r="A257">
        <v>56</v>
      </c>
      <c r="B257" t="s">
        <v>138</v>
      </c>
      <c r="C257">
        <v>0.2</v>
      </c>
      <c r="D257">
        <v>0.15</v>
      </c>
      <c r="F257" t="s">
        <v>6</v>
      </c>
      <c r="G257" t="s">
        <v>633</v>
      </c>
    </row>
    <row r="258" spans="1:7" x14ac:dyDescent="0.55000000000000004">
      <c r="A258">
        <v>56</v>
      </c>
      <c r="B258" t="s">
        <v>50</v>
      </c>
      <c r="C258">
        <v>0.8</v>
      </c>
      <c r="D258">
        <v>0.85</v>
      </c>
      <c r="F258" t="s">
        <v>6</v>
      </c>
      <c r="G258" t="s">
        <v>634</v>
      </c>
    </row>
    <row r="259" spans="1:7" x14ac:dyDescent="0.55000000000000004">
      <c r="A259">
        <v>56</v>
      </c>
      <c r="B259" t="s">
        <v>342</v>
      </c>
      <c r="C259">
        <v>0.8</v>
      </c>
      <c r="D259">
        <v>0.8</v>
      </c>
      <c r="F259" t="s">
        <v>6</v>
      </c>
      <c r="G259" t="s">
        <v>635</v>
      </c>
    </row>
    <row r="260" spans="1:7" x14ac:dyDescent="0.55000000000000004">
      <c r="A260">
        <v>56</v>
      </c>
      <c r="B260" t="s">
        <v>42</v>
      </c>
      <c r="C260">
        <v>0.2</v>
      </c>
      <c r="D260">
        <v>0.15</v>
      </c>
      <c r="F260" t="s">
        <v>6</v>
      </c>
      <c r="G260" t="s">
        <v>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7945-7689-4A99-88C4-890F09CD847D}">
  <dimension ref="A1:G260"/>
  <sheetViews>
    <sheetView workbookViewId="0">
      <selection activeCell="F1" sqref="F1:F1048576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8</v>
      </c>
      <c r="C1" t="s">
        <v>1</v>
      </c>
      <c r="D1" t="s">
        <v>2</v>
      </c>
      <c r="E1" t="s">
        <v>18</v>
      </c>
      <c r="F1" t="s">
        <v>4</v>
      </c>
      <c r="G1" t="s">
        <v>5</v>
      </c>
    </row>
    <row r="2" spans="1:7" x14ac:dyDescent="0.55000000000000004">
      <c r="A2">
        <v>1</v>
      </c>
      <c r="B2" t="s">
        <v>19</v>
      </c>
      <c r="C2">
        <v>0.8</v>
      </c>
      <c r="D2">
        <v>0.7</v>
      </c>
      <c r="E2">
        <f>AVERAGE(D2:D6)</f>
        <v>0.67999999999999994</v>
      </c>
      <c r="F2" t="s">
        <v>7</v>
      </c>
      <c r="G2" t="s">
        <v>637</v>
      </c>
    </row>
    <row r="3" spans="1:7" x14ac:dyDescent="0.55000000000000004">
      <c r="A3">
        <v>1</v>
      </c>
      <c r="B3" t="s">
        <v>21</v>
      </c>
      <c r="C3">
        <v>0.75</v>
      </c>
      <c r="D3">
        <v>0.7</v>
      </c>
      <c r="F3" t="s">
        <v>7</v>
      </c>
      <c r="G3" t="s">
        <v>638</v>
      </c>
    </row>
    <row r="4" spans="1:7" x14ac:dyDescent="0.55000000000000004">
      <c r="A4">
        <v>1</v>
      </c>
      <c r="B4" t="s">
        <v>23</v>
      </c>
      <c r="C4">
        <v>0.65</v>
      </c>
      <c r="D4">
        <v>0.6</v>
      </c>
      <c r="F4" t="s">
        <v>7</v>
      </c>
      <c r="G4" t="s">
        <v>639</v>
      </c>
    </row>
    <row r="5" spans="1:7" x14ac:dyDescent="0.55000000000000004">
      <c r="A5">
        <v>1</v>
      </c>
      <c r="B5" t="s">
        <v>25</v>
      </c>
      <c r="C5">
        <v>0.8</v>
      </c>
      <c r="D5">
        <v>0.75</v>
      </c>
      <c r="F5" t="s">
        <v>6</v>
      </c>
      <c r="G5" t="s">
        <v>640</v>
      </c>
    </row>
    <row r="6" spans="1:7" x14ac:dyDescent="0.55000000000000004">
      <c r="A6">
        <v>1</v>
      </c>
      <c r="B6" t="s">
        <v>27</v>
      </c>
      <c r="C6">
        <v>0.7</v>
      </c>
      <c r="D6">
        <v>0.65</v>
      </c>
      <c r="F6" t="s">
        <v>6</v>
      </c>
      <c r="G6" t="s">
        <v>641</v>
      </c>
    </row>
    <row r="7" spans="1:7" x14ac:dyDescent="0.55000000000000004">
      <c r="A7">
        <v>2</v>
      </c>
      <c r="B7" t="s">
        <v>27</v>
      </c>
      <c r="C7">
        <v>0.7</v>
      </c>
      <c r="D7">
        <v>0.85</v>
      </c>
      <c r="E7">
        <f t="shared" ref="E7" si="0">AVERAGE(D7:D11)</f>
        <v>0.73</v>
      </c>
      <c r="F7" t="s">
        <v>6</v>
      </c>
      <c r="G7" t="s">
        <v>642</v>
      </c>
    </row>
    <row r="8" spans="1:7" x14ac:dyDescent="0.55000000000000004">
      <c r="A8">
        <v>2</v>
      </c>
      <c r="B8" t="s">
        <v>30</v>
      </c>
      <c r="C8">
        <v>0.75</v>
      </c>
      <c r="D8">
        <v>0.85</v>
      </c>
      <c r="F8" t="s">
        <v>6</v>
      </c>
      <c r="G8" t="s">
        <v>643</v>
      </c>
    </row>
    <row r="9" spans="1:7" x14ac:dyDescent="0.55000000000000004">
      <c r="A9">
        <v>2</v>
      </c>
      <c r="B9" t="s">
        <v>32</v>
      </c>
      <c r="C9">
        <v>0.7</v>
      </c>
      <c r="D9">
        <v>0.8</v>
      </c>
      <c r="F9" t="s">
        <v>6</v>
      </c>
      <c r="G9" t="s">
        <v>644</v>
      </c>
    </row>
    <row r="10" spans="1:7" x14ac:dyDescent="0.55000000000000004">
      <c r="A10">
        <v>2</v>
      </c>
      <c r="B10" t="s">
        <v>34</v>
      </c>
      <c r="C10">
        <v>0.85</v>
      </c>
      <c r="D10">
        <v>0.85</v>
      </c>
      <c r="F10" t="s">
        <v>6</v>
      </c>
      <c r="G10" t="s">
        <v>645</v>
      </c>
    </row>
    <row r="11" spans="1:7" x14ac:dyDescent="0.55000000000000004">
      <c r="A11">
        <v>2</v>
      </c>
      <c r="B11" t="s">
        <v>36</v>
      </c>
      <c r="C11">
        <v>0.2</v>
      </c>
      <c r="D11">
        <v>0.3</v>
      </c>
      <c r="F11" t="s">
        <v>7</v>
      </c>
      <c r="G11" t="s">
        <v>646</v>
      </c>
    </row>
    <row r="12" spans="1:7" x14ac:dyDescent="0.55000000000000004">
      <c r="A12">
        <v>3</v>
      </c>
      <c r="B12" t="s">
        <v>38</v>
      </c>
      <c r="C12">
        <v>0.7</v>
      </c>
      <c r="D12">
        <v>0.65</v>
      </c>
      <c r="E12">
        <f t="shared" ref="E12" si="1">AVERAGE(D12:D16)</f>
        <v>0.34</v>
      </c>
      <c r="F12" t="s">
        <v>7</v>
      </c>
      <c r="G12" t="s">
        <v>647</v>
      </c>
    </row>
    <row r="13" spans="1:7" x14ac:dyDescent="0.55000000000000004">
      <c r="A13">
        <v>3</v>
      </c>
      <c r="B13" t="s">
        <v>40</v>
      </c>
      <c r="C13">
        <v>0.75</v>
      </c>
      <c r="D13">
        <v>0.65</v>
      </c>
      <c r="F13" t="s">
        <v>7</v>
      </c>
      <c r="G13" t="s">
        <v>648</v>
      </c>
    </row>
    <row r="14" spans="1:7" x14ac:dyDescent="0.55000000000000004">
      <c r="A14">
        <v>3</v>
      </c>
      <c r="B14" t="s">
        <v>42</v>
      </c>
      <c r="C14">
        <v>0.2</v>
      </c>
      <c r="D14">
        <v>0.1</v>
      </c>
      <c r="F14" t="s">
        <v>6</v>
      </c>
      <c r="G14" t="s">
        <v>649</v>
      </c>
    </row>
    <row r="15" spans="1:7" x14ac:dyDescent="0.55000000000000004">
      <c r="A15">
        <v>3</v>
      </c>
      <c r="B15" t="s">
        <v>44</v>
      </c>
      <c r="C15">
        <v>0.25</v>
      </c>
      <c r="D15">
        <v>0.1</v>
      </c>
      <c r="F15" t="s">
        <v>6</v>
      </c>
      <c r="G15" t="s">
        <v>650</v>
      </c>
    </row>
    <row r="16" spans="1:7" x14ac:dyDescent="0.55000000000000004">
      <c r="A16">
        <v>3</v>
      </c>
      <c r="B16" t="s">
        <v>46</v>
      </c>
      <c r="C16">
        <v>0.3</v>
      </c>
      <c r="D16">
        <v>0.2</v>
      </c>
      <c r="F16" t="s">
        <v>6</v>
      </c>
      <c r="G16" t="s">
        <v>651</v>
      </c>
    </row>
    <row r="17" spans="1:7" x14ac:dyDescent="0.55000000000000004">
      <c r="A17">
        <v>4</v>
      </c>
      <c r="B17" t="s">
        <v>48</v>
      </c>
      <c r="C17">
        <v>0.7</v>
      </c>
      <c r="D17">
        <v>0.7</v>
      </c>
      <c r="E17">
        <f t="shared" ref="E17" si="2">AVERAGE(D17:D21)</f>
        <v>0.80999999999999994</v>
      </c>
      <c r="F17" t="s">
        <v>7</v>
      </c>
      <c r="G17" t="s">
        <v>652</v>
      </c>
    </row>
    <row r="18" spans="1:7" x14ac:dyDescent="0.55000000000000004">
      <c r="A18">
        <v>4</v>
      </c>
      <c r="B18" t="s">
        <v>50</v>
      </c>
      <c r="C18">
        <v>0.8</v>
      </c>
      <c r="D18">
        <v>0.85</v>
      </c>
      <c r="F18" t="s">
        <v>6</v>
      </c>
      <c r="G18" t="s">
        <v>653</v>
      </c>
    </row>
    <row r="19" spans="1:7" x14ac:dyDescent="0.55000000000000004">
      <c r="A19">
        <v>4</v>
      </c>
      <c r="B19" t="s">
        <v>52</v>
      </c>
      <c r="C19">
        <v>0.75</v>
      </c>
      <c r="D19">
        <v>0.8</v>
      </c>
      <c r="F19" t="s">
        <v>6</v>
      </c>
      <c r="G19" t="s">
        <v>654</v>
      </c>
    </row>
    <row r="20" spans="1:7" x14ac:dyDescent="0.55000000000000004">
      <c r="A20">
        <v>4</v>
      </c>
      <c r="B20" t="s">
        <v>54</v>
      </c>
      <c r="C20" s="2">
        <v>0.9</v>
      </c>
      <c r="D20" s="2">
        <v>0.9</v>
      </c>
      <c r="E20" s="2"/>
      <c r="F20" t="s">
        <v>6</v>
      </c>
      <c r="G20" t="s">
        <v>655</v>
      </c>
    </row>
    <row r="21" spans="1:7" x14ac:dyDescent="0.55000000000000004">
      <c r="A21">
        <v>4</v>
      </c>
      <c r="B21" t="s">
        <v>56</v>
      </c>
      <c r="C21" s="2">
        <v>0.85</v>
      </c>
      <c r="D21" s="2">
        <v>0.8</v>
      </c>
      <c r="E21" s="2"/>
      <c r="F21" t="s">
        <v>7</v>
      </c>
      <c r="G21" t="s">
        <v>656</v>
      </c>
    </row>
    <row r="22" spans="1:7" x14ac:dyDescent="0.55000000000000004">
      <c r="A22">
        <v>5</v>
      </c>
      <c r="B22" t="s">
        <v>19</v>
      </c>
      <c r="C22" s="2">
        <v>0.75</v>
      </c>
      <c r="D22" s="2">
        <v>0.8</v>
      </c>
      <c r="E22" s="2">
        <f t="shared" ref="E22" si="3">AVERAGE(D22:D26)</f>
        <v>0.44000000000000006</v>
      </c>
      <c r="F22" t="s">
        <v>7</v>
      </c>
      <c r="G22" t="s">
        <v>657</v>
      </c>
    </row>
    <row r="23" spans="1:7" x14ac:dyDescent="0.55000000000000004">
      <c r="A23">
        <v>5</v>
      </c>
      <c r="B23" t="s">
        <v>59</v>
      </c>
      <c r="C23" s="2">
        <v>0.1</v>
      </c>
      <c r="D23" s="2">
        <v>0.15</v>
      </c>
      <c r="E23" s="2"/>
      <c r="F23" t="s">
        <v>6</v>
      </c>
      <c r="G23" t="s">
        <v>658</v>
      </c>
    </row>
    <row r="24" spans="1:7" x14ac:dyDescent="0.55000000000000004">
      <c r="A24">
        <v>5</v>
      </c>
      <c r="B24" t="s">
        <v>61</v>
      </c>
      <c r="C24" s="2">
        <v>0.25</v>
      </c>
      <c r="D24" s="2">
        <v>0.2</v>
      </c>
      <c r="E24" s="2"/>
      <c r="F24" t="s">
        <v>6</v>
      </c>
      <c r="G24" t="s">
        <v>659</v>
      </c>
    </row>
    <row r="25" spans="1:7" x14ac:dyDescent="0.55000000000000004">
      <c r="A25">
        <v>5</v>
      </c>
      <c r="B25" t="s">
        <v>63</v>
      </c>
      <c r="C25" s="2">
        <v>0.3</v>
      </c>
      <c r="D25" s="2">
        <v>0.2</v>
      </c>
      <c r="E25" s="2"/>
      <c r="F25" t="s">
        <v>7</v>
      </c>
      <c r="G25" t="s">
        <v>660</v>
      </c>
    </row>
    <row r="26" spans="1:7" x14ac:dyDescent="0.55000000000000004">
      <c r="A26">
        <v>5</v>
      </c>
      <c r="B26" t="s">
        <v>48</v>
      </c>
      <c r="C26" s="2">
        <v>0.8</v>
      </c>
      <c r="D26" s="2">
        <v>0.85</v>
      </c>
      <c r="E26" s="2"/>
      <c r="F26" t="s">
        <v>6</v>
      </c>
      <c r="G26" t="s">
        <v>661</v>
      </c>
    </row>
    <row r="27" spans="1:7" x14ac:dyDescent="0.55000000000000004">
      <c r="A27">
        <v>6</v>
      </c>
      <c r="B27" t="s">
        <v>19</v>
      </c>
      <c r="C27" s="2">
        <v>0.75</v>
      </c>
      <c r="D27" s="2">
        <v>0.75</v>
      </c>
      <c r="E27" s="2">
        <f t="shared" ref="E27" si="4">AVERAGE(D27:D31)</f>
        <v>0.86999999999999988</v>
      </c>
      <c r="F27" t="s">
        <v>6</v>
      </c>
      <c r="G27" t="s">
        <v>662</v>
      </c>
    </row>
    <row r="28" spans="1:7" x14ac:dyDescent="0.55000000000000004">
      <c r="A28">
        <v>6</v>
      </c>
      <c r="B28" t="s">
        <v>48</v>
      </c>
      <c r="C28" s="2">
        <v>0.8</v>
      </c>
      <c r="D28" s="2">
        <v>0.9</v>
      </c>
      <c r="E28" s="2"/>
      <c r="F28" t="s">
        <v>6</v>
      </c>
      <c r="G28" t="s">
        <v>663</v>
      </c>
    </row>
    <row r="29" spans="1:7" x14ac:dyDescent="0.55000000000000004">
      <c r="A29">
        <v>6</v>
      </c>
      <c r="B29" t="s">
        <v>56</v>
      </c>
      <c r="C29" s="2">
        <v>0.85</v>
      </c>
      <c r="D29" s="2">
        <v>0.9</v>
      </c>
      <c r="E29" s="2"/>
      <c r="F29" t="s">
        <v>6</v>
      </c>
      <c r="G29" t="s">
        <v>664</v>
      </c>
    </row>
    <row r="30" spans="1:7" x14ac:dyDescent="0.55000000000000004">
      <c r="A30">
        <v>6</v>
      </c>
      <c r="B30" t="s">
        <v>54</v>
      </c>
      <c r="C30" s="2">
        <v>0.9</v>
      </c>
      <c r="D30" s="2">
        <v>0.9</v>
      </c>
      <c r="E30" s="2"/>
      <c r="F30" t="s">
        <v>6</v>
      </c>
      <c r="G30" t="s">
        <v>665</v>
      </c>
    </row>
    <row r="31" spans="1:7" x14ac:dyDescent="0.55000000000000004">
      <c r="A31">
        <v>6</v>
      </c>
      <c r="B31" t="s">
        <v>40</v>
      </c>
      <c r="C31" s="2">
        <v>0.85</v>
      </c>
      <c r="D31" s="2">
        <v>0.9</v>
      </c>
      <c r="E31" s="2"/>
      <c r="F31" t="s">
        <v>6</v>
      </c>
      <c r="G31" t="s">
        <v>666</v>
      </c>
    </row>
    <row r="32" spans="1:7" x14ac:dyDescent="0.55000000000000004">
      <c r="A32">
        <v>7</v>
      </c>
      <c r="B32" t="s">
        <v>71</v>
      </c>
      <c r="C32" s="2">
        <v>0.85</v>
      </c>
      <c r="D32" s="2">
        <v>0.9</v>
      </c>
      <c r="E32" s="2">
        <f t="shared" ref="E32" si="5">AVERAGE(D32:D36)</f>
        <v>0.88000000000000012</v>
      </c>
      <c r="F32" t="s">
        <v>6</v>
      </c>
      <c r="G32" t="s">
        <v>667</v>
      </c>
    </row>
    <row r="33" spans="1:7" x14ac:dyDescent="0.55000000000000004">
      <c r="A33">
        <v>7</v>
      </c>
      <c r="B33" t="s">
        <v>38</v>
      </c>
      <c r="C33" s="2">
        <v>0.8</v>
      </c>
      <c r="D33" s="2">
        <v>0.85</v>
      </c>
      <c r="E33" s="2"/>
      <c r="F33" t="s">
        <v>6</v>
      </c>
      <c r="G33" t="s">
        <v>668</v>
      </c>
    </row>
    <row r="34" spans="1:7" x14ac:dyDescent="0.55000000000000004">
      <c r="A34">
        <v>7</v>
      </c>
      <c r="B34" t="s">
        <v>56</v>
      </c>
      <c r="C34" s="2">
        <v>0.85</v>
      </c>
      <c r="D34" s="2">
        <v>0.85</v>
      </c>
      <c r="E34" s="2"/>
      <c r="F34" t="s">
        <v>6</v>
      </c>
      <c r="G34" t="s">
        <v>669</v>
      </c>
    </row>
    <row r="35" spans="1:7" x14ac:dyDescent="0.55000000000000004">
      <c r="A35">
        <v>7</v>
      </c>
      <c r="B35" t="s">
        <v>75</v>
      </c>
      <c r="C35" s="2">
        <v>0.9</v>
      </c>
      <c r="D35" s="2">
        <v>0.9</v>
      </c>
      <c r="E35" s="2"/>
      <c r="F35" t="s">
        <v>6</v>
      </c>
      <c r="G35" t="s">
        <v>670</v>
      </c>
    </row>
    <row r="36" spans="1:7" x14ac:dyDescent="0.55000000000000004">
      <c r="A36">
        <v>7</v>
      </c>
      <c r="B36" t="s">
        <v>77</v>
      </c>
      <c r="C36" s="2">
        <v>0.9</v>
      </c>
      <c r="D36" s="2">
        <v>0.9</v>
      </c>
      <c r="E36" s="2"/>
      <c r="F36" t="s">
        <v>6</v>
      </c>
      <c r="G36" t="s">
        <v>671</v>
      </c>
    </row>
    <row r="37" spans="1:7" x14ac:dyDescent="0.55000000000000004">
      <c r="A37">
        <v>8</v>
      </c>
      <c r="B37" t="s">
        <v>56</v>
      </c>
      <c r="C37" s="2">
        <v>0.85</v>
      </c>
      <c r="D37" s="2">
        <v>0.85</v>
      </c>
      <c r="E37" s="2">
        <f t="shared" ref="E37" si="6">AVERAGE(D37:D41)</f>
        <v>0.44000000000000006</v>
      </c>
      <c r="F37" t="s">
        <v>6</v>
      </c>
      <c r="G37" t="s">
        <v>672</v>
      </c>
    </row>
    <row r="38" spans="1:7" x14ac:dyDescent="0.55000000000000004">
      <c r="A38">
        <v>8</v>
      </c>
      <c r="B38" t="s">
        <v>80</v>
      </c>
      <c r="C38" s="2">
        <v>0.3</v>
      </c>
      <c r="D38" s="2">
        <v>0.2</v>
      </c>
      <c r="E38" s="2"/>
      <c r="F38" t="s">
        <v>6</v>
      </c>
      <c r="G38" t="s">
        <v>673</v>
      </c>
    </row>
    <row r="39" spans="1:7" x14ac:dyDescent="0.55000000000000004">
      <c r="A39">
        <v>8</v>
      </c>
      <c r="B39" t="s">
        <v>44</v>
      </c>
      <c r="C39" s="2">
        <v>0.2</v>
      </c>
      <c r="D39" s="2">
        <v>0.15</v>
      </c>
      <c r="E39" s="2"/>
      <c r="F39" t="s">
        <v>6</v>
      </c>
      <c r="G39" t="s">
        <v>674</v>
      </c>
    </row>
    <row r="40" spans="1:7" x14ac:dyDescent="0.55000000000000004">
      <c r="A40">
        <v>8</v>
      </c>
      <c r="B40" t="s">
        <v>23</v>
      </c>
      <c r="C40" s="2">
        <v>0.8</v>
      </c>
      <c r="D40" s="2">
        <v>0.8</v>
      </c>
      <c r="E40" s="2"/>
      <c r="F40" t="s">
        <v>6</v>
      </c>
      <c r="G40" t="s">
        <v>675</v>
      </c>
    </row>
    <row r="41" spans="1:7" x14ac:dyDescent="0.55000000000000004">
      <c r="A41">
        <v>8</v>
      </c>
      <c r="B41" t="s">
        <v>46</v>
      </c>
      <c r="C41" s="2">
        <v>0.25</v>
      </c>
      <c r="D41" s="2">
        <v>0.2</v>
      </c>
      <c r="E41" s="2"/>
      <c r="F41" t="s">
        <v>6</v>
      </c>
      <c r="G41" t="s">
        <v>676</v>
      </c>
    </row>
    <row r="42" spans="1:7" x14ac:dyDescent="0.55000000000000004">
      <c r="A42">
        <v>9</v>
      </c>
      <c r="B42" t="s">
        <v>40</v>
      </c>
      <c r="C42" s="2">
        <v>0.85</v>
      </c>
      <c r="D42" s="2">
        <v>0.85</v>
      </c>
      <c r="E42" s="2">
        <f>D42</f>
        <v>0.85</v>
      </c>
      <c r="F42" t="s">
        <v>6</v>
      </c>
      <c r="G42" t="s">
        <v>677</v>
      </c>
    </row>
    <row r="43" spans="1:7" x14ac:dyDescent="0.55000000000000004">
      <c r="A43">
        <v>10</v>
      </c>
      <c r="B43" t="s">
        <v>50</v>
      </c>
      <c r="C43" s="2">
        <v>0.8</v>
      </c>
      <c r="D43" s="2">
        <v>0.85</v>
      </c>
      <c r="E43" s="2">
        <f>AVERAGE(D43:D47)</f>
        <v>0.79599999999999993</v>
      </c>
      <c r="F43" t="s">
        <v>6</v>
      </c>
      <c r="G43" t="s">
        <v>678</v>
      </c>
    </row>
    <row r="44" spans="1:7" x14ac:dyDescent="0.55000000000000004">
      <c r="A44">
        <v>10</v>
      </c>
      <c r="B44" t="s">
        <v>87</v>
      </c>
      <c r="C44">
        <v>0.68</v>
      </c>
      <c r="D44">
        <v>0.78</v>
      </c>
      <c r="F44" t="s">
        <v>6</v>
      </c>
      <c r="G44" t="s">
        <v>679</v>
      </c>
    </row>
    <row r="45" spans="1:7" x14ac:dyDescent="0.55000000000000004">
      <c r="A45">
        <v>10</v>
      </c>
      <c r="B45" t="s">
        <v>52</v>
      </c>
      <c r="C45">
        <v>0.75</v>
      </c>
      <c r="D45">
        <v>0.85</v>
      </c>
      <c r="F45" t="s">
        <v>6</v>
      </c>
      <c r="G45" t="s">
        <v>680</v>
      </c>
    </row>
    <row r="46" spans="1:7" x14ac:dyDescent="0.55000000000000004">
      <c r="A46">
        <v>10</v>
      </c>
      <c r="B46" t="s">
        <v>34</v>
      </c>
      <c r="C46">
        <v>0.85</v>
      </c>
      <c r="D46">
        <v>0.7</v>
      </c>
      <c r="F46" t="s">
        <v>7</v>
      </c>
      <c r="G46" t="s">
        <v>681</v>
      </c>
    </row>
    <row r="47" spans="1:7" x14ac:dyDescent="0.55000000000000004">
      <c r="A47">
        <v>10</v>
      </c>
      <c r="B47" t="s">
        <v>32</v>
      </c>
      <c r="C47">
        <v>0.8</v>
      </c>
      <c r="D47">
        <v>0.8</v>
      </c>
      <c r="F47" t="s">
        <v>6</v>
      </c>
      <c r="G47" t="s">
        <v>682</v>
      </c>
    </row>
    <row r="48" spans="1:7" x14ac:dyDescent="0.55000000000000004">
      <c r="A48">
        <v>11</v>
      </c>
      <c r="B48" t="s">
        <v>92</v>
      </c>
      <c r="C48">
        <v>0.9</v>
      </c>
      <c r="D48">
        <v>0.9</v>
      </c>
      <c r="E48">
        <f>AVERAGE(D48:D52)</f>
        <v>0.46999999999999992</v>
      </c>
      <c r="F48" t="s">
        <v>6</v>
      </c>
      <c r="G48" t="s">
        <v>683</v>
      </c>
    </row>
    <row r="49" spans="1:7" x14ac:dyDescent="0.55000000000000004">
      <c r="A49">
        <v>11</v>
      </c>
      <c r="B49" t="s">
        <v>61</v>
      </c>
      <c r="C49">
        <v>0.45</v>
      </c>
      <c r="D49">
        <v>0.35</v>
      </c>
      <c r="F49" t="s">
        <v>7</v>
      </c>
      <c r="G49" t="s">
        <v>684</v>
      </c>
    </row>
    <row r="50" spans="1:7" x14ac:dyDescent="0.55000000000000004">
      <c r="A50">
        <v>11</v>
      </c>
      <c r="B50" t="s">
        <v>42</v>
      </c>
      <c r="C50">
        <v>0.3</v>
      </c>
      <c r="D50">
        <v>0.2</v>
      </c>
      <c r="F50" t="s">
        <v>7</v>
      </c>
      <c r="G50" t="s">
        <v>685</v>
      </c>
    </row>
    <row r="51" spans="1:7" x14ac:dyDescent="0.55000000000000004">
      <c r="A51">
        <v>11</v>
      </c>
      <c r="B51" t="s">
        <v>96</v>
      </c>
      <c r="C51">
        <v>0.25</v>
      </c>
      <c r="D51">
        <v>0.2</v>
      </c>
      <c r="F51" t="s">
        <v>7</v>
      </c>
      <c r="G51" t="s">
        <v>686</v>
      </c>
    </row>
    <row r="52" spans="1:7" x14ac:dyDescent="0.55000000000000004">
      <c r="A52">
        <v>11</v>
      </c>
      <c r="B52" t="s">
        <v>38</v>
      </c>
      <c r="C52">
        <v>0.7</v>
      </c>
      <c r="D52">
        <v>0.7</v>
      </c>
      <c r="F52" t="s">
        <v>6</v>
      </c>
      <c r="G52" t="s">
        <v>687</v>
      </c>
    </row>
    <row r="53" spans="1:7" x14ac:dyDescent="0.55000000000000004">
      <c r="A53">
        <v>12</v>
      </c>
      <c r="B53" t="s">
        <v>56</v>
      </c>
      <c r="C53">
        <v>0.85</v>
      </c>
      <c r="D53">
        <v>0.85</v>
      </c>
      <c r="E53">
        <f>AVERAGE(D53:D55)</f>
        <v>0.83333333333333337</v>
      </c>
      <c r="F53" t="s">
        <v>6</v>
      </c>
      <c r="G53" t="s">
        <v>688</v>
      </c>
    </row>
    <row r="54" spans="1:7" x14ac:dyDescent="0.55000000000000004">
      <c r="A54">
        <v>12</v>
      </c>
      <c r="B54" t="s">
        <v>23</v>
      </c>
      <c r="C54">
        <v>0.85</v>
      </c>
      <c r="D54">
        <v>0.85</v>
      </c>
      <c r="F54" t="s">
        <v>6</v>
      </c>
      <c r="G54" t="s">
        <v>689</v>
      </c>
    </row>
    <row r="55" spans="1:7" x14ac:dyDescent="0.55000000000000004">
      <c r="A55">
        <v>12</v>
      </c>
      <c r="B55" t="s">
        <v>101</v>
      </c>
      <c r="C55">
        <v>0.8</v>
      </c>
      <c r="D55">
        <v>0.8</v>
      </c>
      <c r="F55" t="s">
        <v>6</v>
      </c>
      <c r="G55" t="s">
        <v>690</v>
      </c>
    </row>
    <row r="56" spans="1:7" x14ac:dyDescent="0.55000000000000004">
      <c r="A56">
        <v>13</v>
      </c>
      <c r="B56" t="s">
        <v>103</v>
      </c>
      <c r="C56">
        <v>0.75</v>
      </c>
      <c r="D56">
        <v>0.75</v>
      </c>
      <c r="E56">
        <f>AVERAGE(D56:D60)</f>
        <v>0.83000000000000007</v>
      </c>
      <c r="F56" t="s">
        <v>6</v>
      </c>
      <c r="G56" t="s">
        <v>691</v>
      </c>
    </row>
    <row r="57" spans="1:7" x14ac:dyDescent="0.55000000000000004">
      <c r="A57">
        <v>13</v>
      </c>
      <c r="B57" t="s">
        <v>34</v>
      </c>
      <c r="C57">
        <v>0.85</v>
      </c>
      <c r="D57">
        <v>0.85</v>
      </c>
      <c r="F57" t="s">
        <v>6</v>
      </c>
      <c r="G57" t="s">
        <v>692</v>
      </c>
    </row>
    <row r="58" spans="1:7" x14ac:dyDescent="0.55000000000000004">
      <c r="A58">
        <v>13</v>
      </c>
      <c r="B58" t="s">
        <v>40</v>
      </c>
      <c r="C58">
        <v>0.9</v>
      </c>
      <c r="D58">
        <v>0.9</v>
      </c>
      <c r="F58" t="s">
        <v>6</v>
      </c>
      <c r="G58" t="s">
        <v>693</v>
      </c>
    </row>
    <row r="59" spans="1:7" x14ac:dyDescent="0.55000000000000004">
      <c r="A59">
        <v>13</v>
      </c>
      <c r="B59" t="s">
        <v>107</v>
      </c>
      <c r="C59">
        <v>0.85</v>
      </c>
      <c r="D59">
        <v>0.85</v>
      </c>
      <c r="F59" t="s">
        <v>6</v>
      </c>
      <c r="G59" t="s">
        <v>694</v>
      </c>
    </row>
    <row r="60" spans="1:7" x14ac:dyDescent="0.55000000000000004">
      <c r="A60">
        <v>13</v>
      </c>
      <c r="B60" t="s">
        <v>75</v>
      </c>
      <c r="C60">
        <v>0.8</v>
      </c>
      <c r="D60">
        <v>0.8</v>
      </c>
      <c r="F60" t="s">
        <v>6</v>
      </c>
      <c r="G60" t="s">
        <v>695</v>
      </c>
    </row>
    <row r="61" spans="1:7" x14ac:dyDescent="0.55000000000000004">
      <c r="A61">
        <v>14</v>
      </c>
      <c r="B61" t="s">
        <v>42</v>
      </c>
      <c r="C61">
        <v>0.3</v>
      </c>
      <c r="D61">
        <v>0.25</v>
      </c>
      <c r="E61">
        <f>AVERAGE(D61:D64)</f>
        <v>0.42500000000000004</v>
      </c>
      <c r="F61" t="s">
        <v>7</v>
      </c>
      <c r="G61" t="s">
        <v>696</v>
      </c>
    </row>
    <row r="62" spans="1:7" x14ac:dyDescent="0.55000000000000004">
      <c r="A62">
        <v>14</v>
      </c>
      <c r="B62" t="s">
        <v>96</v>
      </c>
      <c r="C62">
        <v>0.25</v>
      </c>
      <c r="D62">
        <v>0.25</v>
      </c>
      <c r="F62" t="s">
        <v>6</v>
      </c>
      <c r="G62" t="s">
        <v>697</v>
      </c>
    </row>
    <row r="63" spans="1:7" x14ac:dyDescent="0.55000000000000004">
      <c r="A63">
        <v>14</v>
      </c>
      <c r="B63" t="s">
        <v>112</v>
      </c>
      <c r="C63">
        <v>0.8</v>
      </c>
      <c r="D63">
        <v>0.8</v>
      </c>
      <c r="F63" t="s">
        <v>6</v>
      </c>
      <c r="G63" t="s">
        <v>698</v>
      </c>
    </row>
    <row r="64" spans="1:7" x14ac:dyDescent="0.55000000000000004">
      <c r="A64">
        <v>14</v>
      </c>
      <c r="B64" t="s">
        <v>114</v>
      </c>
      <c r="C64">
        <v>0.4</v>
      </c>
      <c r="D64">
        <v>0.4</v>
      </c>
      <c r="F64" t="s">
        <v>6</v>
      </c>
      <c r="G64" t="s">
        <v>699</v>
      </c>
    </row>
    <row r="65" spans="1:7" x14ac:dyDescent="0.55000000000000004">
      <c r="A65">
        <v>15</v>
      </c>
      <c r="B65" t="s">
        <v>52</v>
      </c>
      <c r="C65">
        <v>0.75</v>
      </c>
      <c r="D65">
        <v>0.8</v>
      </c>
      <c r="E65">
        <f>AVERAGE(D65:D69)</f>
        <v>0.85</v>
      </c>
      <c r="F65" t="s">
        <v>6</v>
      </c>
      <c r="G65" t="s">
        <v>700</v>
      </c>
    </row>
    <row r="66" spans="1:7" x14ac:dyDescent="0.55000000000000004">
      <c r="A66">
        <v>15</v>
      </c>
      <c r="B66" t="s">
        <v>117</v>
      </c>
      <c r="C66">
        <v>0.85</v>
      </c>
      <c r="D66">
        <v>0.85</v>
      </c>
      <c r="F66" t="s">
        <v>6</v>
      </c>
      <c r="G66" t="s">
        <v>701</v>
      </c>
    </row>
    <row r="67" spans="1:7" x14ac:dyDescent="0.55000000000000004">
      <c r="A67">
        <v>15</v>
      </c>
      <c r="B67" t="s">
        <v>40</v>
      </c>
      <c r="C67">
        <v>0.85</v>
      </c>
      <c r="D67">
        <v>0.9</v>
      </c>
      <c r="F67" t="s">
        <v>6</v>
      </c>
      <c r="G67" t="s">
        <v>702</v>
      </c>
    </row>
    <row r="68" spans="1:7" x14ac:dyDescent="0.55000000000000004">
      <c r="A68">
        <v>15</v>
      </c>
      <c r="B68" t="s">
        <v>23</v>
      </c>
      <c r="C68">
        <v>0.8</v>
      </c>
      <c r="D68">
        <v>0.85</v>
      </c>
      <c r="F68" t="s">
        <v>6</v>
      </c>
      <c r="G68" t="s">
        <v>703</v>
      </c>
    </row>
    <row r="69" spans="1:7" x14ac:dyDescent="0.55000000000000004">
      <c r="A69">
        <v>15</v>
      </c>
      <c r="B69" t="s">
        <v>25</v>
      </c>
      <c r="C69">
        <v>0.8</v>
      </c>
      <c r="D69">
        <v>0.85</v>
      </c>
      <c r="F69" t="s">
        <v>6</v>
      </c>
      <c r="G69" t="s">
        <v>704</v>
      </c>
    </row>
    <row r="70" spans="1:7" x14ac:dyDescent="0.55000000000000004">
      <c r="A70">
        <v>16</v>
      </c>
      <c r="B70" t="s">
        <v>32</v>
      </c>
      <c r="C70">
        <v>0.75</v>
      </c>
      <c r="D70">
        <v>0.8</v>
      </c>
      <c r="E70">
        <f t="shared" ref="E70" si="7">AVERAGE(D70:D74)</f>
        <v>0.80999999999999994</v>
      </c>
      <c r="F70" t="s">
        <v>6</v>
      </c>
      <c r="G70" t="s">
        <v>705</v>
      </c>
    </row>
    <row r="71" spans="1:7" x14ac:dyDescent="0.55000000000000004">
      <c r="A71">
        <v>16</v>
      </c>
      <c r="B71" t="s">
        <v>123</v>
      </c>
      <c r="C71">
        <v>0.5</v>
      </c>
      <c r="D71">
        <v>0.55000000000000004</v>
      </c>
      <c r="F71" t="s">
        <v>7</v>
      </c>
      <c r="G71" t="s">
        <v>706</v>
      </c>
    </row>
    <row r="72" spans="1:7" x14ac:dyDescent="0.55000000000000004">
      <c r="A72">
        <v>16</v>
      </c>
      <c r="B72" t="s">
        <v>125</v>
      </c>
      <c r="C72">
        <v>0.85</v>
      </c>
      <c r="D72">
        <v>0.9</v>
      </c>
      <c r="F72" t="s">
        <v>6</v>
      </c>
      <c r="G72" t="s">
        <v>707</v>
      </c>
    </row>
    <row r="73" spans="1:7" x14ac:dyDescent="0.55000000000000004">
      <c r="A73">
        <v>16</v>
      </c>
      <c r="B73" t="s">
        <v>107</v>
      </c>
      <c r="C73">
        <v>0.9</v>
      </c>
      <c r="D73">
        <v>0.9</v>
      </c>
      <c r="F73" t="s">
        <v>6</v>
      </c>
      <c r="G73" t="s">
        <v>708</v>
      </c>
    </row>
    <row r="74" spans="1:7" x14ac:dyDescent="0.55000000000000004">
      <c r="A74">
        <v>16</v>
      </c>
      <c r="B74" t="s">
        <v>117</v>
      </c>
      <c r="C74">
        <v>0.88</v>
      </c>
      <c r="D74">
        <v>0.9</v>
      </c>
      <c r="F74" t="s">
        <v>6</v>
      </c>
      <c r="G74" t="s">
        <v>709</v>
      </c>
    </row>
    <row r="75" spans="1:7" x14ac:dyDescent="0.55000000000000004">
      <c r="A75">
        <v>17</v>
      </c>
      <c r="B75" t="s">
        <v>129</v>
      </c>
      <c r="C75">
        <v>0.8</v>
      </c>
      <c r="D75">
        <v>0.75</v>
      </c>
      <c r="E75">
        <f>AVERAGE(D75:D76)</f>
        <v>0.77500000000000002</v>
      </c>
      <c r="F75" t="s">
        <v>7</v>
      </c>
      <c r="G75" t="s">
        <v>710</v>
      </c>
    </row>
    <row r="76" spans="1:7" x14ac:dyDescent="0.55000000000000004">
      <c r="A76">
        <v>17</v>
      </c>
      <c r="B76" t="s">
        <v>75</v>
      </c>
      <c r="C76">
        <v>0.85</v>
      </c>
      <c r="D76">
        <v>0.8</v>
      </c>
      <c r="F76" t="s">
        <v>7</v>
      </c>
      <c r="G76" t="s">
        <v>711</v>
      </c>
    </row>
    <row r="77" spans="1:7" x14ac:dyDescent="0.55000000000000004">
      <c r="A77">
        <v>18</v>
      </c>
      <c r="B77" t="s">
        <v>132</v>
      </c>
      <c r="C77">
        <v>0.8</v>
      </c>
      <c r="D77">
        <v>0.83</v>
      </c>
      <c r="E77">
        <f>AVERAGE(D77:D81)</f>
        <v>0.48600000000000004</v>
      </c>
      <c r="F77" t="s">
        <v>7</v>
      </c>
      <c r="G77" t="s">
        <v>712</v>
      </c>
    </row>
    <row r="78" spans="1:7" x14ac:dyDescent="0.55000000000000004">
      <c r="A78">
        <v>18</v>
      </c>
      <c r="B78" t="s">
        <v>134</v>
      </c>
      <c r="C78">
        <v>0.7</v>
      </c>
      <c r="D78">
        <v>0.75</v>
      </c>
      <c r="F78" t="s">
        <v>7</v>
      </c>
      <c r="G78" t="s">
        <v>713</v>
      </c>
    </row>
    <row r="79" spans="1:7" x14ac:dyDescent="0.55000000000000004">
      <c r="A79">
        <v>18</v>
      </c>
      <c r="B79" t="s">
        <v>63</v>
      </c>
      <c r="C79">
        <v>0.3</v>
      </c>
      <c r="D79">
        <v>0.35</v>
      </c>
      <c r="F79" t="s">
        <v>7</v>
      </c>
      <c r="G79" t="s">
        <v>714</v>
      </c>
    </row>
    <row r="80" spans="1:7" x14ac:dyDescent="0.55000000000000004">
      <c r="A80">
        <v>18</v>
      </c>
      <c r="B80" t="s">
        <v>36</v>
      </c>
      <c r="C80">
        <v>0.2</v>
      </c>
      <c r="D80">
        <v>0.25</v>
      </c>
      <c r="F80" t="s">
        <v>7</v>
      </c>
      <c r="G80" t="s">
        <v>715</v>
      </c>
    </row>
    <row r="81" spans="1:7" x14ac:dyDescent="0.55000000000000004">
      <c r="A81">
        <v>18</v>
      </c>
      <c r="B81" t="s">
        <v>138</v>
      </c>
      <c r="C81">
        <v>0.2</v>
      </c>
      <c r="D81">
        <v>0.25</v>
      </c>
      <c r="F81" t="s">
        <v>7</v>
      </c>
      <c r="G81" t="s">
        <v>716</v>
      </c>
    </row>
    <row r="82" spans="1:7" x14ac:dyDescent="0.55000000000000004">
      <c r="A82">
        <v>19</v>
      </c>
      <c r="B82" t="s">
        <v>38</v>
      </c>
      <c r="C82">
        <v>0.85</v>
      </c>
      <c r="D82">
        <v>0.87</v>
      </c>
      <c r="E82">
        <f>AVERAGE(D82:D86)</f>
        <v>0.876</v>
      </c>
      <c r="F82" t="s">
        <v>6</v>
      </c>
      <c r="G82" t="s">
        <v>717</v>
      </c>
    </row>
    <row r="83" spans="1:7" x14ac:dyDescent="0.55000000000000004">
      <c r="A83">
        <v>19</v>
      </c>
      <c r="B83" t="s">
        <v>141</v>
      </c>
      <c r="C83">
        <v>0.78</v>
      </c>
      <c r="D83">
        <v>0.8</v>
      </c>
      <c r="F83" t="s">
        <v>6</v>
      </c>
      <c r="G83" t="s">
        <v>718</v>
      </c>
    </row>
    <row r="84" spans="1:7" x14ac:dyDescent="0.55000000000000004">
      <c r="A84">
        <v>19</v>
      </c>
      <c r="B84" t="s">
        <v>19</v>
      </c>
      <c r="C84">
        <v>0.85</v>
      </c>
      <c r="D84">
        <v>0.87</v>
      </c>
      <c r="F84" t="s">
        <v>6</v>
      </c>
      <c r="G84" t="s">
        <v>719</v>
      </c>
    </row>
    <row r="85" spans="1:7" x14ac:dyDescent="0.55000000000000004">
      <c r="A85">
        <v>19</v>
      </c>
      <c r="B85" t="s">
        <v>27</v>
      </c>
      <c r="C85">
        <v>0.9</v>
      </c>
      <c r="D85">
        <v>0.92</v>
      </c>
      <c r="F85" t="s">
        <v>6</v>
      </c>
      <c r="G85" t="s">
        <v>720</v>
      </c>
    </row>
    <row r="86" spans="1:7" x14ac:dyDescent="0.55000000000000004">
      <c r="A86">
        <v>19</v>
      </c>
      <c r="B86" t="s">
        <v>54</v>
      </c>
      <c r="C86">
        <v>0.9</v>
      </c>
      <c r="D86">
        <v>0.92</v>
      </c>
      <c r="F86" t="s">
        <v>6</v>
      </c>
      <c r="G86" t="s">
        <v>721</v>
      </c>
    </row>
    <row r="87" spans="1:7" x14ac:dyDescent="0.55000000000000004">
      <c r="A87">
        <v>20</v>
      </c>
      <c r="B87" t="s">
        <v>134</v>
      </c>
      <c r="C87">
        <v>0.75</v>
      </c>
      <c r="D87">
        <v>0.8</v>
      </c>
      <c r="E87">
        <f>AVERAGE(D87:D91)</f>
        <v>0.68200000000000005</v>
      </c>
      <c r="F87" t="s">
        <v>7</v>
      </c>
      <c r="G87" t="s">
        <v>722</v>
      </c>
    </row>
    <row r="88" spans="1:7" x14ac:dyDescent="0.55000000000000004">
      <c r="A88">
        <v>20</v>
      </c>
      <c r="B88" t="s">
        <v>92</v>
      </c>
      <c r="C88">
        <v>0.85</v>
      </c>
      <c r="D88">
        <v>0.88</v>
      </c>
      <c r="F88" t="s">
        <v>7</v>
      </c>
      <c r="G88" t="s">
        <v>723</v>
      </c>
    </row>
    <row r="89" spans="1:7" x14ac:dyDescent="0.55000000000000004">
      <c r="A89">
        <v>20</v>
      </c>
      <c r="B89" t="s">
        <v>46</v>
      </c>
      <c r="C89">
        <v>0.3</v>
      </c>
      <c r="D89">
        <v>0.25</v>
      </c>
      <c r="F89" t="s">
        <v>7</v>
      </c>
      <c r="G89" t="s">
        <v>724</v>
      </c>
    </row>
    <row r="90" spans="1:7" x14ac:dyDescent="0.55000000000000004">
      <c r="A90">
        <v>20</v>
      </c>
      <c r="B90" t="s">
        <v>48</v>
      </c>
      <c r="C90">
        <v>0.75</v>
      </c>
      <c r="D90">
        <v>0.78</v>
      </c>
      <c r="F90" t="s">
        <v>7</v>
      </c>
      <c r="G90" t="s">
        <v>725</v>
      </c>
    </row>
    <row r="91" spans="1:7" x14ac:dyDescent="0.55000000000000004">
      <c r="A91">
        <v>20</v>
      </c>
      <c r="B91" t="s">
        <v>150</v>
      </c>
      <c r="C91">
        <v>0.65</v>
      </c>
      <c r="D91">
        <v>0.7</v>
      </c>
      <c r="F91" t="s">
        <v>7</v>
      </c>
      <c r="G91" t="s">
        <v>726</v>
      </c>
    </row>
    <row r="92" spans="1:7" x14ac:dyDescent="0.55000000000000004">
      <c r="A92">
        <v>21</v>
      </c>
      <c r="B92" t="s">
        <v>152</v>
      </c>
      <c r="C92">
        <v>0.2</v>
      </c>
      <c r="D92">
        <v>0.15</v>
      </c>
      <c r="E92">
        <f>AVERAGE(D92:D96)</f>
        <v>0.46000000000000008</v>
      </c>
      <c r="F92" t="s">
        <v>7</v>
      </c>
      <c r="G92" t="s">
        <v>727</v>
      </c>
    </row>
    <row r="93" spans="1:7" x14ac:dyDescent="0.55000000000000004">
      <c r="A93">
        <v>21</v>
      </c>
      <c r="B93" t="s">
        <v>32</v>
      </c>
      <c r="C93">
        <v>0.75</v>
      </c>
      <c r="D93">
        <v>0.8</v>
      </c>
      <c r="F93" t="s">
        <v>6</v>
      </c>
      <c r="G93" t="s">
        <v>728</v>
      </c>
    </row>
    <row r="94" spans="1:7" x14ac:dyDescent="0.55000000000000004">
      <c r="A94">
        <v>21</v>
      </c>
      <c r="B94" t="s">
        <v>155</v>
      </c>
      <c r="C94">
        <v>0.3</v>
      </c>
      <c r="D94">
        <v>0.25</v>
      </c>
      <c r="F94" t="s">
        <v>7</v>
      </c>
      <c r="G94" t="s">
        <v>729</v>
      </c>
    </row>
    <row r="95" spans="1:7" x14ac:dyDescent="0.55000000000000004">
      <c r="A95">
        <v>21</v>
      </c>
      <c r="B95" t="s">
        <v>25</v>
      </c>
      <c r="C95">
        <v>0.8</v>
      </c>
      <c r="D95">
        <v>0.9</v>
      </c>
      <c r="F95" t="s">
        <v>6</v>
      </c>
      <c r="G95" t="s">
        <v>730</v>
      </c>
    </row>
    <row r="96" spans="1:7" x14ac:dyDescent="0.55000000000000004">
      <c r="A96">
        <v>21</v>
      </c>
      <c r="B96" t="s">
        <v>63</v>
      </c>
      <c r="C96">
        <v>0.3</v>
      </c>
      <c r="D96">
        <v>0.2</v>
      </c>
      <c r="F96" t="s">
        <v>7</v>
      </c>
      <c r="G96" t="s">
        <v>731</v>
      </c>
    </row>
    <row r="97" spans="1:7" x14ac:dyDescent="0.55000000000000004">
      <c r="A97">
        <v>22</v>
      </c>
      <c r="B97" t="s">
        <v>159</v>
      </c>
      <c r="C97">
        <v>0.2</v>
      </c>
      <c r="D97">
        <v>0.1</v>
      </c>
      <c r="E97">
        <f>AVERAGE(D97:D100)</f>
        <v>0.1</v>
      </c>
      <c r="F97" t="s">
        <v>6</v>
      </c>
      <c r="G97" t="s">
        <v>732</v>
      </c>
    </row>
    <row r="98" spans="1:7" x14ac:dyDescent="0.55000000000000004">
      <c r="A98">
        <v>22</v>
      </c>
      <c r="B98" t="s">
        <v>161</v>
      </c>
      <c r="C98">
        <v>0.1</v>
      </c>
      <c r="D98">
        <v>0.05</v>
      </c>
      <c r="F98" t="s">
        <v>6</v>
      </c>
      <c r="G98" t="s">
        <v>733</v>
      </c>
    </row>
    <row r="99" spans="1:7" x14ac:dyDescent="0.55000000000000004">
      <c r="A99">
        <v>22</v>
      </c>
      <c r="B99" t="s">
        <v>163</v>
      </c>
      <c r="C99">
        <v>0.15</v>
      </c>
      <c r="D99">
        <v>0.1</v>
      </c>
      <c r="F99" t="s">
        <v>6</v>
      </c>
      <c r="G99" t="s">
        <v>734</v>
      </c>
    </row>
    <row r="100" spans="1:7" x14ac:dyDescent="0.55000000000000004">
      <c r="A100">
        <v>22</v>
      </c>
      <c r="B100" t="s">
        <v>96</v>
      </c>
      <c r="C100">
        <v>0.25</v>
      </c>
      <c r="D100">
        <v>0.15</v>
      </c>
      <c r="F100" t="s">
        <v>7</v>
      </c>
      <c r="G100" t="s">
        <v>735</v>
      </c>
    </row>
    <row r="101" spans="1:7" x14ac:dyDescent="0.55000000000000004">
      <c r="A101">
        <v>23</v>
      </c>
      <c r="B101" t="s">
        <v>166</v>
      </c>
      <c r="C101">
        <v>0.9</v>
      </c>
      <c r="D101">
        <v>0.95</v>
      </c>
      <c r="E101">
        <f>AVERAGE(D101:D105)</f>
        <v>0.75</v>
      </c>
      <c r="F101" t="s">
        <v>6</v>
      </c>
      <c r="G101" t="s">
        <v>736</v>
      </c>
    </row>
    <row r="102" spans="1:7" x14ac:dyDescent="0.55000000000000004">
      <c r="A102">
        <v>23</v>
      </c>
      <c r="B102" t="s">
        <v>114</v>
      </c>
      <c r="C102">
        <v>0.3</v>
      </c>
      <c r="D102">
        <v>0.25</v>
      </c>
      <c r="F102" t="s">
        <v>6</v>
      </c>
      <c r="G102" t="s">
        <v>737</v>
      </c>
    </row>
    <row r="103" spans="1:7" x14ac:dyDescent="0.55000000000000004">
      <c r="A103">
        <v>23</v>
      </c>
      <c r="B103" t="s">
        <v>169</v>
      </c>
      <c r="C103">
        <v>0.85</v>
      </c>
      <c r="D103">
        <v>0.9</v>
      </c>
      <c r="F103" t="s">
        <v>6</v>
      </c>
      <c r="G103" t="s">
        <v>738</v>
      </c>
    </row>
    <row r="104" spans="1:7" x14ac:dyDescent="0.55000000000000004">
      <c r="A104">
        <v>23</v>
      </c>
      <c r="B104" t="s">
        <v>75</v>
      </c>
      <c r="C104">
        <v>0.85</v>
      </c>
      <c r="D104">
        <v>0.85</v>
      </c>
      <c r="F104" t="s">
        <v>6</v>
      </c>
      <c r="G104" t="s">
        <v>739</v>
      </c>
    </row>
    <row r="105" spans="1:7" x14ac:dyDescent="0.55000000000000004">
      <c r="A105">
        <v>23</v>
      </c>
      <c r="B105" t="s">
        <v>19</v>
      </c>
      <c r="C105">
        <v>0.75</v>
      </c>
      <c r="D105">
        <v>0.8</v>
      </c>
      <c r="F105" t="s">
        <v>6</v>
      </c>
      <c r="G105" t="s">
        <v>740</v>
      </c>
    </row>
    <row r="106" spans="1:7" x14ac:dyDescent="0.55000000000000004">
      <c r="A106">
        <v>24</v>
      </c>
      <c r="B106" t="s">
        <v>101</v>
      </c>
      <c r="C106">
        <v>0.85</v>
      </c>
      <c r="D106">
        <v>0.75</v>
      </c>
      <c r="E106">
        <f t="shared" ref="E106" si="8">AVERAGE(D106:D110)</f>
        <v>0.77000000000000013</v>
      </c>
      <c r="F106" t="s">
        <v>7</v>
      </c>
      <c r="G106" t="s">
        <v>741</v>
      </c>
    </row>
    <row r="107" spans="1:7" x14ac:dyDescent="0.55000000000000004">
      <c r="A107">
        <v>24</v>
      </c>
      <c r="B107" t="s">
        <v>38</v>
      </c>
      <c r="C107">
        <v>0.7</v>
      </c>
      <c r="D107">
        <v>0.75</v>
      </c>
      <c r="F107" t="s">
        <v>6</v>
      </c>
      <c r="G107" t="s">
        <v>742</v>
      </c>
    </row>
    <row r="108" spans="1:7" x14ac:dyDescent="0.55000000000000004">
      <c r="A108">
        <v>24</v>
      </c>
      <c r="B108" t="s">
        <v>175</v>
      </c>
      <c r="C108">
        <v>0.75</v>
      </c>
      <c r="D108">
        <v>0.7</v>
      </c>
      <c r="F108" t="s">
        <v>7</v>
      </c>
      <c r="G108" t="s">
        <v>743</v>
      </c>
    </row>
    <row r="109" spans="1:7" x14ac:dyDescent="0.55000000000000004">
      <c r="A109">
        <v>24</v>
      </c>
      <c r="B109" t="s">
        <v>177</v>
      </c>
      <c r="C109">
        <v>0.8</v>
      </c>
      <c r="D109">
        <v>0.85</v>
      </c>
      <c r="F109" t="s">
        <v>7</v>
      </c>
      <c r="G109" t="s">
        <v>744</v>
      </c>
    </row>
    <row r="110" spans="1:7" x14ac:dyDescent="0.55000000000000004">
      <c r="A110">
        <v>24</v>
      </c>
      <c r="B110" t="s">
        <v>34</v>
      </c>
      <c r="C110">
        <v>0.85</v>
      </c>
      <c r="D110">
        <v>0.8</v>
      </c>
      <c r="F110" t="s">
        <v>6</v>
      </c>
      <c r="G110" t="s">
        <v>745</v>
      </c>
    </row>
    <row r="111" spans="1:7" x14ac:dyDescent="0.55000000000000004">
      <c r="A111">
        <v>25</v>
      </c>
      <c r="B111" t="s">
        <v>32</v>
      </c>
      <c r="C111">
        <v>0.8</v>
      </c>
      <c r="D111">
        <v>0.85</v>
      </c>
      <c r="E111">
        <f t="shared" ref="E111" si="9">AVERAGE(D111:D115)</f>
        <v>0.84000000000000008</v>
      </c>
      <c r="F111" t="s">
        <v>6</v>
      </c>
      <c r="G111" t="s">
        <v>746</v>
      </c>
    </row>
    <row r="112" spans="1:7" x14ac:dyDescent="0.55000000000000004">
      <c r="A112">
        <v>25</v>
      </c>
      <c r="B112" t="s">
        <v>117</v>
      </c>
      <c r="C112">
        <v>0.85</v>
      </c>
      <c r="D112">
        <v>0.85</v>
      </c>
      <c r="F112" t="s">
        <v>6</v>
      </c>
      <c r="G112" t="s">
        <v>747</v>
      </c>
    </row>
    <row r="113" spans="1:7" x14ac:dyDescent="0.55000000000000004">
      <c r="A113">
        <v>25</v>
      </c>
      <c r="B113" t="s">
        <v>30</v>
      </c>
      <c r="C113">
        <v>0.85</v>
      </c>
      <c r="D113">
        <v>0.9</v>
      </c>
      <c r="F113" t="s">
        <v>6</v>
      </c>
      <c r="G113" t="s">
        <v>748</v>
      </c>
    </row>
    <row r="114" spans="1:7" x14ac:dyDescent="0.55000000000000004">
      <c r="A114">
        <v>25</v>
      </c>
      <c r="B114" t="s">
        <v>52</v>
      </c>
      <c r="C114">
        <v>0.75</v>
      </c>
      <c r="D114">
        <v>0.8</v>
      </c>
      <c r="F114" t="s">
        <v>6</v>
      </c>
      <c r="G114" t="s">
        <v>749</v>
      </c>
    </row>
    <row r="115" spans="1:7" x14ac:dyDescent="0.55000000000000004">
      <c r="A115">
        <v>25</v>
      </c>
      <c r="B115" t="s">
        <v>56</v>
      </c>
      <c r="C115">
        <v>0.75</v>
      </c>
      <c r="D115">
        <v>0.8</v>
      </c>
      <c r="F115" t="s">
        <v>6</v>
      </c>
      <c r="G115" t="s">
        <v>750</v>
      </c>
    </row>
    <row r="116" spans="1:7" x14ac:dyDescent="0.55000000000000004">
      <c r="A116">
        <v>26</v>
      </c>
      <c r="B116" t="s">
        <v>32</v>
      </c>
      <c r="C116">
        <v>0.8</v>
      </c>
      <c r="D116">
        <v>0.85</v>
      </c>
      <c r="E116">
        <f t="shared" ref="E116" si="10">AVERAGE(D116:D120)</f>
        <v>0.84000000000000008</v>
      </c>
      <c r="F116" t="s">
        <v>6</v>
      </c>
      <c r="G116" t="s">
        <v>751</v>
      </c>
    </row>
    <row r="117" spans="1:7" x14ac:dyDescent="0.55000000000000004">
      <c r="A117">
        <v>26</v>
      </c>
      <c r="B117" t="s">
        <v>117</v>
      </c>
      <c r="C117">
        <v>0.85</v>
      </c>
      <c r="D117">
        <v>0.85</v>
      </c>
      <c r="F117" t="s">
        <v>6</v>
      </c>
      <c r="G117" t="s">
        <v>752</v>
      </c>
    </row>
    <row r="118" spans="1:7" x14ac:dyDescent="0.55000000000000004">
      <c r="A118">
        <v>26</v>
      </c>
      <c r="B118" t="s">
        <v>30</v>
      </c>
      <c r="C118">
        <v>0.85</v>
      </c>
      <c r="D118">
        <v>0.9</v>
      </c>
      <c r="F118" t="s">
        <v>6</v>
      </c>
      <c r="G118" t="s">
        <v>753</v>
      </c>
    </row>
    <row r="119" spans="1:7" x14ac:dyDescent="0.55000000000000004">
      <c r="A119">
        <v>26</v>
      </c>
      <c r="B119" t="s">
        <v>52</v>
      </c>
      <c r="C119">
        <v>0.75</v>
      </c>
      <c r="D119">
        <v>0.8</v>
      </c>
      <c r="F119" t="s">
        <v>6</v>
      </c>
      <c r="G119" t="s">
        <v>754</v>
      </c>
    </row>
    <row r="120" spans="1:7" x14ac:dyDescent="0.55000000000000004">
      <c r="A120">
        <v>26</v>
      </c>
      <c r="B120" t="s">
        <v>56</v>
      </c>
      <c r="C120">
        <v>0.75</v>
      </c>
      <c r="D120">
        <v>0.8</v>
      </c>
      <c r="F120" t="s">
        <v>6</v>
      </c>
      <c r="G120" t="s">
        <v>755</v>
      </c>
    </row>
    <row r="121" spans="1:7" x14ac:dyDescent="0.55000000000000004">
      <c r="A121">
        <v>27</v>
      </c>
      <c r="B121" t="s">
        <v>44</v>
      </c>
      <c r="C121">
        <v>0.15</v>
      </c>
      <c r="D121">
        <v>0.05</v>
      </c>
      <c r="E121">
        <f t="shared" ref="E121" si="11">AVERAGE(D121:D125)</f>
        <v>0.27</v>
      </c>
      <c r="F121" t="s">
        <v>6</v>
      </c>
      <c r="G121" t="s">
        <v>756</v>
      </c>
    </row>
    <row r="122" spans="1:7" x14ac:dyDescent="0.55000000000000004">
      <c r="A122">
        <v>27</v>
      </c>
      <c r="B122" t="s">
        <v>159</v>
      </c>
      <c r="C122">
        <v>0.2</v>
      </c>
      <c r="D122">
        <v>0.15</v>
      </c>
      <c r="F122" t="s">
        <v>6</v>
      </c>
      <c r="G122" t="s">
        <v>757</v>
      </c>
    </row>
    <row r="123" spans="1:7" x14ac:dyDescent="0.55000000000000004">
      <c r="A123">
        <v>27</v>
      </c>
      <c r="B123" t="s">
        <v>80</v>
      </c>
      <c r="C123">
        <v>0.3</v>
      </c>
      <c r="D123">
        <v>0.25</v>
      </c>
      <c r="F123" t="s">
        <v>6</v>
      </c>
      <c r="G123" t="s">
        <v>758</v>
      </c>
    </row>
    <row r="124" spans="1:7" x14ac:dyDescent="0.55000000000000004">
      <c r="A124">
        <v>27</v>
      </c>
      <c r="B124" t="s">
        <v>134</v>
      </c>
      <c r="C124">
        <v>0.7</v>
      </c>
      <c r="D124">
        <v>0.65</v>
      </c>
      <c r="F124" t="s">
        <v>6</v>
      </c>
      <c r="G124" t="s">
        <v>759</v>
      </c>
    </row>
    <row r="125" spans="1:7" x14ac:dyDescent="0.55000000000000004">
      <c r="A125">
        <v>27</v>
      </c>
      <c r="B125" t="s">
        <v>114</v>
      </c>
      <c r="C125">
        <v>0.3</v>
      </c>
      <c r="D125">
        <v>0.25</v>
      </c>
      <c r="F125" t="s">
        <v>6</v>
      </c>
      <c r="G125" t="s">
        <v>760</v>
      </c>
    </row>
    <row r="126" spans="1:7" x14ac:dyDescent="0.55000000000000004">
      <c r="A126">
        <v>28</v>
      </c>
      <c r="B126" t="s">
        <v>32</v>
      </c>
      <c r="C126">
        <v>0.8</v>
      </c>
      <c r="D126">
        <v>0.85</v>
      </c>
      <c r="E126">
        <f t="shared" ref="E126" si="12">AVERAGE(D126:D130)</f>
        <v>0.71000000000000008</v>
      </c>
      <c r="F126" t="s">
        <v>6</v>
      </c>
      <c r="G126" t="s">
        <v>761</v>
      </c>
    </row>
    <row r="127" spans="1:7" x14ac:dyDescent="0.55000000000000004">
      <c r="A127">
        <v>28</v>
      </c>
      <c r="B127" t="s">
        <v>196</v>
      </c>
      <c r="C127">
        <v>0.9</v>
      </c>
      <c r="D127">
        <v>0.85</v>
      </c>
      <c r="F127" t="s">
        <v>6</v>
      </c>
      <c r="G127" t="s">
        <v>762</v>
      </c>
    </row>
    <row r="128" spans="1:7" x14ac:dyDescent="0.55000000000000004">
      <c r="A128">
        <v>28</v>
      </c>
      <c r="B128" t="s">
        <v>42</v>
      </c>
      <c r="C128">
        <v>0.15</v>
      </c>
      <c r="D128">
        <v>0.1</v>
      </c>
      <c r="F128" t="s">
        <v>6</v>
      </c>
      <c r="G128" t="s">
        <v>763</v>
      </c>
    </row>
    <row r="129" spans="1:7" x14ac:dyDescent="0.55000000000000004">
      <c r="A129">
        <v>28</v>
      </c>
      <c r="B129" t="s">
        <v>103</v>
      </c>
      <c r="C129">
        <v>0.95</v>
      </c>
      <c r="D129">
        <v>0.9</v>
      </c>
      <c r="F129" t="s">
        <v>6</v>
      </c>
      <c r="G129" t="s">
        <v>764</v>
      </c>
    </row>
    <row r="130" spans="1:7" x14ac:dyDescent="0.55000000000000004">
      <c r="A130">
        <v>28</v>
      </c>
      <c r="B130" t="s">
        <v>25</v>
      </c>
      <c r="C130">
        <v>0.8</v>
      </c>
      <c r="D130">
        <v>0.85</v>
      </c>
      <c r="F130" t="s">
        <v>6</v>
      </c>
      <c r="G130" t="s">
        <v>765</v>
      </c>
    </row>
    <row r="131" spans="1:7" x14ac:dyDescent="0.55000000000000004">
      <c r="A131">
        <v>29</v>
      </c>
      <c r="B131" t="s">
        <v>54</v>
      </c>
      <c r="C131">
        <v>0.76</v>
      </c>
      <c r="D131">
        <v>0.83</v>
      </c>
      <c r="E131">
        <f t="shared" ref="E131" si="13">AVERAGE(D131:D135)</f>
        <v>0.85199999999999998</v>
      </c>
      <c r="F131" t="s">
        <v>6</v>
      </c>
      <c r="G131" t="s">
        <v>766</v>
      </c>
    </row>
    <row r="132" spans="1:7" x14ac:dyDescent="0.55000000000000004">
      <c r="A132">
        <v>29</v>
      </c>
      <c r="B132" t="s">
        <v>32</v>
      </c>
      <c r="C132">
        <v>0.82</v>
      </c>
      <c r="D132">
        <v>0.88</v>
      </c>
      <c r="F132" t="s">
        <v>6</v>
      </c>
      <c r="G132" t="s">
        <v>767</v>
      </c>
    </row>
    <row r="133" spans="1:7" x14ac:dyDescent="0.55000000000000004">
      <c r="A133">
        <v>29</v>
      </c>
      <c r="B133" t="s">
        <v>107</v>
      </c>
      <c r="C133">
        <v>0.88</v>
      </c>
      <c r="D133">
        <v>0.91</v>
      </c>
      <c r="F133" t="s">
        <v>6</v>
      </c>
      <c r="G133" t="s">
        <v>768</v>
      </c>
    </row>
    <row r="134" spans="1:7" x14ac:dyDescent="0.55000000000000004">
      <c r="A134">
        <v>29</v>
      </c>
      <c r="B134" t="s">
        <v>204</v>
      </c>
      <c r="C134">
        <v>0.84</v>
      </c>
      <c r="D134">
        <v>0.79</v>
      </c>
      <c r="F134" t="s">
        <v>7</v>
      </c>
      <c r="G134" t="s">
        <v>769</v>
      </c>
    </row>
    <row r="135" spans="1:7" x14ac:dyDescent="0.55000000000000004">
      <c r="A135">
        <v>29</v>
      </c>
      <c r="B135" t="s">
        <v>38</v>
      </c>
      <c r="C135">
        <v>0.78</v>
      </c>
      <c r="D135">
        <v>0.85</v>
      </c>
      <c r="F135" t="s">
        <v>6</v>
      </c>
      <c r="G135" t="s">
        <v>770</v>
      </c>
    </row>
    <row r="136" spans="1:7" x14ac:dyDescent="0.55000000000000004">
      <c r="A136">
        <v>30</v>
      </c>
      <c r="B136" t="s">
        <v>52</v>
      </c>
      <c r="C136">
        <v>0.72</v>
      </c>
      <c r="D136">
        <v>0.65</v>
      </c>
      <c r="E136">
        <f>AVERAGE(D136:D138)</f>
        <v>0.40000000000000008</v>
      </c>
      <c r="F136" t="s">
        <v>7</v>
      </c>
      <c r="G136" t="s">
        <v>771</v>
      </c>
    </row>
    <row r="137" spans="1:7" x14ac:dyDescent="0.55000000000000004">
      <c r="A137">
        <v>30</v>
      </c>
      <c r="B137" t="s">
        <v>159</v>
      </c>
      <c r="C137">
        <v>0.26</v>
      </c>
      <c r="D137">
        <v>0.2</v>
      </c>
      <c r="F137" t="s">
        <v>6</v>
      </c>
      <c r="G137" t="s">
        <v>772</v>
      </c>
    </row>
    <row r="138" spans="1:7" x14ac:dyDescent="0.55000000000000004">
      <c r="A138">
        <v>30</v>
      </c>
      <c r="B138" t="s">
        <v>134</v>
      </c>
      <c r="C138">
        <v>0.48</v>
      </c>
      <c r="D138">
        <v>0.35</v>
      </c>
      <c r="F138" t="s">
        <v>6</v>
      </c>
      <c r="G138" t="s">
        <v>773</v>
      </c>
    </row>
    <row r="139" spans="1:7" x14ac:dyDescent="0.55000000000000004">
      <c r="A139">
        <v>31</v>
      </c>
      <c r="B139" t="s">
        <v>210</v>
      </c>
      <c r="C139">
        <v>0.87</v>
      </c>
      <c r="D139">
        <v>0.93</v>
      </c>
      <c r="E139">
        <f>AVERAGE(D139:D143)</f>
        <v>0.72399999999999998</v>
      </c>
      <c r="F139" t="s">
        <v>6</v>
      </c>
      <c r="G139" t="s">
        <v>774</v>
      </c>
    </row>
    <row r="140" spans="1:7" x14ac:dyDescent="0.55000000000000004">
      <c r="A140">
        <v>31</v>
      </c>
      <c r="B140" t="s">
        <v>134</v>
      </c>
      <c r="C140">
        <v>0.48</v>
      </c>
      <c r="D140">
        <v>0.65</v>
      </c>
      <c r="F140" t="s">
        <v>7</v>
      </c>
      <c r="G140" t="s">
        <v>775</v>
      </c>
    </row>
    <row r="141" spans="1:7" x14ac:dyDescent="0.55000000000000004">
      <c r="A141">
        <v>31</v>
      </c>
      <c r="B141" t="s">
        <v>159</v>
      </c>
      <c r="C141">
        <v>0.26</v>
      </c>
      <c r="D141">
        <v>0.3</v>
      </c>
      <c r="F141" t="s">
        <v>6</v>
      </c>
      <c r="G141" t="s">
        <v>776</v>
      </c>
    </row>
    <row r="142" spans="1:7" x14ac:dyDescent="0.55000000000000004">
      <c r="A142">
        <v>31</v>
      </c>
      <c r="B142" t="s">
        <v>34</v>
      </c>
      <c r="C142">
        <v>0.85</v>
      </c>
      <c r="D142">
        <v>0.89</v>
      </c>
      <c r="F142" t="s">
        <v>6</v>
      </c>
      <c r="G142" t="s">
        <v>777</v>
      </c>
    </row>
    <row r="143" spans="1:7" x14ac:dyDescent="0.55000000000000004">
      <c r="A143">
        <v>31</v>
      </c>
      <c r="B143" t="s">
        <v>23</v>
      </c>
      <c r="C143">
        <v>0.8</v>
      </c>
      <c r="D143">
        <v>0.85</v>
      </c>
      <c r="F143" t="s">
        <v>6</v>
      </c>
      <c r="G143" t="s">
        <v>778</v>
      </c>
    </row>
    <row r="144" spans="1:7" x14ac:dyDescent="0.55000000000000004">
      <c r="A144">
        <v>32</v>
      </c>
      <c r="B144" t="s">
        <v>80</v>
      </c>
      <c r="C144">
        <v>0.36</v>
      </c>
      <c r="D144">
        <v>0.33</v>
      </c>
      <c r="E144">
        <f t="shared" ref="E144" si="14">AVERAGE(D144:D148)</f>
        <v>0.77399999999999991</v>
      </c>
      <c r="F144" t="s">
        <v>6</v>
      </c>
      <c r="G144" t="s">
        <v>779</v>
      </c>
    </row>
    <row r="145" spans="1:7" x14ac:dyDescent="0.55000000000000004">
      <c r="A145">
        <v>32</v>
      </c>
      <c r="B145" t="s">
        <v>40</v>
      </c>
      <c r="C145">
        <v>0.87</v>
      </c>
      <c r="D145">
        <v>0.92</v>
      </c>
      <c r="F145" t="s">
        <v>6</v>
      </c>
      <c r="G145" t="s">
        <v>780</v>
      </c>
    </row>
    <row r="146" spans="1:7" x14ac:dyDescent="0.55000000000000004">
      <c r="A146">
        <v>32</v>
      </c>
      <c r="B146" t="s">
        <v>32</v>
      </c>
      <c r="C146">
        <v>0.82</v>
      </c>
      <c r="D146">
        <v>0.84</v>
      </c>
      <c r="F146" t="s">
        <v>6</v>
      </c>
      <c r="G146" t="s">
        <v>781</v>
      </c>
    </row>
    <row r="147" spans="1:7" x14ac:dyDescent="0.55000000000000004">
      <c r="A147">
        <v>32</v>
      </c>
      <c r="B147" t="s">
        <v>175</v>
      </c>
      <c r="C147">
        <v>0.86</v>
      </c>
      <c r="D147">
        <v>0.9</v>
      </c>
      <c r="F147" t="s">
        <v>6</v>
      </c>
      <c r="G147" t="s">
        <v>782</v>
      </c>
    </row>
    <row r="148" spans="1:7" x14ac:dyDescent="0.55000000000000004">
      <c r="A148">
        <v>32</v>
      </c>
      <c r="B148" t="s">
        <v>56</v>
      </c>
      <c r="C148">
        <v>0.85</v>
      </c>
      <c r="D148">
        <v>0.88</v>
      </c>
      <c r="F148" t="s">
        <v>6</v>
      </c>
      <c r="G148" t="s">
        <v>783</v>
      </c>
    </row>
    <row r="149" spans="1:7" x14ac:dyDescent="0.55000000000000004">
      <c r="A149">
        <v>33</v>
      </c>
      <c r="B149" t="s">
        <v>54</v>
      </c>
      <c r="C149">
        <v>0.76</v>
      </c>
      <c r="D149">
        <v>0.83</v>
      </c>
      <c r="E149">
        <f>AVERAGE(D149:D152)</f>
        <v>0.84749999999999992</v>
      </c>
      <c r="F149" t="s">
        <v>6</v>
      </c>
      <c r="G149" t="s">
        <v>784</v>
      </c>
    </row>
    <row r="150" spans="1:7" x14ac:dyDescent="0.55000000000000004">
      <c r="A150">
        <v>33</v>
      </c>
      <c r="B150" t="s">
        <v>27</v>
      </c>
      <c r="C150">
        <v>0.85</v>
      </c>
      <c r="D150">
        <v>0.88</v>
      </c>
      <c r="F150" t="s">
        <v>6</v>
      </c>
      <c r="G150" t="s">
        <v>785</v>
      </c>
    </row>
    <row r="151" spans="1:7" x14ac:dyDescent="0.55000000000000004">
      <c r="A151">
        <v>33</v>
      </c>
      <c r="B151" t="s">
        <v>117</v>
      </c>
      <c r="C151">
        <v>0.88</v>
      </c>
      <c r="D151">
        <v>0.92</v>
      </c>
      <c r="F151" t="s">
        <v>6</v>
      </c>
      <c r="G151" t="s">
        <v>786</v>
      </c>
    </row>
    <row r="152" spans="1:7" x14ac:dyDescent="0.55000000000000004">
      <c r="A152">
        <v>33</v>
      </c>
      <c r="B152" t="s">
        <v>48</v>
      </c>
      <c r="C152">
        <v>0.68</v>
      </c>
      <c r="D152">
        <v>0.76</v>
      </c>
      <c r="F152" t="s">
        <v>7</v>
      </c>
      <c r="G152" t="s">
        <v>787</v>
      </c>
    </row>
    <row r="153" spans="1:7" x14ac:dyDescent="0.55000000000000004">
      <c r="A153">
        <v>34</v>
      </c>
      <c r="B153" t="s">
        <v>159</v>
      </c>
      <c r="C153">
        <v>0.26</v>
      </c>
      <c r="D153">
        <v>0.24</v>
      </c>
      <c r="E153">
        <f>D153</f>
        <v>0.24</v>
      </c>
      <c r="F153" t="s">
        <v>6</v>
      </c>
      <c r="G153" t="s">
        <v>788</v>
      </c>
    </row>
    <row r="154" spans="1:7" x14ac:dyDescent="0.55000000000000004">
      <c r="A154">
        <v>35</v>
      </c>
      <c r="B154" t="s">
        <v>32</v>
      </c>
      <c r="C154">
        <v>0.82</v>
      </c>
      <c r="D154">
        <v>0.86</v>
      </c>
      <c r="E154">
        <f>AVERAGE(D154:D158)</f>
        <v>0.85199999999999998</v>
      </c>
      <c r="F154" t="s">
        <v>6</v>
      </c>
      <c r="G154" t="s">
        <v>789</v>
      </c>
    </row>
    <row r="155" spans="1:7" x14ac:dyDescent="0.55000000000000004">
      <c r="A155">
        <v>35</v>
      </c>
      <c r="B155" t="s">
        <v>34</v>
      </c>
      <c r="C155">
        <v>0.85</v>
      </c>
      <c r="D155">
        <v>0.89</v>
      </c>
      <c r="F155" t="s">
        <v>6</v>
      </c>
      <c r="G155" t="s">
        <v>790</v>
      </c>
    </row>
    <row r="156" spans="1:7" x14ac:dyDescent="0.55000000000000004">
      <c r="A156">
        <v>35</v>
      </c>
      <c r="B156" t="s">
        <v>23</v>
      </c>
      <c r="C156">
        <v>0.8</v>
      </c>
      <c r="D156">
        <v>0.83</v>
      </c>
      <c r="F156" t="s">
        <v>6</v>
      </c>
      <c r="G156" t="s">
        <v>791</v>
      </c>
    </row>
    <row r="157" spans="1:7" x14ac:dyDescent="0.55000000000000004">
      <c r="A157">
        <v>35</v>
      </c>
      <c r="B157" t="s">
        <v>229</v>
      </c>
      <c r="C157">
        <v>0.72</v>
      </c>
      <c r="D157">
        <v>0.75</v>
      </c>
      <c r="F157" t="s">
        <v>7</v>
      </c>
      <c r="G157" t="s">
        <v>792</v>
      </c>
    </row>
    <row r="158" spans="1:7" x14ac:dyDescent="0.55000000000000004">
      <c r="A158">
        <v>35</v>
      </c>
      <c r="B158" t="s">
        <v>103</v>
      </c>
      <c r="C158">
        <v>0.9</v>
      </c>
      <c r="D158">
        <v>0.93</v>
      </c>
      <c r="F158" t="s">
        <v>7</v>
      </c>
      <c r="G158" t="s">
        <v>793</v>
      </c>
    </row>
    <row r="159" spans="1:7" x14ac:dyDescent="0.55000000000000004">
      <c r="A159">
        <v>36</v>
      </c>
      <c r="B159" t="s">
        <v>48</v>
      </c>
      <c r="C159">
        <v>0.68</v>
      </c>
      <c r="D159">
        <v>0.75</v>
      </c>
      <c r="E159">
        <f t="shared" ref="E159" si="15">AVERAGE(D159:D163)</f>
        <v>0.84000000000000008</v>
      </c>
      <c r="F159" t="s">
        <v>7</v>
      </c>
      <c r="G159" t="s">
        <v>794</v>
      </c>
    </row>
    <row r="160" spans="1:7" x14ac:dyDescent="0.55000000000000004">
      <c r="A160">
        <v>36</v>
      </c>
      <c r="B160" t="s">
        <v>23</v>
      </c>
      <c r="C160">
        <v>0.8</v>
      </c>
      <c r="D160">
        <v>0.95</v>
      </c>
      <c r="F160" t="s">
        <v>6</v>
      </c>
      <c r="G160" t="s">
        <v>795</v>
      </c>
    </row>
    <row r="161" spans="1:7" x14ac:dyDescent="0.55000000000000004">
      <c r="A161">
        <v>36</v>
      </c>
      <c r="B161" t="s">
        <v>27</v>
      </c>
      <c r="C161">
        <v>0.85</v>
      </c>
      <c r="D161">
        <v>0.9</v>
      </c>
      <c r="F161" t="s">
        <v>6</v>
      </c>
      <c r="G161" t="s">
        <v>796</v>
      </c>
    </row>
    <row r="162" spans="1:7" x14ac:dyDescent="0.55000000000000004">
      <c r="A162">
        <v>36</v>
      </c>
      <c r="B162" t="s">
        <v>30</v>
      </c>
      <c r="C162">
        <v>0.75</v>
      </c>
      <c r="D162">
        <v>0.8</v>
      </c>
      <c r="F162" t="s">
        <v>6</v>
      </c>
      <c r="G162" t="s">
        <v>797</v>
      </c>
    </row>
    <row r="163" spans="1:7" x14ac:dyDescent="0.55000000000000004">
      <c r="A163">
        <v>36</v>
      </c>
      <c r="B163" t="s">
        <v>92</v>
      </c>
      <c r="C163">
        <v>0.7</v>
      </c>
      <c r="D163">
        <v>0.8</v>
      </c>
      <c r="F163" t="s">
        <v>7</v>
      </c>
      <c r="G163" t="s">
        <v>798</v>
      </c>
    </row>
    <row r="164" spans="1:7" x14ac:dyDescent="0.55000000000000004">
      <c r="A164">
        <v>37</v>
      </c>
      <c r="B164" t="s">
        <v>32</v>
      </c>
      <c r="C164">
        <v>0.7</v>
      </c>
      <c r="D164">
        <v>0.85</v>
      </c>
      <c r="E164">
        <f>AVERAGE(D164:D165)</f>
        <v>0.82499999999999996</v>
      </c>
      <c r="F164" t="s">
        <v>6</v>
      </c>
      <c r="G164" t="s">
        <v>799</v>
      </c>
    </row>
    <row r="165" spans="1:7" x14ac:dyDescent="0.55000000000000004">
      <c r="A165">
        <v>37</v>
      </c>
      <c r="B165" t="s">
        <v>54</v>
      </c>
      <c r="C165">
        <v>0.75</v>
      </c>
      <c r="D165">
        <v>0.8</v>
      </c>
      <c r="F165" t="s">
        <v>7</v>
      </c>
      <c r="G165" t="s">
        <v>800</v>
      </c>
    </row>
    <row r="166" spans="1:7" x14ac:dyDescent="0.55000000000000004">
      <c r="A166">
        <v>38</v>
      </c>
      <c r="B166" t="s">
        <v>114</v>
      </c>
      <c r="C166">
        <v>0.3</v>
      </c>
      <c r="D166">
        <v>0.2</v>
      </c>
      <c r="E166">
        <f>AVERAGE(D166:D170)</f>
        <v>0.42000000000000004</v>
      </c>
      <c r="F166" t="s">
        <v>6</v>
      </c>
      <c r="G166" t="s">
        <v>801</v>
      </c>
    </row>
    <row r="167" spans="1:7" x14ac:dyDescent="0.55000000000000004">
      <c r="A167">
        <v>38</v>
      </c>
      <c r="B167" t="s">
        <v>80</v>
      </c>
      <c r="C167">
        <v>0.3</v>
      </c>
      <c r="D167">
        <v>0.2</v>
      </c>
      <c r="F167" t="s">
        <v>6</v>
      </c>
      <c r="G167" t="s">
        <v>802</v>
      </c>
    </row>
    <row r="168" spans="1:7" x14ac:dyDescent="0.55000000000000004">
      <c r="A168">
        <v>38</v>
      </c>
      <c r="B168" t="s">
        <v>107</v>
      </c>
      <c r="C168">
        <v>0.75</v>
      </c>
      <c r="D168">
        <v>0.85</v>
      </c>
      <c r="F168" t="s">
        <v>6</v>
      </c>
      <c r="G168" t="s">
        <v>803</v>
      </c>
    </row>
    <row r="169" spans="1:7" x14ac:dyDescent="0.55000000000000004">
      <c r="A169">
        <v>38</v>
      </c>
      <c r="B169" t="s">
        <v>134</v>
      </c>
      <c r="C169">
        <v>0.55000000000000004</v>
      </c>
      <c r="D169">
        <v>0.65</v>
      </c>
      <c r="F169" t="s">
        <v>7</v>
      </c>
      <c r="G169" t="s">
        <v>804</v>
      </c>
    </row>
    <row r="170" spans="1:7" x14ac:dyDescent="0.55000000000000004">
      <c r="A170">
        <v>38</v>
      </c>
      <c r="B170" t="s">
        <v>159</v>
      </c>
      <c r="C170">
        <v>0.3</v>
      </c>
      <c r="D170">
        <v>0.2</v>
      </c>
      <c r="F170" t="s">
        <v>6</v>
      </c>
      <c r="G170" t="s">
        <v>805</v>
      </c>
    </row>
    <row r="171" spans="1:7" x14ac:dyDescent="0.55000000000000004">
      <c r="A171">
        <v>39</v>
      </c>
      <c r="B171" t="s">
        <v>40</v>
      </c>
      <c r="C171">
        <v>0.8</v>
      </c>
      <c r="D171">
        <v>0.9</v>
      </c>
      <c r="E171">
        <f t="shared" ref="E171" si="16">AVERAGE(D171:D175)</f>
        <v>0.86</v>
      </c>
      <c r="F171" t="s">
        <v>6</v>
      </c>
      <c r="G171" t="s">
        <v>806</v>
      </c>
    </row>
    <row r="172" spans="1:7" x14ac:dyDescent="0.55000000000000004">
      <c r="A172">
        <v>39</v>
      </c>
      <c r="B172" t="s">
        <v>30</v>
      </c>
      <c r="C172">
        <v>0.75</v>
      </c>
      <c r="D172">
        <v>0.85</v>
      </c>
      <c r="F172" t="s">
        <v>6</v>
      </c>
      <c r="G172" t="s">
        <v>807</v>
      </c>
    </row>
    <row r="173" spans="1:7" x14ac:dyDescent="0.55000000000000004">
      <c r="A173">
        <v>39</v>
      </c>
      <c r="B173" t="s">
        <v>34</v>
      </c>
      <c r="C173">
        <v>0.8</v>
      </c>
      <c r="D173">
        <v>0.9</v>
      </c>
      <c r="F173" t="s">
        <v>6</v>
      </c>
      <c r="G173" t="s">
        <v>808</v>
      </c>
    </row>
    <row r="174" spans="1:7" x14ac:dyDescent="0.55000000000000004">
      <c r="A174">
        <v>39</v>
      </c>
      <c r="B174" t="s">
        <v>56</v>
      </c>
      <c r="C174">
        <v>0.7</v>
      </c>
      <c r="D174">
        <v>0.8</v>
      </c>
      <c r="F174" t="s">
        <v>6</v>
      </c>
      <c r="G174" t="s">
        <v>809</v>
      </c>
    </row>
    <row r="175" spans="1:7" x14ac:dyDescent="0.55000000000000004">
      <c r="A175">
        <v>39</v>
      </c>
      <c r="B175" t="s">
        <v>248</v>
      </c>
      <c r="C175">
        <v>0.8</v>
      </c>
      <c r="D175">
        <v>0.85</v>
      </c>
      <c r="F175" t="s">
        <v>6</v>
      </c>
      <c r="G175" t="s">
        <v>810</v>
      </c>
    </row>
    <row r="176" spans="1:7" x14ac:dyDescent="0.55000000000000004">
      <c r="A176">
        <v>40</v>
      </c>
      <c r="B176" t="s">
        <v>134</v>
      </c>
      <c r="C176">
        <v>0.55000000000000004</v>
      </c>
      <c r="D176">
        <v>0.5</v>
      </c>
      <c r="E176">
        <f t="shared" ref="E176" si="17">AVERAGE(D176:D180)</f>
        <v>0.36</v>
      </c>
      <c r="F176" t="s">
        <v>7</v>
      </c>
      <c r="G176" t="s">
        <v>811</v>
      </c>
    </row>
    <row r="177" spans="1:7" x14ac:dyDescent="0.55000000000000004">
      <c r="A177">
        <v>40</v>
      </c>
      <c r="B177" t="s">
        <v>44</v>
      </c>
      <c r="C177">
        <v>0.3</v>
      </c>
      <c r="D177">
        <v>0.2</v>
      </c>
      <c r="F177" t="s">
        <v>6</v>
      </c>
      <c r="G177" t="s">
        <v>812</v>
      </c>
    </row>
    <row r="178" spans="1:7" x14ac:dyDescent="0.55000000000000004">
      <c r="A178">
        <v>40</v>
      </c>
      <c r="B178" t="s">
        <v>36</v>
      </c>
      <c r="C178">
        <v>0.25</v>
      </c>
      <c r="D178">
        <v>0.15</v>
      </c>
      <c r="F178" t="s">
        <v>6</v>
      </c>
      <c r="G178" t="s">
        <v>813</v>
      </c>
    </row>
    <row r="179" spans="1:7" x14ac:dyDescent="0.55000000000000004">
      <c r="A179">
        <v>40</v>
      </c>
      <c r="B179" t="s">
        <v>32</v>
      </c>
      <c r="C179">
        <v>0.7</v>
      </c>
      <c r="D179">
        <v>0.85</v>
      </c>
      <c r="F179" t="s">
        <v>6</v>
      </c>
      <c r="G179" t="s">
        <v>814</v>
      </c>
    </row>
    <row r="180" spans="1:7" x14ac:dyDescent="0.55000000000000004">
      <c r="A180">
        <v>40</v>
      </c>
      <c r="B180" t="s">
        <v>254</v>
      </c>
      <c r="C180">
        <v>0.2</v>
      </c>
      <c r="D180">
        <v>0.1</v>
      </c>
      <c r="F180" t="s">
        <v>6</v>
      </c>
      <c r="G180" t="s">
        <v>815</v>
      </c>
    </row>
    <row r="181" spans="1:7" x14ac:dyDescent="0.55000000000000004">
      <c r="A181">
        <v>41</v>
      </c>
      <c r="B181" t="s">
        <v>40</v>
      </c>
      <c r="C181">
        <v>0.8</v>
      </c>
      <c r="D181">
        <v>0.9</v>
      </c>
      <c r="E181">
        <f t="shared" ref="E181" si="18">AVERAGE(D181:D185)</f>
        <v>0.86999999999999988</v>
      </c>
      <c r="F181" t="s">
        <v>6</v>
      </c>
      <c r="G181" t="s">
        <v>816</v>
      </c>
    </row>
    <row r="182" spans="1:7" x14ac:dyDescent="0.55000000000000004">
      <c r="A182">
        <v>41</v>
      </c>
      <c r="B182" t="s">
        <v>175</v>
      </c>
      <c r="C182">
        <v>0.85</v>
      </c>
      <c r="D182">
        <v>0.9</v>
      </c>
      <c r="F182" t="s">
        <v>6</v>
      </c>
      <c r="G182" t="s">
        <v>817</v>
      </c>
    </row>
    <row r="183" spans="1:7" x14ac:dyDescent="0.55000000000000004">
      <c r="A183">
        <v>41</v>
      </c>
      <c r="B183" t="s">
        <v>56</v>
      </c>
      <c r="C183">
        <v>0.7</v>
      </c>
      <c r="D183">
        <v>0.8</v>
      </c>
      <c r="F183" t="s">
        <v>6</v>
      </c>
      <c r="G183" t="s">
        <v>818</v>
      </c>
    </row>
    <row r="184" spans="1:7" x14ac:dyDescent="0.55000000000000004">
      <c r="A184">
        <v>41</v>
      </c>
      <c r="B184" t="s">
        <v>117</v>
      </c>
      <c r="C184">
        <v>0.85</v>
      </c>
      <c r="D184">
        <v>0.9</v>
      </c>
      <c r="F184" t="s">
        <v>6</v>
      </c>
      <c r="G184" t="s">
        <v>819</v>
      </c>
    </row>
    <row r="185" spans="1:7" x14ac:dyDescent="0.55000000000000004">
      <c r="A185">
        <v>41</v>
      </c>
      <c r="B185" t="s">
        <v>107</v>
      </c>
      <c r="C185">
        <v>0.75</v>
      </c>
      <c r="D185">
        <v>0.85</v>
      </c>
      <c r="F185" t="s">
        <v>6</v>
      </c>
      <c r="G185" t="s">
        <v>820</v>
      </c>
    </row>
    <row r="186" spans="1:7" x14ac:dyDescent="0.55000000000000004">
      <c r="A186">
        <v>42</v>
      </c>
      <c r="B186" t="s">
        <v>38</v>
      </c>
      <c r="C186">
        <v>0.75</v>
      </c>
      <c r="D186">
        <v>0.8</v>
      </c>
      <c r="E186">
        <f t="shared" ref="E186" si="19">AVERAGE(D186:D190)</f>
        <v>0.71000000000000008</v>
      </c>
      <c r="F186" t="s">
        <v>7</v>
      </c>
      <c r="G186" t="s">
        <v>821</v>
      </c>
    </row>
    <row r="187" spans="1:7" x14ac:dyDescent="0.55000000000000004">
      <c r="A187">
        <v>42</v>
      </c>
      <c r="B187" t="s">
        <v>196</v>
      </c>
      <c r="C187">
        <v>0.85</v>
      </c>
      <c r="D187">
        <v>0.9</v>
      </c>
      <c r="F187" t="s">
        <v>6</v>
      </c>
      <c r="G187" t="s">
        <v>822</v>
      </c>
    </row>
    <row r="188" spans="1:7" x14ac:dyDescent="0.55000000000000004">
      <c r="A188">
        <v>42</v>
      </c>
      <c r="B188" t="s">
        <v>263</v>
      </c>
      <c r="C188">
        <v>0.8</v>
      </c>
      <c r="D188">
        <v>0.85</v>
      </c>
      <c r="F188" t="s">
        <v>7</v>
      </c>
      <c r="G188" t="s">
        <v>823</v>
      </c>
    </row>
    <row r="189" spans="1:7" x14ac:dyDescent="0.55000000000000004">
      <c r="A189">
        <v>42</v>
      </c>
      <c r="B189" t="s">
        <v>27</v>
      </c>
      <c r="C189">
        <v>0.85</v>
      </c>
      <c r="D189">
        <v>0.9</v>
      </c>
      <c r="F189" t="s">
        <v>6</v>
      </c>
      <c r="G189" t="s">
        <v>824</v>
      </c>
    </row>
    <row r="190" spans="1:7" x14ac:dyDescent="0.55000000000000004">
      <c r="A190">
        <v>42</v>
      </c>
      <c r="B190" t="s">
        <v>266</v>
      </c>
      <c r="C190">
        <v>0.2</v>
      </c>
      <c r="D190">
        <v>0.1</v>
      </c>
      <c r="F190" t="s">
        <v>6</v>
      </c>
      <c r="G190" t="s">
        <v>825</v>
      </c>
    </row>
    <row r="191" spans="1:7" x14ac:dyDescent="0.55000000000000004">
      <c r="A191">
        <v>43</v>
      </c>
      <c r="B191" t="s">
        <v>268</v>
      </c>
      <c r="C191">
        <v>0.25</v>
      </c>
      <c r="D191">
        <v>0.2</v>
      </c>
      <c r="E191">
        <f t="shared" ref="E191" si="20">AVERAGE(D191:D195)</f>
        <v>0.27999999999999997</v>
      </c>
      <c r="F191" t="s">
        <v>7</v>
      </c>
      <c r="G191" t="s">
        <v>826</v>
      </c>
    </row>
    <row r="192" spans="1:7" x14ac:dyDescent="0.55000000000000004">
      <c r="A192">
        <v>43</v>
      </c>
      <c r="B192" t="s">
        <v>270</v>
      </c>
      <c r="C192">
        <v>0.25</v>
      </c>
      <c r="D192">
        <v>0.2</v>
      </c>
      <c r="F192" t="s">
        <v>7</v>
      </c>
      <c r="G192" t="s">
        <v>827</v>
      </c>
    </row>
    <row r="193" spans="1:7" x14ac:dyDescent="0.55000000000000004">
      <c r="A193">
        <v>43</v>
      </c>
      <c r="B193" t="s">
        <v>163</v>
      </c>
      <c r="C193">
        <v>0.1</v>
      </c>
      <c r="D193">
        <v>0.05</v>
      </c>
      <c r="F193" t="s">
        <v>6</v>
      </c>
      <c r="G193" t="s">
        <v>828</v>
      </c>
    </row>
    <row r="194" spans="1:7" x14ac:dyDescent="0.55000000000000004">
      <c r="A194">
        <v>43</v>
      </c>
      <c r="B194" t="s">
        <v>96</v>
      </c>
      <c r="C194">
        <v>0.2</v>
      </c>
      <c r="D194">
        <v>0.15</v>
      </c>
      <c r="F194" t="s">
        <v>6</v>
      </c>
      <c r="G194" t="s">
        <v>829</v>
      </c>
    </row>
    <row r="195" spans="1:7" x14ac:dyDescent="0.55000000000000004">
      <c r="A195">
        <v>43</v>
      </c>
      <c r="B195" t="s">
        <v>229</v>
      </c>
      <c r="C195">
        <v>0.8</v>
      </c>
      <c r="D195">
        <v>0.8</v>
      </c>
      <c r="F195" t="s">
        <v>6</v>
      </c>
      <c r="G195" t="s">
        <v>830</v>
      </c>
    </row>
    <row r="196" spans="1:7" x14ac:dyDescent="0.55000000000000004">
      <c r="A196">
        <v>44</v>
      </c>
      <c r="B196" t="s">
        <v>275</v>
      </c>
      <c r="C196">
        <v>0.4</v>
      </c>
      <c r="D196">
        <v>0.35</v>
      </c>
      <c r="E196">
        <f t="shared" ref="E196" si="21">AVERAGE(D196:D200)</f>
        <v>0.53</v>
      </c>
      <c r="F196" t="s">
        <v>7</v>
      </c>
      <c r="G196" t="s">
        <v>831</v>
      </c>
    </row>
    <row r="197" spans="1:7" x14ac:dyDescent="0.55000000000000004">
      <c r="A197">
        <v>44</v>
      </c>
      <c r="B197" t="s">
        <v>114</v>
      </c>
      <c r="C197">
        <v>0.3</v>
      </c>
      <c r="D197">
        <v>0.25</v>
      </c>
      <c r="F197" t="s">
        <v>6</v>
      </c>
      <c r="G197" t="s">
        <v>832</v>
      </c>
    </row>
    <row r="198" spans="1:7" x14ac:dyDescent="0.55000000000000004">
      <c r="A198">
        <v>44</v>
      </c>
      <c r="B198" t="s">
        <v>210</v>
      </c>
      <c r="C198">
        <v>0.85</v>
      </c>
      <c r="D198">
        <v>0.85</v>
      </c>
      <c r="F198" t="s">
        <v>6</v>
      </c>
      <c r="G198" t="s">
        <v>833</v>
      </c>
    </row>
    <row r="199" spans="1:7" x14ac:dyDescent="0.55000000000000004">
      <c r="A199">
        <v>44</v>
      </c>
      <c r="B199" t="s">
        <v>107</v>
      </c>
      <c r="C199">
        <v>0.75</v>
      </c>
      <c r="D199">
        <v>0.75</v>
      </c>
      <c r="F199" t="s">
        <v>6</v>
      </c>
      <c r="G199" t="s">
        <v>834</v>
      </c>
    </row>
    <row r="200" spans="1:7" x14ac:dyDescent="0.55000000000000004">
      <c r="A200">
        <v>44</v>
      </c>
      <c r="B200" t="s">
        <v>134</v>
      </c>
      <c r="C200">
        <v>0.5</v>
      </c>
      <c r="D200">
        <v>0.45</v>
      </c>
      <c r="F200" t="s">
        <v>7</v>
      </c>
      <c r="G200" t="s">
        <v>835</v>
      </c>
    </row>
    <row r="201" spans="1:7" x14ac:dyDescent="0.55000000000000004">
      <c r="A201">
        <v>45</v>
      </c>
      <c r="B201" t="s">
        <v>163</v>
      </c>
      <c r="C201">
        <v>0.1</v>
      </c>
      <c r="D201">
        <v>0.1</v>
      </c>
      <c r="E201">
        <f t="shared" ref="E201" si="22">AVERAGE(D201:D205)</f>
        <v>0.19</v>
      </c>
      <c r="F201" t="s">
        <v>6</v>
      </c>
      <c r="G201" t="s">
        <v>836</v>
      </c>
    </row>
    <row r="202" spans="1:7" x14ac:dyDescent="0.55000000000000004">
      <c r="A202">
        <v>45</v>
      </c>
      <c r="B202" t="s">
        <v>96</v>
      </c>
      <c r="C202">
        <v>0.2</v>
      </c>
      <c r="D202">
        <v>0.2</v>
      </c>
      <c r="F202" t="s">
        <v>6</v>
      </c>
      <c r="G202" t="s">
        <v>837</v>
      </c>
    </row>
    <row r="203" spans="1:7" x14ac:dyDescent="0.55000000000000004">
      <c r="A203">
        <v>45</v>
      </c>
      <c r="B203" t="s">
        <v>80</v>
      </c>
      <c r="C203">
        <v>0.3</v>
      </c>
      <c r="D203">
        <v>0.25</v>
      </c>
      <c r="F203" t="s">
        <v>6</v>
      </c>
      <c r="G203" t="s">
        <v>838</v>
      </c>
    </row>
    <row r="204" spans="1:7" x14ac:dyDescent="0.55000000000000004">
      <c r="A204">
        <v>45</v>
      </c>
      <c r="B204" t="s">
        <v>36</v>
      </c>
      <c r="C204">
        <v>0.2</v>
      </c>
      <c r="D204">
        <v>0.15</v>
      </c>
      <c r="F204" t="s">
        <v>6</v>
      </c>
      <c r="G204" t="s">
        <v>839</v>
      </c>
    </row>
    <row r="205" spans="1:7" x14ac:dyDescent="0.55000000000000004">
      <c r="A205">
        <v>45</v>
      </c>
      <c r="B205" t="s">
        <v>46</v>
      </c>
      <c r="C205">
        <v>0.3</v>
      </c>
      <c r="D205">
        <v>0.25</v>
      </c>
      <c r="F205" t="s">
        <v>6</v>
      </c>
      <c r="G205" t="s">
        <v>840</v>
      </c>
    </row>
    <row r="206" spans="1:7" x14ac:dyDescent="0.55000000000000004">
      <c r="A206">
        <v>46</v>
      </c>
      <c r="B206" t="s">
        <v>92</v>
      </c>
      <c r="C206">
        <v>0.8</v>
      </c>
      <c r="D206">
        <v>0.85</v>
      </c>
      <c r="E206">
        <f t="shared" ref="E206" si="23">AVERAGE(D206:D210)</f>
        <v>0.80999999999999994</v>
      </c>
      <c r="F206" t="s">
        <v>6</v>
      </c>
      <c r="G206" t="s">
        <v>841</v>
      </c>
    </row>
    <row r="207" spans="1:7" x14ac:dyDescent="0.55000000000000004">
      <c r="A207">
        <v>46</v>
      </c>
      <c r="B207" t="s">
        <v>27</v>
      </c>
      <c r="C207">
        <v>0.9</v>
      </c>
      <c r="D207">
        <v>0.9</v>
      </c>
      <c r="F207" t="s">
        <v>6</v>
      </c>
      <c r="G207" t="s">
        <v>842</v>
      </c>
    </row>
    <row r="208" spans="1:7" x14ac:dyDescent="0.55000000000000004">
      <c r="A208">
        <v>46</v>
      </c>
      <c r="B208" t="s">
        <v>38</v>
      </c>
      <c r="C208">
        <v>0.85</v>
      </c>
      <c r="D208">
        <v>0.85</v>
      </c>
      <c r="F208" t="s">
        <v>6</v>
      </c>
      <c r="G208" t="s">
        <v>843</v>
      </c>
    </row>
    <row r="209" spans="1:7" x14ac:dyDescent="0.55000000000000004">
      <c r="A209">
        <v>46</v>
      </c>
      <c r="B209" t="s">
        <v>23</v>
      </c>
      <c r="C209">
        <v>0.7</v>
      </c>
      <c r="D209">
        <v>0.7</v>
      </c>
      <c r="F209" t="s">
        <v>6</v>
      </c>
      <c r="G209" t="s">
        <v>844</v>
      </c>
    </row>
    <row r="210" spans="1:7" x14ac:dyDescent="0.55000000000000004">
      <c r="A210">
        <v>46</v>
      </c>
      <c r="B210" t="s">
        <v>25</v>
      </c>
      <c r="C210">
        <v>0.75</v>
      </c>
      <c r="D210">
        <v>0.75</v>
      </c>
      <c r="F210" t="s">
        <v>6</v>
      </c>
      <c r="G210" t="s">
        <v>845</v>
      </c>
    </row>
    <row r="211" spans="1:7" x14ac:dyDescent="0.55000000000000004">
      <c r="A211">
        <v>47</v>
      </c>
      <c r="B211" t="s">
        <v>254</v>
      </c>
      <c r="C211">
        <v>0.2</v>
      </c>
      <c r="D211">
        <v>0.2</v>
      </c>
      <c r="E211">
        <f t="shared" ref="E211" si="24">AVERAGE(D211:D215)</f>
        <v>0.37</v>
      </c>
      <c r="F211" t="s">
        <v>6</v>
      </c>
      <c r="G211" t="s">
        <v>846</v>
      </c>
    </row>
    <row r="212" spans="1:7" x14ac:dyDescent="0.55000000000000004">
      <c r="A212">
        <v>47</v>
      </c>
      <c r="B212" t="s">
        <v>36</v>
      </c>
      <c r="C212">
        <v>0.2</v>
      </c>
      <c r="D212">
        <v>0.2</v>
      </c>
      <c r="F212" t="s">
        <v>6</v>
      </c>
      <c r="G212" t="s">
        <v>847</v>
      </c>
    </row>
    <row r="213" spans="1:7" x14ac:dyDescent="0.55000000000000004">
      <c r="A213">
        <v>47</v>
      </c>
      <c r="B213" t="s">
        <v>48</v>
      </c>
      <c r="C213">
        <v>0.6</v>
      </c>
      <c r="D213">
        <v>0.6</v>
      </c>
      <c r="F213" t="s">
        <v>6</v>
      </c>
      <c r="G213" t="s">
        <v>848</v>
      </c>
    </row>
    <row r="214" spans="1:7" x14ac:dyDescent="0.55000000000000004">
      <c r="A214">
        <v>47</v>
      </c>
      <c r="B214" t="s">
        <v>163</v>
      </c>
      <c r="C214">
        <v>0.1</v>
      </c>
      <c r="D214">
        <v>0.05</v>
      </c>
      <c r="F214" t="s">
        <v>6</v>
      </c>
      <c r="G214" t="s">
        <v>849</v>
      </c>
    </row>
    <row r="215" spans="1:7" x14ac:dyDescent="0.55000000000000004">
      <c r="A215">
        <v>47</v>
      </c>
      <c r="B215" t="s">
        <v>175</v>
      </c>
      <c r="C215">
        <v>0.8</v>
      </c>
      <c r="D215">
        <v>0.8</v>
      </c>
      <c r="F215" t="s">
        <v>6</v>
      </c>
      <c r="G215" t="s">
        <v>850</v>
      </c>
    </row>
    <row r="216" spans="1:7" x14ac:dyDescent="0.55000000000000004">
      <c r="A216">
        <v>48</v>
      </c>
      <c r="B216" t="s">
        <v>34</v>
      </c>
      <c r="C216">
        <v>0.85</v>
      </c>
      <c r="D216">
        <v>0.9</v>
      </c>
      <c r="E216">
        <f t="shared" ref="E216" si="25">AVERAGE(D216:D220)</f>
        <v>0.77</v>
      </c>
      <c r="F216" t="s">
        <v>6</v>
      </c>
      <c r="G216" t="s">
        <v>851</v>
      </c>
    </row>
    <row r="217" spans="1:7" x14ac:dyDescent="0.55000000000000004">
      <c r="A217">
        <v>48</v>
      </c>
      <c r="B217" t="s">
        <v>27</v>
      </c>
      <c r="C217">
        <v>0.9</v>
      </c>
      <c r="D217">
        <v>0.9</v>
      </c>
      <c r="F217" t="s">
        <v>6</v>
      </c>
      <c r="G217" t="s">
        <v>852</v>
      </c>
    </row>
    <row r="218" spans="1:7" x14ac:dyDescent="0.55000000000000004">
      <c r="A218">
        <v>48</v>
      </c>
      <c r="B218" t="s">
        <v>46</v>
      </c>
      <c r="C218">
        <v>0.3</v>
      </c>
      <c r="D218">
        <v>0.3</v>
      </c>
      <c r="F218" t="s">
        <v>6</v>
      </c>
      <c r="G218" t="s">
        <v>853</v>
      </c>
    </row>
    <row r="219" spans="1:7" x14ac:dyDescent="0.55000000000000004">
      <c r="A219">
        <v>48</v>
      </c>
      <c r="B219" t="s">
        <v>92</v>
      </c>
      <c r="C219">
        <v>0.8</v>
      </c>
      <c r="D219">
        <v>0.85</v>
      </c>
      <c r="F219" t="s">
        <v>6</v>
      </c>
      <c r="G219" t="s">
        <v>854</v>
      </c>
    </row>
    <row r="220" spans="1:7" x14ac:dyDescent="0.55000000000000004">
      <c r="A220">
        <v>48</v>
      </c>
      <c r="B220" t="s">
        <v>107</v>
      </c>
      <c r="C220">
        <v>0.9</v>
      </c>
      <c r="D220">
        <v>0.9</v>
      </c>
      <c r="F220" t="s">
        <v>6</v>
      </c>
      <c r="G220" t="s">
        <v>855</v>
      </c>
    </row>
    <row r="221" spans="1:7" x14ac:dyDescent="0.55000000000000004">
      <c r="A221">
        <v>49</v>
      </c>
      <c r="B221" t="s">
        <v>107</v>
      </c>
      <c r="C221">
        <v>0.9</v>
      </c>
      <c r="D221">
        <v>0.9</v>
      </c>
      <c r="E221">
        <f t="shared" ref="E221" si="26">AVERAGE(D221:D225)</f>
        <v>0.86</v>
      </c>
      <c r="F221" t="s">
        <v>6</v>
      </c>
      <c r="G221" t="s">
        <v>856</v>
      </c>
    </row>
    <row r="222" spans="1:7" x14ac:dyDescent="0.55000000000000004">
      <c r="A222">
        <v>49</v>
      </c>
      <c r="B222" t="s">
        <v>56</v>
      </c>
      <c r="C222">
        <v>0.85</v>
      </c>
      <c r="D222">
        <v>0.85</v>
      </c>
      <c r="F222" t="s">
        <v>6</v>
      </c>
      <c r="G222" t="s">
        <v>857</v>
      </c>
    </row>
    <row r="223" spans="1:7" x14ac:dyDescent="0.55000000000000004">
      <c r="A223">
        <v>49</v>
      </c>
      <c r="B223" t="s">
        <v>303</v>
      </c>
      <c r="C223">
        <v>0.88</v>
      </c>
      <c r="D223">
        <v>0.88</v>
      </c>
      <c r="F223" t="s">
        <v>6</v>
      </c>
      <c r="G223" t="s">
        <v>858</v>
      </c>
    </row>
    <row r="224" spans="1:7" x14ac:dyDescent="0.55000000000000004">
      <c r="A224">
        <v>49</v>
      </c>
      <c r="B224" t="s">
        <v>117</v>
      </c>
      <c r="C224">
        <v>0.87</v>
      </c>
      <c r="D224">
        <v>0.87</v>
      </c>
      <c r="F224" t="s">
        <v>6</v>
      </c>
      <c r="G224" t="s">
        <v>859</v>
      </c>
    </row>
    <row r="225" spans="1:7" x14ac:dyDescent="0.55000000000000004">
      <c r="A225">
        <v>49</v>
      </c>
      <c r="B225" t="s">
        <v>52</v>
      </c>
      <c r="C225">
        <v>0.8</v>
      </c>
      <c r="D225">
        <v>0.8</v>
      </c>
      <c r="F225" t="s">
        <v>6</v>
      </c>
      <c r="G225" t="s">
        <v>860</v>
      </c>
    </row>
    <row r="226" spans="1:7" x14ac:dyDescent="0.55000000000000004">
      <c r="A226">
        <v>50</v>
      </c>
      <c r="B226" t="s">
        <v>77</v>
      </c>
      <c r="C226">
        <v>0.92</v>
      </c>
      <c r="D226">
        <v>0.92</v>
      </c>
      <c r="E226">
        <f t="shared" ref="E226" si="27">AVERAGE(D226:D230)</f>
        <v>0.71</v>
      </c>
      <c r="F226" t="s">
        <v>6</v>
      </c>
      <c r="G226" t="s">
        <v>861</v>
      </c>
    </row>
    <row r="227" spans="1:7" x14ac:dyDescent="0.55000000000000004">
      <c r="A227">
        <v>50</v>
      </c>
      <c r="B227" t="s">
        <v>308</v>
      </c>
      <c r="C227">
        <v>0.15</v>
      </c>
      <c r="D227">
        <v>0.15</v>
      </c>
      <c r="F227" t="s">
        <v>6</v>
      </c>
      <c r="G227" t="s">
        <v>862</v>
      </c>
    </row>
    <row r="228" spans="1:7" x14ac:dyDescent="0.55000000000000004">
      <c r="A228">
        <v>50</v>
      </c>
      <c r="B228" t="s">
        <v>56</v>
      </c>
      <c r="C228">
        <v>0.85</v>
      </c>
      <c r="D228">
        <v>0.85</v>
      </c>
      <c r="F228" t="s">
        <v>6</v>
      </c>
      <c r="G228" t="s">
        <v>863</v>
      </c>
    </row>
    <row r="229" spans="1:7" x14ac:dyDescent="0.55000000000000004">
      <c r="A229">
        <v>50</v>
      </c>
      <c r="B229" t="s">
        <v>52</v>
      </c>
      <c r="C229">
        <v>0.8</v>
      </c>
      <c r="D229">
        <v>0.8</v>
      </c>
      <c r="F229" t="s">
        <v>6</v>
      </c>
      <c r="G229" t="s">
        <v>864</v>
      </c>
    </row>
    <row r="230" spans="1:7" x14ac:dyDescent="0.55000000000000004">
      <c r="A230">
        <v>50</v>
      </c>
      <c r="B230" t="s">
        <v>30</v>
      </c>
      <c r="C230">
        <v>0.83</v>
      </c>
      <c r="D230">
        <v>0.83</v>
      </c>
      <c r="F230" t="s">
        <v>6</v>
      </c>
      <c r="G230" t="s">
        <v>865</v>
      </c>
    </row>
    <row r="231" spans="1:7" x14ac:dyDescent="0.55000000000000004">
      <c r="A231">
        <v>51</v>
      </c>
      <c r="B231" t="s">
        <v>141</v>
      </c>
      <c r="C231">
        <v>0.88</v>
      </c>
      <c r="D231">
        <v>0.88</v>
      </c>
      <c r="E231">
        <f t="shared" ref="E231" si="28">AVERAGE(D231:D235)</f>
        <v>0.86599999999999999</v>
      </c>
      <c r="F231" t="s">
        <v>6</v>
      </c>
      <c r="G231" t="s">
        <v>866</v>
      </c>
    </row>
    <row r="232" spans="1:7" x14ac:dyDescent="0.55000000000000004">
      <c r="A232">
        <v>51</v>
      </c>
      <c r="B232" t="s">
        <v>25</v>
      </c>
      <c r="C232">
        <v>0.84</v>
      </c>
      <c r="D232">
        <v>0.84</v>
      </c>
      <c r="F232" t="s">
        <v>6</v>
      </c>
      <c r="G232" t="s">
        <v>867</v>
      </c>
    </row>
    <row r="233" spans="1:7" x14ac:dyDescent="0.55000000000000004">
      <c r="A233">
        <v>51</v>
      </c>
      <c r="B233" t="s">
        <v>107</v>
      </c>
      <c r="C233">
        <v>0.9</v>
      </c>
      <c r="D233">
        <v>0.9</v>
      </c>
      <c r="F233" t="s">
        <v>6</v>
      </c>
      <c r="G233" t="s">
        <v>868</v>
      </c>
    </row>
    <row r="234" spans="1:7" x14ac:dyDescent="0.55000000000000004">
      <c r="A234">
        <v>51</v>
      </c>
      <c r="B234" t="s">
        <v>54</v>
      </c>
      <c r="C234">
        <v>0.86</v>
      </c>
      <c r="D234">
        <v>0.86</v>
      </c>
      <c r="F234" t="s">
        <v>6</v>
      </c>
      <c r="G234" t="s">
        <v>869</v>
      </c>
    </row>
    <row r="235" spans="1:7" x14ac:dyDescent="0.55000000000000004">
      <c r="A235">
        <v>51</v>
      </c>
      <c r="B235" t="s">
        <v>40</v>
      </c>
      <c r="C235">
        <v>0.85</v>
      </c>
      <c r="D235">
        <v>0.85</v>
      </c>
      <c r="F235" t="s">
        <v>6</v>
      </c>
      <c r="G235" t="s">
        <v>870</v>
      </c>
    </row>
    <row r="236" spans="1:7" x14ac:dyDescent="0.55000000000000004">
      <c r="A236">
        <v>52</v>
      </c>
      <c r="B236" t="s">
        <v>163</v>
      </c>
      <c r="C236">
        <v>0.2</v>
      </c>
      <c r="D236">
        <v>0.2</v>
      </c>
      <c r="E236">
        <f t="shared" ref="E236" si="29">AVERAGE(D236:D240)</f>
        <v>0.71400000000000008</v>
      </c>
      <c r="F236" t="s">
        <v>6</v>
      </c>
      <c r="G236" t="s">
        <v>871</v>
      </c>
    </row>
    <row r="237" spans="1:7" x14ac:dyDescent="0.55000000000000004">
      <c r="A237">
        <v>52</v>
      </c>
      <c r="B237" t="s">
        <v>319</v>
      </c>
      <c r="C237">
        <v>0.89</v>
      </c>
      <c r="D237">
        <v>0.89</v>
      </c>
      <c r="F237" t="s">
        <v>6</v>
      </c>
      <c r="G237" t="s">
        <v>872</v>
      </c>
    </row>
    <row r="238" spans="1:7" x14ac:dyDescent="0.55000000000000004">
      <c r="A238">
        <v>52</v>
      </c>
      <c r="B238" t="s">
        <v>34</v>
      </c>
      <c r="C238">
        <v>0.88</v>
      </c>
      <c r="D238">
        <v>0.88</v>
      </c>
      <c r="F238" t="s">
        <v>6</v>
      </c>
      <c r="G238" t="s">
        <v>873</v>
      </c>
    </row>
    <row r="239" spans="1:7" x14ac:dyDescent="0.55000000000000004">
      <c r="A239">
        <v>52</v>
      </c>
      <c r="B239" t="s">
        <v>56</v>
      </c>
      <c r="C239">
        <v>0.85</v>
      </c>
      <c r="D239">
        <v>0.85</v>
      </c>
      <c r="F239" t="s">
        <v>6</v>
      </c>
      <c r="G239" t="s">
        <v>874</v>
      </c>
    </row>
    <row r="240" spans="1:7" x14ac:dyDescent="0.55000000000000004">
      <c r="A240">
        <v>52</v>
      </c>
      <c r="B240" t="s">
        <v>134</v>
      </c>
      <c r="C240">
        <v>0.75</v>
      </c>
      <c r="D240">
        <v>0.75</v>
      </c>
      <c r="F240" t="s">
        <v>6</v>
      </c>
      <c r="G240" t="s">
        <v>875</v>
      </c>
    </row>
    <row r="241" spans="1:7" x14ac:dyDescent="0.55000000000000004">
      <c r="A241">
        <v>53</v>
      </c>
      <c r="B241" t="s">
        <v>96</v>
      </c>
      <c r="C241">
        <v>0.25</v>
      </c>
      <c r="D241">
        <v>0.25</v>
      </c>
      <c r="E241">
        <f t="shared" ref="E241" si="30">AVERAGE(D241:D245)</f>
        <v>0.49799999999999994</v>
      </c>
      <c r="F241" t="s">
        <v>6</v>
      </c>
      <c r="G241" t="s">
        <v>876</v>
      </c>
    </row>
    <row r="242" spans="1:7" x14ac:dyDescent="0.55000000000000004">
      <c r="A242">
        <v>53</v>
      </c>
      <c r="B242" t="s">
        <v>34</v>
      </c>
      <c r="C242">
        <v>0.88</v>
      </c>
      <c r="D242">
        <v>0.88</v>
      </c>
      <c r="F242" t="s">
        <v>6</v>
      </c>
      <c r="G242" t="s">
        <v>877</v>
      </c>
    </row>
    <row r="243" spans="1:7" x14ac:dyDescent="0.55000000000000004">
      <c r="A243">
        <v>53</v>
      </c>
      <c r="B243" t="s">
        <v>27</v>
      </c>
      <c r="C243">
        <v>0.86</v>
      </c>
      <c r="D243">
        <v>0.86</v>
      </c>
      <c r="F243" t="s">
        <v>6</v>
      </c>
      <c r="G243" t="s">
        <v>878</v>
      </c>
    </row>
    <row r="244" spans="1:7" x14ac:dyDescent="0.55000000000000004">
      <c r="A244">
        <v>53</v>
      </c>
      <c r="B244" t="s">
        <v>138</v>
      </c>
      <c r="C244">
        <v>0.3</v>
      </c>
      <c r="D244">
        <v>0.3</v>
      </c>
      <c r="F244" t="s">
        <v>6</v>
      </c>
      <c r="G244" t="s">
        <v>879</v>
      </c>
    </row>
    <row r="245" spans="1:7" x14ac:dyDescent="0.55000000000000004">
      <c r="A245">
        <v>53</v>
      </c>
      <c r="B245" t="s">
        <v>36</v>
      </c>
      <c r="C245">
        <v>0.2</v>
      </c>
      <c r="D245">
        <v>0.2</v>
      </c>
      <c r="F245" t="s">
        <v>6</v>
      </c>
      <c r="G245" t="s">
        <v>880</v>
      </c>
    </row>
    <row r="246" spans="1:7" x14ac:dyDescent="0.55000000000000004">
      <c r="A246">
        <v>54</v>
      </c>
      <c r="B246" t="s">
        <v>134</v>
      </c>
      <c r="C246">
        <v>0.6</v>
      </c>
      <c r="D246">
        <v>0.75</v>
      </c>
      <c r="E246">
        <f t="shared" ref="E246" si="31">AVERAGE(D246:D250)</f>
        <v>0.70000000000000007</v>
      </c>
      <c r="F246" t="s">
        <v>7</v>
      </c>
      <c r="G246" t="s">
        <v>881</v>
      </c>
    </row>
    <row r="247" spans="1:7" x14ac:dyDescent="0.55000000000000004">
      <c r="A247">
        <v>54</v>
      </c>
      <c r="B247" t="s">
        <v>87</v>
      </c>
      <c r="C247">
        <v>0.75</v>
      </c>
      <c r="D247">
        <v>0.8</v>
      </c>
      <c r="F247" t="s">
        <v>6</v>
      </c>
      <c r="G247" t="s">
        <v>882</v>
      </c>
    </row>
    <row r="248" spans="1:7" x14ac:dyDescent="0.55000000000000004">
      <c r="A248">
        <v>54</v>
      </c>
      <c r="B248" t="s">
        <v>56</v>
      </c>
      <c r="C248">
        <v>0.85</v>
      </c>
      <c r="D248">
        <v>0.9</v>
      </c>
      <c r="F248" t="s">
        <v>6</v>
      </c>
      <c r="G248" t="s">
        <v>883</v>
      </c>
    </row>
    <row r="249" spans="1:7" x14ac:dyDescent="0.55000000000000004">
      <c r="A249">
        <v>54</v>
      </c>
      <c r="B249" t="s">
        <v>159</v>
      </c>
      <c r="C249">
        <v>0.3</v>
      </c>
      <c r="D249">
        <v>0.2</v>
      </c>
      <c r="F249" t="s">
        <v>6</v>
      </c>
      <c r="G249" t="s">
        <v>884</v>
      </c>
    </row>
    <row r="250" spans="1:7" x14ac:dyDescent="0.55000000000000004">
      <c r="A250">
        <v>54</v>
      </c>
      <c r="B250" t="s">
        <v>54</v>
      </c>
      <c r="C250">
        <v>0.8</v>
      </c>
      <c r="D250">
        <v>0.85</v>
      </c>
      <c r="F250" t="s">
        <v>6</v>
      </c>
      <c r="G250" t="s">
        <v>885</v>
      </c>
    </row>
    <row r="251" spans="1:7" x14ac:dyDescent="0.55000000000000004">
      <c r="A251">
        <v>55</v>
      </c>
      <c r="B251" t="s">
        <v>34</v>
      </c>
      <c r="C251">
        <v>0.85</v>
      </c>
      <c r="D251">
        <v>0.9</v>
      </c>
      <c r="E251">
        <f t="shared" ref="E251" si="32">AVERAGE(D251:D255)</f>
        <v>0.86</v>
      </c>
      <c r="F251" t="s">
        <v>6</v>
      </c>
      <c r="G251" t="s">
        <v>886</v>
      </c>
    </row>
    <row r="252" spans="1:7" x14ac:dyDescent="0.55000000000000004">
      <c r="A252">
        <v>55</v>
      </c>
      <c r="B252" t="s">
        <v>87</v>
      </c>
      <c r="C252">
        <v>0.75</v>
      </c>
      <c r="D252">
        <v>0.85</v>
      </c>
      <c r="F252" t="s">
        <v>6</v>
      </c>
      <c r="G252" t="s">
        <v>887</v>
      </c>
    </row>
    <row r="253" spans="1:7" x14ac:dyDescent="0.55000000000000004">
      <c r="A253">
        <v>55</v>
      </c>
      <c r="B253" t="s">
        <v>21</v>
      </c>
      <c r="C253">
        <v>0.85</v>
      </c>
      <c r="D253">
        <v>0.9</v>
      </c>
      <c r="F253" t="s">
        <v>6</v>
      </c>
      <c r="G253" t="s">
        <v>888</v>
      </c>
    </row>
    <row r="254" spans="1:7" x14ac:dyDescent="0.55000000000000004">
      <c r="A254">
        <v>55</v>
      </c>
      <c r="B254" t="s">
        <v>56</v>
      </c>
      <c r="C254">
        <v>0.85</v>
      </c>
      <c r="D254">
        <v>0.9</v>
      </c>
      <c r="F254" t="s">
        <v>6</v>
      </c>
      <c r="G254" t="s">
        <v>889</v>
      </c>
    </row>
    <row r="255" spans="1:7" x14ac:dyDescent="0.55000000000000004">
      <c r="A255">
        <v>55</v>
      </c>
      <c r="B255" t="s">
        <v>48</v>
      </c>
      <c r="C255">
        <v>0.7</v>
      </c>
      <c r="D255">
        <v>0.75</v>
      </c>
      <c r="F255" t="s">
        <v>7</v>
      </c>
      <c r="G255" t="s">
        <v>890</v>
      </c>
    </row>
    <row r="256" spans="1:7" x14ac:dyDescent="0.55000000000000004">
      <c r="A256">
        <v>56</v>
      </c>
      <c r="B256" t="s">
        <v>56</v>
      </c>
      <c r="C256">
        <v>0.85</v>
      </c>
      <c r="D256">
        <v>0.9</v>
      </c>
      <c r="E256">
        <f t="shared" ref="E256" si="33">AVERAGE(D256:D260)</f>
        <v>0.63</v>
      </c>
      <c r="F256" t="s">
        <v>6</v>
      </c>
      <c r="G256" t="s">
        <v>891</v>
      </c>
    </row>
    <row r="257" spans="1:7" x14ac:dyDescent="0.55000000000000004">
      <c r="A257">
        <v>56</v>
      </c>
      <c r="B257" t="s">
        <v>138</v>
      </c>
      <c r="C257">
        <v>0.4</v>
      </c>
      <c r="D257">
        <v>0.3</v>
      </c>
      <c r="F257" t="s">
        <v>6</v>
      </c>
      <c r="G257" t="s">
        <v>892</v>
      </c>
    </row>
    <row r="258" spans="1:7" x14ac:dyDescent="0.55000000000000004">
      <c r="A258">
        <v>56</v>
      </c>
      <c r="B258" t="s">
        <v>50</v>
      </c>
      <c r="C258">
        <v>0.8</v>
      </c>
      <c r="D258">
        <v>0.85</v>
      </c>
      <c r="F258" t="s">
        <v>6</v>
      </c>
      <c r="G258" t="s">
        <v>893</v>
      </c>
    </row>
    <row r="259" spans="1:7" x14ac:dyDescent="0.55000000000000004">
      <c r="A259">
        <v>56</v>
      </c>
      <c r="B259" t="s">
        <v>342</v>
      </c>
      <c r="C259">
        <v>0.85</v>
      </c>
      <c r="D259">
        <v>0.9</v>
      </c>
      <c r="F259" t="s">
        <v>6</v>
      </c>
      <c r="G259" t="s">
        <v>894</v>
      </c>
    </row>
    <row r="260" spans="1:7" x14ac:dyDescent="0.55000000000000004">
      <c r="A260">
        <v>56</v>
      </c>
      <c r="B260" t="s">
        <v>42</v>
      </c>
      <c r="C260">
        <v>0.3</v>
      </c>
      <c r="D260">
        <v>0.2</v>
      </c>
      <c r="F260" t="s">
        <v>6</v>
      </c>
      <c r="G260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Compared Total Averages</vt:lpstr>
      <vt:lpstr>Average Values</vt:lpstr>
      <vt:lpstr>Run 1</vt:lpstr>
      <vt:lpstr>Run 2</vt:lpstr>
      <vt:lpstr>Run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Lum</dc:creator>
  <cp:lastModifiedBy>Lum, Jonah C</cp:lastModifiedBy>
  <dcterms:created xsi:type="dcterms:W3CDTF">2015-06-05T18:17:20Z</dcterms:created>
  <dcterms:modified xsi:type="dcterms:W3CDTF">2024-08-04T00:29:21Z</dcterms:modified>
</cp:coreProperties>
</file>