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onah\OneDrive\Desktop\Workspace\College\2024 CURAS Project\openAI API work\zorqAssessmentGPT\Formatted Runs\GPT-4o\"/>
    </mc:Choice>
  </mc:AlternateContent>
  <xr:revisionPtr revIDLastSave="0" documentId="13_ncr:1_{EBE94F10-757D-4F89-9571-0AEFF91A7A4E}" xr6:coauthVersionLast="47" xr6:coauthVersionMax="47" xr10:uidLastSave="{00000000-0000-0000-0000-000000000000}"/>
  <bookViews>
    <workbookView xWindow="-96" yWindow="-96" windowWidth="23232" windowHeight="12552" xr2:uid="{86D787DF-21B9-4FBD-AD28-A753E28A7611}"/>
  </bookViews>
  <sheets>
    <sheet name="Compared Total Averages" sheetId="5" r:id="rId1"/>
    <sheet name="Average Values" sheetId="1" r:id="rId2"/>
    <sheet name="Run 1" sheetId="2" r:id="rId3"/>
    <sheet name="Run 2" sheetId="3" r:id="rId4"/>
    <sheet name="Run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E2" i="5"/>
  <c r="D2" i="5"/>
  <c r="C2" i="5"/>
  <c r="E3" i="5"/>
  <c r="D3" i="5"/>
  <c r="C3" i="5"/>
  <c r="D3" i="1"/>
  <c r="E3" i="1"/>
  <c r="F3" i="1"/>
  <c r="D4" i="1"/>
  <c r="E4" i="1"/>
  <c r="F4" i="1"/>
  <c r="D5" i="1"/>
  <c r="E5" i="1"/>
  <c r="F5" i="1"/>
  <c r="D6" i="1"/>
  <c r="E6" i="1"/>
  <c r="F6" i="1"/>
  <c r="D7" i="1"/>
  <c r="E7" i="1"/>
  <c r="F7" i="1"/>
  <c r="D8" i="1"/>
  <c r="E8" i="1"/>
  <c r="F8" i="1"/>
  <c r="D9" i="1"/>
  <c r="E9" i="1"/>
  <c r="F9" i="1"/>
  <c r="D10" i="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D33" i="1"/>
  <c r="E33" i="1"/>
  <c r="F33" i="1"/>
  <c r="D34" i="1"/>
  <c r="E34" i="1"/>
  <c r="F34" i="1"/>
  <c r="D35" i="1"/>
  <c r="E35" i="1"/>
  <c r="F35" i="1"/>
  <c r="D36" i="1"/>
  <c r="E36" i="1"/>
  <c r="F36" i="1"/>
  <c r="D37" i="1"/>
  <c r="E37" i="1"/>
  <c r="F37" i="1"/>
  <c r="D38" i="1"/>
  <c r="E38" i="1"/>
  <c r="F38" i="1"/>
  <c r="D39" i="1"/>
  <c r="E39" i="1"/>
  <c r="F39" i="1"/>
  <c r="D40" i="1"/>
  <c r="E40" i="1"/>
  <c r="F40" i="1"/>
  <c r="D41" i="1"/>
  <c r="E41" i="1"/>
  <c r="F41" i="1"/>
  <c r="D42" i="1"/>
  <c r="E42" i="1"/>
  <c r="F42" i="1"/>
  <c r="D43" i="1"/>
  <c r="E43" i="1"/>
  <c r="F43" i="1"/>
  <c r="D44" i="1"/>
  <c r="E44" i="1"/>
  <c r="F44" i="1"/>
  <c r="D45" i="1"/>
  <c r="E45" i="1"/>
  <c r="F45" i="1"/>
  <c r="D46" i="1"/>
  <c r="E46" i="1"/>
  <c r="F46" i="1"/>
  <c r="D47" i="1"/>
  <c r="E47" i="1"/>
  <c r="F47" i="1"/>
  <c r="D48" i="1"/>
  <c r="E48" i="1"/>
  <c r="F48" i="1"/>
  <c r="D49" i="1"/>
  <c r="E49" i="1"/>
  <c r="F49" i="1"/>
  <c r="D50" i="1"/>
  <c r="E50" i="1"/>
  <c r="F50" i="1"/>
  <c r="D51" i="1"/>
  <c r="E51" i="1"/>
  <c r="F51" i="1"/>
  <c r="F2" i="1"/>
  <c r="E2" i="1"/>
  <c r="D2" i="1"/>
  <c r="B3" i="5" l="1"/>
  <c r="B2" i="5"/>
</calcChain>
</file>

<file path=xl/sharedStrings.xml><?xml version="1.0" encoding="utf-8"?>
<sst xmlns="http://schemas.openxmlformats.org/spreadsheetml/2006/main" count="327" uniqueCount="170">
  <si>
    <t>ID</t>
  </si>
  <si>
    <t>Average of Original Scores (1-3)</t>
  </si>
  <si>
    <t>Average of Adjusted Scores (1-3)</t>
  </si>
  <si>
    <t>High Confidence Counts</t>
  </si>
  <si>
    <t>Medium Confidence Counts</t>
  </si>
  <si>
    <t>Low Confidence Counts</t>
  </si>
  <si>
    <t>Original Score</t>
  </si>
  <si>
    <t>Adjusted Score</t>
  </si>
  <si>
    <t>Confidence</t>
  </si>
  <si>
    <t>Explanation</t>
  </si>
  <si>
    <t>high</t>
  </si>
  <si>
    <t>The words like "accessible,  fun,  stimulating,  and straight forward" are generally positive,  suggesting a favorable sentiment. "Time-consuming" is slightly negative but does not significantly affect the overall sentiment.</t>
  </si>
  <si>
    <t>The selection of words such as "Accessible,  Appealing,  Fun,  Inviting,  and Stimulating" imply a positive and engaging experience overall. The explanations enhance the positivity by emphasizing enjoyment,  interest,  and deeper engagement in the project.</t>
  </si>
  <si>
    <t>The overall sentiment of the words highlights a positive and engaging nature of the assignment described in the text. Given the explanations,  there is an emphasis on customization,  personal engagement,  stimulation,  and fun unpredictability. However,  the unpredictability also carries a slight risk of lower engagement,  which slightly adjusts the overall positive sentiment downwards. The score captures enthusiasm and educational challenge,  with minor considerations on potential participation variability.</t>
  </si>
  <si>
    <t>The sentiment across all of the words is generally positive, reflecting feelings of accomplishment, enjoyment, and educational benefit. The provided explanations offer clarity and reinforcement of this positive sentiment. The terms 'Accessible', 'Comprehensive', 'Fun', 'Useful', and 'Valuable' are described in contexts that emphasize understanding, thoroughness, enjoyment, and utility, all of which contribute to an overall positive impression.</t>
  </si>
  <si>
    <t>The words are generally positive with some indicating flexibility,  enjoyment,  and simplicity; no explanations indicate modifications.</t>
  </si>
  <si>
    <t>High</t>
  </si>
  <si>
    <t>The overall sentiment is overwhelmingly negative due to consistent complaints about complexity,  frustration,  difficulty,  stress,  and the time-consuming nature of the task,  all related to using an IDE that performed poorly.</t>
  </si>
  <si>
    <t>The words chosen are uniformly positive and demonstrate a high level of satisfaction and value derived from the project. The explanations given reinforce the positive connotations of the word choices.</t>
  </si>
  <si>
    <t>All words and explanations reflect positive sentiment related to the program's diverse,  customizable,  exciting,  fun,  and educational nature. Descriptors like "comprehensive,  exciting,  fun,  and valuable" denote a positive experience,  which reasonably places the score at the higher end of the spectrum.</t>
  </si>
  <si>
    <t>medium</t>
  </si>
  <si>
    <t>The words chosen imply a mixture of both positive and negative sentiments. Terms like "fun" imply positivity and enjoyment,  while words like "confusing" and "time-consuming" introduce negative experiences. Given the explanations provided,  the sentiment leans slightly more positive when considering the challenge and comprehensive understanding gained over time.</t>
  </si>
  <si>
    <t>The overall sentiment from the vocabulary used in the provided lines leans generally positive,  highlighting collaboration,  relevance,  and mental stimulation. However,  terms like "complex" and "intimidating" introduce some negative undertones that adjust the sentiment downward slightly from a purely positive outlook.</t>
  </si>
  <si>
    <t>The word choices generally indicate a positive and enriching experience,  with only one term (overwhelming) having a somewhat negative connotation. However,  given the context,  even the overwhelming aspect was framed as an initial hurdle that eventually led to a positive outcome.</t>
  </si>
  <si>
    <t xml:space="preserve"> The words chosen indicate a generally positive sentiment. Each word—“Appealing, ” “Desirable, ” “Exciting, ” “Fun, ” and “Valuable”—conveys positivity and attraction. No explanations provided alter the interpretation,  so the sentiment assessment remains consistent.</t>
  </si>
  <si>
    <t>All chosen words exhibit positive meanings related to effectiveness,  enjoyment,  and engagement in a constructive context suggesting a high positive sentiment.</t>
  </si>
  <si>
    <t>All the words have a positive sentiment,  reflecting excitement,  creativity,  and motivation particularly in the context of an educational environment. The explanations reinforce the positive connotations by highlighting engagement,  innovation,  and personal investment.</t>
  </si>
  <si>
    <t>The selected words collectively convey a mix of positive (e.g.,  "Connected,  Customizable,  Valuable") and negative ("Overwhelming,  Unpredictable") sentiments. The given words portray a nuanced context suggesting both beneficial and challenging attributes,  resulting in a balanced sentiment.</t>
  </si>
  <si>
    <t>The selected words—complex,  fun,  motivating,  relevant,  stimulating—collectively convey a positive and engaging sentiment,  indicating enthusiasm,  interest,  and significance.</t>
  </si>
  <si>
    <t>The sentiment of the provided words is predominantly positive,  indicating satisfaction and engagement with the experiences described. Words like "accessible,  fun,  relevant,  stimulating,  and valuable" all reflect positive emotions and experiences. The explanations reinforce the positive sentiment,  showing how each aspect contributes to the overall positive experience.</t>
  </si>
  <si>
    <t>The sentiment of the words "Complex,  Connected,  Exciting,  Usable,  and Valuable" is generally positive,  as they describe engaging,  practical,  and beneficial experiences related to using the ship and game system. The explanations provided reinforce this positive sentiment by highlighting ease of use,  practical relevance,  and overall excitement and utility.</t>
  </si>
  <si>
    <t>The sentiment of the words and explanations is overwhelmingly positive,  associated with appeal,  customization,  enjoyment,  motivation,  and stimulation in the context of coding and learning,  indicating an engaging and fulfilling experience.</t>
  </si>
  <si>
    <t>Medium</t>
  </si>
  <si>
    <t>The overall sentiment balances between positive and negative. Words like "Comprehensive" and "Stimulating" are positive while "Intimidating",  "Stressful",  and "Unpredictable" are more negative. The detailed explanations highlight challenges but also suggest a positive learning outcome.</t>
  </si>
  <si>
    <t>The words provided are all positive and suggest attributes that are valuable and desirable in various contexts,  such as software or services.</t>
  </si>
  <si>
    <t>The words include a mix of sentiments but lean towards a positive outlook with words like “Exciting, ” “Fun, ” and “Useful, ” indicating enjoyment and the recognition of value despite difficulties described in “Complex” and “Overwhelming.”</t>
  </si>
  <si>
    <t>The overall sentiment exhibited positive experiences with collaborative learning and engagement despite challenges. Complex and frustrating issues were described as part of the learning process,  ultimately leading to valuable and rewarding outcomes.</t>
  </si>
  <si>
    <t>The words chosen all indicate positive and engaging qualities,  suggesting a generally upbeat and constructive sentiment.</t>
  </si>
  <si>
    <t>The words vary in sentiment with both positive (e.g.,  Useful,  Consistent) and negative (e.g.,  Confusing,  Overwhelming) connotations,  ultimately balancing out to a moderate score.</t>
  </si>
  <si>
    <t>The overall sentiment of the texts is highly positive,  emphasizing inclusivity,  enjoyment,  teamwork,  attractiveness,  and intellectual engagement.</t>
  </si>
  <si>
    <t>The word choices such as "Collaborative",  "Connected",  "Motivating",  "Organized",  and "Relevant" are all positive and generally convey a constructive and effective environment,  thus a high sentiment score is appropriate.</t>
  </si>
  <si>
    <t>The provided words such as 'Appealing', 'Motivating', 'Relevant', 'Useful' carry a positive sentiment about the tasks and projects mentioned, emphasizing enthusiasm, relevance, and usefulness in the context of a learning or development environment. The slightly adjusted score accounts for the motivational and beneficial tone highlighted in the willing investment of time despite the task being 'Time-consuming'.</t>
  </si>
  <si>
    <t>The word choices collectively exhibit a positive sentiment,  suggesting objects or experiences that are engaging,  versatile,  and beneficial.</t>
  </si>
  <si>
    <t>The words presented collectively capture a mix of positive and slightly negative emotions; while words like "motivating,  stimulating,  and usable" convey positive attributes,  "intimidating" and "overwhelming" introduce hints of negativity. The balance of positive and negative influences results in a mid-range sentiment score that does not strongly favor either extreme.</t>
  </si>
  <si>
    <t>The list of words includes both positive ("Collaborative",  "Fun") and negative ("Frustrating",  "Time-consuming",  "Unpredictable") sentiments in approximately equal measure,  reflecting a mixed overall emotional tone.</t>
  </si>
  <si>
    <t>The words provided,  such as "comprehensive,  organized,  and complex,  convey a generally neutral to positive sentiment with some elements of difficulty and effort mentioned. The explanations, particularly for usable" and "overwhelming,  provide context that slightly increases the perceived challenge and effort involved, adjusting the sentiment score slightly to reflect the nuanced, mixed experiences.</t>
  </si>
  <si>
    <t>Overall,  the words and their accompanying explanations share a highly positive sentiment,  as they reflect enthusiasm,  collaboration,  and value in teamwork and large projects—typical in an encouraging and constructive environment.</t>
  </si>
  <si>
    <t>The sentiment across the texts is generally positive with words like Customizable,  Exciting,  High quality,  and Stimulating." While there are mentions of difficulties and frustration,  these are offset by the overall sense of challenge and accomplishment,  which positively impacts the experience.</t>
  </si>
  <si>
    <t>The text indicates a strong negative sentiment,  consistently revolving around feelings such as stress,  intimidation,  value misalignment,  and emotional distress related to the project. These words and explanations point to an overall low sentiment due to their overwhelmingly negative nature.</t>
  </si>
  <si>
    <t>The sentiment across all word choices is overwhelmingly positive,  with words like "Accessible,  Fresh,  Fun,  Stimulating,  and Valuable." These choices reflect positive experiences and satisfaction with the tasks and assignments described.</t>
  </si>
  <si>
    <t>The tone of the provided words and explanations conveys a generally positive sentiment with minor concerns about complexity and intimidation. While the explanations added a bit of nuance to the feelings of motivation and fun,  they slightly adjusted the overall sentiment to take into account the initial challenges.</t>
  </si>
  <si>
    <t>The word choices all have inherently positive connotations,  indicating a user-friendly and enjoyable experience. None of the words have explanations that would alter the sentiment derived from their inherent meanings.</t>
  </si>
  <si>
    <t>The words collectively convey a very positive and uplifting sentiment,  indicating engaging,  enriching,  and beneficial experiences.</t>
  </si>
  <si>
    <t>The provided words and phrases as a whole give a generally positive sentiment with some neutral and slightly negative tones,  reflecting mixed emotions.</t>
  </si>
  <si>
    <t>The comments as a whole express constructive criticism and appreciation for the project,  which overall conveys a positive sentiment.</t>
  </si>
  <si>
    <t xml:space="preserve"> The mix of positive ("Fun") and negative terms ("Hard to use",  "Slow",  "Uncontrollable") with one neutral term ("Unconventional") suggests an overall slightly negative sentiment. Explanations provided do not significantly alter the sentiment.</t>
  </si>
  <si>
    <t>The overall sentiment of the text is very positive, with words like 'Comprehensive,' 'Easy to use,' 'Stimulating,' and 'Straight forward' indicating favorable features. Even 'Time-consuming,' which is typically negative, is qualified as 'not in a bad way,' suggesting a neutral to slightly positive slant.</t>
  </si>
  <si>
    <t>The words chosen are predominantly positive indicating engaging and exciting activities but tempered by one neutral-to-negative word suggesting time investment.</t>
  </si>
  <si>
    <t>The overall sentiment of the provided text is highly positive,  focused on ease of use,  enjoyment,  and organization. Furthermore,  the explanations amplify the positivity by describing the project as inviting and engaging,  suggesting a superior learning experience.</t>
  </si>
  <si>
    <t>Most words and their explanations indicate positive emotions such as excitement,  high quality,  and usefulness,  though there is a presence of some negative sentiment with "intimidating" which slightly lowers the overall score.</t>
  </si>
  <si>
    <t>The vocabulary provided has a generally positive sentiment,  with words like "exciting,  motivating,  and useful" contributing strongly to this. Despite nodes of challenge such as "intimidating" and "time-consuming,  the explanations frame these as typical obstacles in a learning process that ultimately leads to progress and personal growth, resulting in an overall positive sentiment.</t>
  </si>
  <si>
    <t>The words provided,  along with their explanations,  convey a highly positive sentiment. Terms like comprehensive,  exciting,  and fun" carry inherently positive connotations,  underscored by the enthusiasm and appreciation expressed in the explanations. "Straight forward" indicates ease and simplicity,  while "unconventional" suggests novelty and uniqueness,  both of which are framed positively.</t>
  </si>
  <si>
    <t>The overall sentiment is positive with words highlighting accessibility,  consistency,  customizability,  stimulation,  and straightforwardness relating to an assignment or project. The explanations provided emphasize the beneficial aspects,  allowing the adjusted score to remain the same as the original.</t>
  </si>
  <si>
    <t>All the words express positive experiences and feelings about the subject,  indicating an overall positive sentiment. The reasons provided reinforce this sentiment by explaining how each word correlates with positive aspects such as being informative,  engaging,  enjoyable,  motivating,  and intellectually stimulating.</t>
  </si>
  <si>
    <t>The selected words predominantly carry positive connotations ("Accessible,  Fun,  Stimulating,  Straight forward"),  suggesting a generally positive sentiment. However,  the term "Time-consuming" introduces a slight negative element,  reducing the overall score somewhat. Despite the lack of detailed explanations,  the sentiment is inferred based on common usage and associations of these words.</t>
  </si>
  <si>
    <t>The word choices across all selections suggest a very positive sentiment with terms like 'Accessible',  'Appealing',  'Fun',  'Inviting',  and 'Stimulating'. Each term is backed by a positive explanation,  affirming a generally delightful experience.</t>
  </si>
  <si>
    <t>The overall sentiment of these word choices and their explanations leans positive. The words chosen describe a creative,  engaging,  and unique task that encourages critical thinking and competition among students. The explanations further enhance the positive sentiment by illustrating the interesting and stimulating nature of the assignment.</t>
  </si>
  <si>
    <t xml:space="preserve"> The overall sentiment of the words is very positive,  indicating that the project was seen as accessible,  comprehensive,  enjoyable,  useful,  and valuable. The explanations provided further strengthen the positive sentiment by highlighting how the project was organized,  enjoyable,  and educational.</t>
  </si>
  <si>
    <t>The sentiment is generally positive with terms like 'Appealing,' 'Customizable,' and 'Fun,' which evoke pleasant and engaging feelings. 'Simplistic' and 'Unpredictable' introduce a neutral to slightly positive tone, leading to an overall positive sentiment.</t>
  </si>
  <si>
    <t>The overall sentiment of the words and explanations is very negative,  indicating significant difficulty and dissatisfaction with the task or assignment.</t>
  </si>
  <si>
    <t>The words and explanations provided consistently reflect a positive sentiment. Specifically,  words like "fun,  stimulating,  useful,  and valuable" are inherently positive and the explanations reinforce this positivity with discussions of learning,  applicability,  and motivation.</t>
  </si>
  <si>
    <t>The words chosen are overwhelmingly positive,  enhancing the descriptions of the program's features and experiences. The explanations provided reinforce the positive attributes of the words and their relevance to the context.</t>
  </si>
  <si>
    <t>The sentiment words present a mix of positive and negative experiences. Terms like "confusing" and "time-consuming" tend to bring a negative sentiment,  while "fun" and "comprehensive" accentuate the positive aspects of the experience,  resulting in a slightly positive overall sentiment. The explanations provided add context that shifts the sentiment slightly towards the positive spectrum by acknowledging both challenges and achievements.</t>
  </si>
  <si>
    <t>The text conveys a generally positive sentiment with words like 'Collaborative,' 'Relevant,' and 'Stimulating.' Though 'Complex' and 'Intimidating' might suggest challenges, the overall context is about growth, learning, and engagement.</t>
  </si>
  <si>
    <t xml:space="preserve"> The general sentiment of the words is predominantly positive as they emphasize growth,  learning,  and empowerment. Adjustments based on the explanations show strong positive impacts related to customization,  empowerment,  stimulation,  and value despite some initial overwhelm.</t>
  </si>
  <si>
    <t>All the words have positive connotations reflecting positively charged emotions,  such as attractiveness,  worth,  enthusiasm,  and enjoyment. There are no explanations that would adjust the sentiment.</t>
  </si>
  <si>
    <t>The chosen words together evoke a positive sentiment, emphasizing teamwork, thoroughness, enjoyment, applicability, and intellectual engagement. Each term suggests beneficial and dynamic qualities, indicating an overall positive context.</t>
  </si>
  <si>
    <t>The overall sentiment is very positive. Words like "customizable,  fresh,  fun,  motivating,  and stimulating" reflect a highly engaging,  enjoyable,  and intellectually challenging experience.</t>
  </si>
  <si>
    <t>The words exhibit a mix of positive ("Connected,  Customizable,  Valuable") and negative ("Overwhelming,  Unpredictable") connotations,  leading to an overall moderate sentiment score indicative of a balanced yet slightly positive context.</t>
  </si>
  <si>
    <t>The overall sentiment of the provided words is positive,  indicating characteristics that are engaging,  interesting,  and motivating. The lack of explanations does not necessitate any adjustments to the original scores.</t>
  </si>
  <si>
    <t>The words chosen carry a positive connotation overall,  suggesting accessibility,  enjoyment,  relevance,  stimulation,  and value,  which are all favorable attributes in the context of a project or assignment.</t>
  </si>
  <si>
    <t>The overall sentiment of the words chosen (Complex,  Connected,  Exciting,  Usable,  Valuable) is predominantly positive. These words collectively convey a sense of challenge,  engagement,  and utility,  contributing to a generally positive sentiment. The lack of specific explanations does not detract from this analysis.</t>
  </si>
  <si>
    <t xml:space="preserve"> All of the word choices and explanations reflect a highly positive and enthusiastic sentiment towards the project,  highlighting aspects such as enjoyment,  customization,  competition,  and engagement which contribute to a stimulating and motivating experience.</t>
  </si>
  <si>
    <t>The words present a balance of positive and negative sentiment. 'Comprehensive' and 'Stimulating' lean positive due to their associations with learning and engagement, while 'Stressful', 'Intimidating', and 'Unpredictable' have negative connotations. Adjusted score accounts for detailed context given in explanations, slightly increasing the positivity balance due to problem-solving successfully resolved over time.</t>
  </si>
  <si>
    <t>The words provided all have positive connotations suggesting qualities of being thorough,  linked,  adaptable,  new,  and functional. This leads to a high positive sentiment.</t>
  </si>
  <si>
    <t>The words selected as a whole reflect a mix of positive and slightly negative sentiments. Words like "Exciting",  "Fun",  and "Useful" carry strong positive connotations suggesting enjoyment and the importance of learning. However,  "Complex" and "Overwhelming" introduce negative sentiments indicating challenging aspects and difficulties in understanding the task,  slightly diminishing the overall sentiment score.</t>
  </si>
  <si>
    <t>The collection of words overall implies a generally positive and engaged experience,  though there are elements of complexity and frustration. Words like "Collaborative,  Exciting,  and Valuable" contribute positively while "Frustrating" and "Complex" introduce some neutrality. However,  the explanations provided help contextualize the frustration as part of a valuable and engaging learning process,  slightly elevating the sentiment score.</t>
  </si>
  <si>
    <t>The words listed such as "Appealing,  Attractive,  Collaborative,  Exciting,  and Stimulating" all convey positive sentiments related to enthusiasm,  beauty,  teamwork,  and engagement,  leading to a high overall positivity score. No explanations were provided,  resulting in an adjusted score identical to the original.</t>
  </si>
  <si>
    <t>The words represent a mix of both mildly positive and mildly negative sentiments. "Complex,  confusing,  and overwhelming" carry slightly negative connotations,  whereas "consistent" and "useful" are more positive. No explanations are provided,  so the adjusted score remains the same.</t>
  </si>
  <si>
    <t>The words chosen have positive connotations emphasizing inclusivity,  enjoyment,  cooperation,  attractiveness,  and engagement in a learning environment,  which contribute to a highly favorable sentiment.</t>
  </si>
  <si>
    <t>The selected words carry positive connotations suggesting teamwork,  structure,  and inspiration,  leading to a sentiment score reflecting strong positivity.</t>
  </si>
  <si>
    <t>The overall sentiment is very positive as words like 'appealing', 'motivating', 'relevant', and 'useful' were used. However, the term 'time-consuming' slightly lowers the overall positive sentiment, but explanations were provided to mitigate its negative connotation. The confidence is high due to the detailed explanations clarifying the context.</t>
  </si>
  <si>
    <t>The words present a highly positive sentiment relating to engagement,  worth,  and enjoyment.</t>
  </si>
  <si>
    <t>The words presented range from neutral to slightly positive and slightly negative,  suggesting an overall mixed to neutral sentiment. Without explanations,  the understanding of the context is limited.</t>
  </si>
  <si>
    <t>The sentiment of the words provided ranges from positive (Collaborative,  Fun) to negative (Frustrating,  Time-consuming,  Unpredictable),  resulting in a balanced overall sentiment.</t>
  </si>
  <si>
    <t>The words reflect a mix of positive and challenging aspects,  such as 'Organized' and 'Overwhelming, ' indicating a project that was well-structured but possibly difficult to manage due to its complexity and comprehensive nature.</t>
  </si>
  <si>
    <t>The overall sentiment is very positive. Words like "Attractive,  Exciting,  Motivating,  Useful,  and Valuable" all contribute to a unified positive sentiment,  indicating enthusiasm and appreciation for collaborative work and large projects.</t>
  </si>
  <si>
    <t>The sentiment of the text is generally positive with words like "Customizable,  Exciting,  High quality,  and Stimulating,  denoting pleasurable experiences. However, the presence of Frustrating" introduces a negative sentiment that slightly adjusts the overall score downward. The contextual explanation indicates the user's balanced acknowledgment of both challenges and rewarding experiences in their engagement with programming.</t>
  </si>
  <si>
    <t>The sentiment across the words and the explanations provided is predominantly negative,  highlighting stress,  lack of motivation,  and uninterest in the task. The explanations further reinforce these negative connotations,  lowering the overall sentiment score.</t>
  </si>
  <si>
    <t>The overall sentiment is very positive,  with words like "Accessible,  Fresh,  Fun,  Stimulating,  and Valuable" indicating a high level of satisfaction,  enjoyment,  and engagement. The explanations reinforce that these terms are used in the context of an enjoyable and educational experience.</t>
  </si>
  <si>
    <t>Overall,  the sentiment of the words is largely positive with aspirations of coding video games and enjoyment in solving problems. The words "appealing,  fun,  motivating" suggest positive experiences despite the challenges indicated by "complex" and "intimidating." The explanations reinforce positive sentiment by expressing enthusiasm and motivation even in the face of challenges.</t>
  </si>
  <si>
    <t>The words as a whole convey a very positive sentiment emphasizing ease,  flexibility,  and usability without any negative connotations.</t>
  </si>
  <si>
    <t>All words chosen have positive connotations and evoke feelings of energy,  positivity,  and value.</t>
  </si>
  <si>
    <t>The phrases largely convey positive sentiments like 'Exciting',  'High quality',  and 'Fun'; however,  'Gets in the way' introduces a slightly negative undertone. The explanation for 'Fun' suggests ambivalence or lack of seriousness regarding studies,  which slightly reduces the positive impact.</t>
  </si>
  <si>
    <t>Overall,  the sentiment across these word choices reflects a generally positive assessment with underlying constructive critiques. Terms like "stimulating,  valuable,  and usable" carry positive connotations,  while "complex" and "straightforward" add a layer of depth that indicates challenges but acknowledges their manageable nature.</t>
  </si>
  <si>
    <t>The mixed selection of words ranges from "Fun" (a positive term) to more negative terms such as "Hard to use" and "Uncontrollable." The positive impact of "Fun" does not heavily outweigh the preponderance of negative terms,  resulting in an overall sentiment leaning slightly toward the negative.</t>
  </si>
  <si>
    <t>All the words are positive in sentiment when the provided context is taken into account. Even "time-consuming" is framed in a neutral or mildly positive way.</t>
  </si>
  <si>
    <t>The overall sentiment is very positive, highlighting customization, novelty, enjoyment, and mental stimulation. The mention of 'time-consuming' slightly brings down the final sentiment score as it introduces a minor negative element, but it is mitigated by the preceding positive context.</t>
  </si>
  <si>
    <t>The overall positive sentiment throughout the texts is clear,  emphasizing ease of use,  enjoyability,  and an inviting,  organized environment. The mention of "unconventional" is presented in a context that enhances the positive view,  rather than diminishing it.</t>
  </si>
  <si>
    <t>The overall sentiment of the words is positive, with terms like 'Exciting,' 'High quality,' 'Straight forward,' and 'Useful' indicating enthusiasm and utility. The one negative word, 'Intimidating,' is explained in a way that suggests overwhelm rather than outright negativity. This context slightly adjusts the overall sentiment upward.</t>
  </si>
  <si>
    <t>The sentiment of the texts overall leans positive due to words like 'exciting,' 'motivating,' and 'useful,' which have strong positive connotations. Despite some negative or neutral sentiment indicated by words like 'intimidating' and 'time-consuming,' the positive reflections on progress and usefulness provide an overall balanced and slightly optimistic sentiment.</t>
  </si>
  <si>
    <t>The overall sentiments expressed through the word choices and explanations are highly positive. Words like "exciting,  fun,  and comprehensive" convey an engaging,  enjoyable,  and well-rounded experience. The explanations reinforce these sentiments by highlighting personal enjoyment,  novelty,  and ease of understanding in the project. Therefore,  both the original and adjusted scores reflect a strong positive sentiment.</t>
  </si>
  <si>
    <t>The overall sentiment is positive, reflecting a constructive, engaging, and supportive learning environment. Words like 'accessible,' 'consistent,' 'customizable,' 'stimulating,' and 'straightforward' each convey effective and enriching experiences, balancing initial challenges with rewarding outcomes.</t>
  </si>
  <si>
    <t>The sentiments expressed in the words and their explanations are overwhelmingly positive,  relating to engagement,  motivation,  and enjoyment,  suggesting a comprehensive and positive experience.</t>
  </si>
  <si>
    <t>The majority of the words used have positive connotations such as "Accessible,  Fun,  and Stimulating,  which suggest a generally positive sentiment. However, Time-consuming" introduces a slight negative aspect,  affecting the overall sentiment.</t>
  </si>
  <si>
    <t>The text overall comprises words with positive connotations,  reflecting engaging,  enjoyable,  and intellectually stimulating experiences. Each word is supported by context that emphasizes positive feelings such as familiarity,  enjoyment,  competition,  and genuine interest,  reinforcing the positivity of the sentiment.</t>
  </si>
  <si>
    <t>The collection of words such as "Customizable,  Personal,  Stimulating,  Unconventional,  and Unpredictable" conveys a positive sentiment toward the described assignment. Overall,  the terms emphasize creativity,  engagement,  and critical thinking,  contributing to an overall positive sentiment.</t>
  </si>
  <si>
    <t>The words and their explanations indicate positive sentiment,  describing the project with terms such as "accessible,  comprehensive,  fun,  useful,  and valuable." These terms collectively suggest that the project is seen as beneficial and enjoyable,  leading to an overall positive sentiment.</t>
  </si>
  <si>
    <t>The words chosen generally have positive connotations related to attractiveness,  flexibility,  enjoyment,  and variety. While "simplistic" can sometimes have mildly negative implications depending on context,  and "unpredictable" can be seen as neutral to slightly negative,  the overall sentiment remains largely positive.</t>
  </si>
  <si>
    <t>The overall sentiment is highly negative due to the recurring themes of difficulty,  frustration,  and substantial time investment,  supported by detailed explanations of the challenges faced.</t>
  </si>
  <si>
    <t>The words provided convey a generally positive sentiment focused on enjoyment,  relevance,  stimulation,  usefulness,  and value,  demonstrating an overall positive experience.</t>
  </si>
  <si>
    <t>The words used reflect positive experiences and attributes relating to a dynamic,  engaging,  and educational program,  which overall convey a high level of positivity.</t>
  </si>
  <si>
    <t>The words used,  such as "complex,  confusing,  and time-consuming,  have negative connotations, balanced by more neutral or positive words like comprehensive" and "fun." However,  the explanations elucidate that while challenges existed,  there was also significant learning and sometimes enjoyment,  contributing to a generally moderate sentiment score.</t>
  </si>
  <si>
    <t xml:space="preserve">The overall sentiment of the words is more positive with an emphasis on engagement,  collaboration,  relevance,  and intellectual stimulation despite recognizing some initial complexity and intimidation. </t>
  </si>
  <si>
    <t>The words chosen predominantly convey positive sentiments like "customizable,  empowering,  stimulating,  and valuable,  reflecting positive experiences and benefits derived from the project. The explanation for each word strengthens the positive sentiment by detailing personal growth and accomplishments, though the mention of feeling overwhelming" slightly tempers the overall positivity.</t>
  </si>
  <si>
    <t>The words "Appealing,  Desirable,  Exciting,  Fun,  and Valuable" all convey positive,  uplifting sentiments,  indicative of strong approval and favorable qualities.</t>
  </si>
  <si>
    <t>The words chosen are overwhelmingly positive and relate to cooperative,  inclusive,  engaging,  and pertinent experiences or efforts.</t>
  </si>
  <si>
    <t>The sentiment of the words and their explanations are generally positive with praise,  excitement,  and an indication of an engaging experience.</t>
  </si>
  <si>
    <t>The words include a mix of positive (e.g.,  "Connected,  Customizable,  Valuable") and negative (e.g.,  "Overwhelming,  Unpredictable") sentiments,  leading to a balanced average score.</t>
  </si>
  <si>
    <t>The words chosen are all positive in nature and suggest engaging and beneficial experiences or properties,  thus indicating a highly positive sentiment overall.</t>
  </si>
  <si>
    <t>All of the words and explanations convey a highly positive sentiment about the project,  focusing on attributes like accessibility,  enjoyment,  relevance,  stimulation,  and value. This reflects a strong overall appreciation and favorable evaluation of the project.</t>
  </si>
  <si>
    <t>The sentiments expressed in the statements are positive,  highlighting excitement,  usability,  and value in the context of adding personal creations to a pre-existing system.</t>
  </si>
  <si>
    <t>The provided words and explanations exhibit a very positive sentiment as they describe an engaging and enjoyable learning experience. Words like "Appealing",  "Customizable",  "Fun",  "Motivating",  and "Stimulating" suggest that the project was highly rewarding and engaging for the student.</t>
  </si>
  <si>
    <t>The sentiments from the word choices vary from positive (Stimulating) to negative (Intimidating, Stressful, Unpredictable), with some neutral or slightly positive (Comprehensive). The explanations provided indicate a mixture of challenge and learning, resulting in an overall moderately positive to neutral sentiment.</t>
  </si>
  <si>
    <t>All the words have consistently positive connotations related to their qualities. 'Comprehensive' implies thoroughness,  'connected' suggests unity or accessibility,  'customizable' indicates flexibility,  'fresh' conveys newness,  and 'usable' denotes practicality. Without additional context or differing explanations,  their positive value is clear and unambiguous.</t>
  </si>
  <si>
    <t xml:space="preserve">The overall sentiment is positive as it includes words such as "Exciting,  Fun,  and Useful,  indicating enjoyment and value in the experience. However, words like Complex" and "Overwhelming,  especially explained with difficulties, lessen the positivity.
</t>
  </si>
  <si>
    <t>The overall sentiment from the words and explanations is predominantly positive,  focusing on the collaborative,  exciting,  and valuable aspects of the experience. The mention of 'frustrating' is balanced by an explanation that it was engaging."</t>
  </si>
  <si>
    <t>The words generally convey positive,  energetic,  and alluring sentiments. They invoke a sense of enthusiasm,  cooperation,  and attractiveness,  contributing to a high-overall sentiment score.</t>
  </si>
  <si>
    <t>The words include both positive (Useful,  Consistent) and negative (Confusing,  Overwhelming) sentiments,  balanced by a neutral term (Complex).</t>
  </si>
  <si>
    <t>The words all share a positive connotation related to successful and engaging collaborative work,  making the activities accessible,  appealing,  collaborative,  desirable,  and stimulating.</t>
  </si>
  <si>
    <t>The words collectively suggest a positive atmosphere emphasizing teamwork,  motivation,  and organization.</t>
  </si>
  <si>
    <t>The words chosen reflect a generally positive sentiment towards the experience described,  emphasizing aspects like appealing,  motivating,  relevant,  and useful,  which suggest satisfaction and personal growth in the context of achieving a difficult goal. The explanations provided further enhance the positive sentiment,  clarifying why the project was seen positively even if it involved considerable effort.</t>
  </si>
  <si>
    <t>The words chosen are all positive and suggest enjoyable,  beneficial,  and engaging experiences.</t>
  </si>
  <si>
    <t>The word choices represent a mix of neutral-to-positive and negative sentiments. Intimidating and Overwhelming are more negative,  while Motivating,  Stimulating,  and Usable are positive or neutral. Without additional explanations,  the overall sentiment can be moderately neutral with a slight positive lean.</t>
  </si>
  <si>
    <t>The words chosen exhibit a mix of both positive sentiments like "Collaborative" and "Fun" and negative sentiments like "Frustrating" and "Time-consuming." Overall,  the sentiment is balanced between positive and negative emotions.32</t>
  </si>
  <si>
    <t>The word choices reflect a mixed sentiment of challenge and utility,  characterized by detailed explanations that provide a balanced view of the complexity and usability of the work involved. The explanations slightly alter the sentiment towards the positive as they highlight the project's usability and organization,  despite its complexity and overwhelming nature.33</t>
  </si>
  <si>
    <t>The provided words are all positive and convey a sense of enthusiasm,  cooperation,  and value,  indicating a highly positive sentiment. There is no additional context to adjust the score.</t>
  </si>
  <si>
    <t>The overall context of the text is positive with terms like "Customizable,  Exciting,  High quality,  and Stimulating,  showing an appreciation for the features and complexity of the subject. The term Frustrating" moderates the score slightly,  indicating some difficulty,  but the context suggests that the difficulty is seen as a valuable learning experience.</t>
  </si>
  <si>
    <t>The texts convey largely negative sentiments across various aspects,  indicating frustration,  stress,  and lack of motivation with the tasks and projects described. The adjusted score is slightly lower due to the extensive negative explanations provided.36</t>
  </si>
  <si>
    <t>The text is generally positive,  highlighting aspects like "accessible,  fresh,  fun,  stimulating,  and valuable." These words and the accompanying positive reflections on the tasks and the learning process contribute to a high sentiment score.37</t>
  </si>
  <si>
    <t>The overall sentiment is positive with some words indicating complexity and intimidation,  but the context explains these aspects as part of a positive,  motivating,  and fun learning experience.</t>
  </si>
  <si>
    <t>The words collectively convey positive sentiment related to ease of use and enjoyment but lack strong intensifiers or clarifying explanations to ensure high confidence.</t>
  </si>
  <si>
    <t>The selected words ("Exciting",  "Fun",  "Motivating",  "Stimulating",  "Valuable") all share highly positive connotations and emotions. They predominantly elicit enthusiasm,  engagement,  and appreciation,  with no words carrying any negative sentiment.</t>
  </si>
  <si>
    <t>A mixture of both positive and slightly negative sentiment was identified in the text. Positive words like "exciting,  fun,  high quality,  and usable" slightly outweigh the neutral or negative phrase "gets in the way." The explanations provided offer additional insight into the complexity of sentiments about studying and playing the game,  which balance out to a moderately positive sentiment.</t>
  </si>
  <si>
    <t>The sentiment analysis of the provided words showed a generally positive trend with slight variability. Based on the explanations,  there is a moderate improvement in score since most comments contextualize the positive aspects further,  indicating satisfaction and educational value.</t>
  </si>
  <si>
    <t>Overall,  the sentiment skews toward negative,  with words like "Hard to use,  Slow,  and Uncontrollable" suggesting dissatisfaction or frustration. "Fun" and "Unconventional" add some positive or neutral tones,  but not enough to outweigh the negative terms.</t>
  </si>
  <si>
    <t>The words as a whole convey a generally positive sentiment towards the subject. Words like 'Comprehensive,' 'Easy to use,' 'Stimulating,' and 'Straight forward' all indicate beneficial qualities. Although 'Time-consuming' could be taken as negative, its clarification (not in a bad way) mitigates that effect, hence the minimal adjustment in the score.</t>
  </si>
  <si>
    <t>The words chosen mostly carry positive connotations with terms like 'customizable',  'fresh',  'fun',  and 'stimulating',  which indicate a high level of engagement and positive experience. 'Time-consuming' has a slight negative connotation but is counterbalanced by the positive explanation provided. Overall,  the sentiment is largely positive."</t>
  </si>
  <si>
    <t>The overall sentiment of the text is very positive,  with appreciation for aspects such as ease of use,  fun,  inviting environment,  organization,  and the value of an unconventional approach. The positive experiences and outcomes shared in the text contribute to this high sentiment score.</t>
  </si>
  <si>
    <t>The words 'Exciting', 'High quality', 'Straight forward', and 'Useful' generally carry positive sentiment. However, 'Intimidating' introduces a negative aspect which lowers the overall sentiment slightly. The explanations provided show mixed feelings about the challenges and sophistication involved, providing a comprehensive but mostly positive view.</t>
  </si>
  <si>
    <t>Overall,  the set of words presents a mix of both positive and negative sentiments,  with a strong inclination toward positive feelings such as excitement,  motivation,  and usefulness. While there is mention of intimidation and time consumption,  these are contextualized within a positive or learning-focused frame,  making the adjusted sentiment slightly higher than the original.</t>
  </si>
  <si>
    <t>The overall sentiment of the words is overwhelmingly positive. Words such as "comprehensive",  "exciting",  "fun",  "straight forward",  and "unconventional" convey a sense of enjoyment,  interest,  and engagement with the task. The explanations provided reinforce these positive connotations,  as the choice of words like "exciting" and "fun" are specifically tied to personal enjoyment and engagement,  while "comprehensive" and "straight forward" suggest a balanced mix of challenge and simplicity. "Unconventional" adds an element of novelty and uniqueness,  further contributing to the positive sentiment.</t>
  </si>
  <si>
    <t>The overall sentiment of the words is positive reflecting a tone of satisfaction,  ease of use,  and engagement with the assignment. The explanations provided reinforce the positive aspects of the experience.</t>
  </si>
  <si>
    <t>All the words chosen and their explanations point to positive aspects of the experience,  emphasizing engagement,  enjoyment,  and motivation. These terms collectively suggest a highly favorable sentiment.</t>
  </si>
  <si>
    <t>Original</t>
  </si>
  <si>
    <t>Adjusted</t>
  </si>
  <si>
    <t>Average of Runs 1-3</t>
  </si>
  <si>
    <t>Run 1</t>
  </si>
  <si>
    <t>Run 2</t>
  </si>
  <si>
    <t>Run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</si>
</sst>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1DAC-1966-4727-B838-224495C0C2F2}">
  <dimension ref="A1:E3"/>
  <sheetViews>
    <sheetView tabSelected="1" workbookViewId="0">
      <selection activeCell="D11" sqref="D11"/>
    </sheetView>
  </sheetViews>
  <sheetFormatPr defaultRowHeight="14.4" x14ac:dyDescent="0.55000000000000004"/>
  <cols>
    <col min="2" max="2" width="16.41796875" bestFit="1" customWidth="1"/>
    <col min="3" max="3" width="12.41796875" customWidth="1"/>
    <col min="4" max="4" width="9.7890625" customWidth="1"/>
    <col min="5" max="5" width="9.26171875" customWidth="1"/>
  </cols>
  <sheetData>
    <row r="1" spans="1:5" x14ac:dyDescent="0.55000000000000004">
      <c r="B1" s="1" t="s">
        <v>166</v>
      </c>
      <c r="C1" s="1" t="s">
        <v>167</v>
      </c>
      <c r="D1" s="1" t="s">
        <v>168</v>
      </c>
      <c r="E1" s="1" t="s">
        <v>169</v>
      </c>
    </row>
    <row r="2" spans="1:5" x14ac:dyDescent="0.55000000000000004">
      <c r="A2" s="2" t="s">
        <v>164</v>
      </c>
      <c r="B2" s="1">
        <f>AVERAGE('Average Values'!B2:B51)</f>
        <v>0.76689999999999969</v>
      </c>
      <c r="C2" s="1">
        <f>AVERAGE('Run 1'!B2:B51)</f>
        <v>0.76060000000000028</v>
      </c>
      <c r="D2" s="1">
        <f>AVERAGE('Run 2'!B2:B51)</f>
        <v>0.76740000000000008</v>
      </c>
      <c r="E2" s="1">
        <f>AVERAGE('Run 3'!B2:B51)</f>
        <v>0.76980000000000015</v>
      </c>
    </row>
    <row r="3" spans="1:5" x14ac:dyDescent="0.55000000000000004">
      <c r="A3" s="2" t="s">
        <v>165</v>
      </c>
      <c r="B3" s="1">
        <f>AVERAGE('Average Values'!C2:C51)</f>
        <v>0.76843333333333319</v>
      </c>
      <c r="C3" s="1">
        <f>AVERAGE('Run 1'!C2:C51)</f>
        <v>0.7614000000000003</v>
      </c>
      <c r="D3" s="1">
        <f>AVERAGE('Run 2'!C2:C51)</f>
        <v>0.77040000000000008</v>
      </c>
      <c r="E3" s="1">
        <f>AVERAGE('Run 3'!C2:C51)</f>
        <v>0.77060000000000006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1DA9-C89E-4CA8-A101-60F9D5DEB440}">
  <dimension ref="A1:F51"/>
  <sheetViews>
    <sheetView topLeftCell="A42" workbookViewId="0">
      <selection activeCell="C57" sqref="C57"/>
    </sheetView>
  </sheetViews>
  <sheetFormatPr defaultRowHeight="14.4" x14ac:dyDescent="0.55000000000000004"/>
  <cols>
    <col min="1" max="1" width="2.68359375" bestFit="1" customWidth="1"/>
    <col min="2" max="2" width="25.62890625" bestFit="1" customWidth="1"/>
    <col min="3" max="3" width="26.41796875" bestFit="1" customWidth="1"/>
    <col min="4" max="4" width="19.47265625" bestFit="1" customWidth="1"/>
    <col min="5" max="5" width="22.62890625" bestFit="1" customWidth="1"/>
    <col min="6" max="6" width="19.20703125" bestFit="1" customWidth="1"/>
  </cols>
  <sheetData>
    <row r="1" spans="1:6" x14ac:dyDescent="0.55000000000000004">
      <c r="A1" s="1" t="s">
        <v>0</v>
      </c>
      <c r="B1" s="1" t="s">
        <v>1</v>
      </c>
      <c r="C1" s="1" t="s">
        <v>2</v>
      </c>
      <c r="D1" s="1" t="s">
        <v>3</v>
      </c>
      <c r="E1" s="1" t="s">
        <v>4</v>
      </c>
      <c r="F1" s="1" t="s">
        <v>5</v>
      </c>
    </row>
    <row r="2" spans="1:6" x14ac:dyDescent="0.55000000000000004">
      <c r="A2" s="1">
        <v>1</v>
      </c>
      <c r="B2" s="1">
        <f>AVERAGE('Run 1'!B2, 'Run 2'!B2, 'Run 3'!B3)</f>
        <v>0.77666666666666673</v>
      </c>
      <c r="C2" s="1">
        <f>AVERAGE('Run 1'!C2, 'Run 2'!C2, 'Run 3'!C3)</f>
        <v>0.77666666666666673</v>
      </c>
      <c r="D2" s="1">
        <f>COUNTIF('Run 1'!D2, "high") + COUNTIF('Run 2'!D2, "high") + COUNTIF('Run 3'!D2, "high")</f>
        <v>2</v>
      </c>
      <c r="E2" s="1">
        <f>COUNTIF('Run 1'!D2, "medium") + COUNTIF('Run 2'!D2, "medium") + COUNTIF('Run 3'!D2, "medium")</f>
        <v>1</v>
      </c>
      <c r="F2" s="1">
        <f>COUNTIF('Run 1'!D2,"low")+COUNTIF('Run 2'!D2,"low")+COUNTIF('Run 3'!D2,"low")</f>
        <v>0</v>
      </c>
    </row>
    <row r="3" spans="1:6" x14ac:dyDescent="0.55000000000000004">
      <c r="A3" s="1">
        <v>2</v>
      </c>
      <c r="B3" s="1">
        <f>AVERAGE('Run 1'!B3, 'Run 2'!B3, 'Run 3'!B4)</f>
        <v>0.89</v>
      </c>
      <c r="C3" s="1">
        <f>AVERAGE('Run 1'!C3, 'Run 2'!C3, 'Run 3'!C4)</f>
        <v>0.89999999999999991</v>
      </c>
      <c r="D3" s="1">
        <f>COUNTIF('Run 1'!D3, "high") + COUNTIF('Run 2'!D3, "high") + COUNTIF('Run 3'!D3, "high")</f>
        <v>3</v>
      </c>
      <c r="E3" s="1">
        <f>COUNTIF('Run 1'!D3, "medium") + COUNTIF('Run 2'!D3, "medium") + COUNTIF('Run 3'!D3, "medium")</f>
        <v>0</v>
      </c>
      <c r="F3" s="1">
        <f>COUNTIF('Run 1'!D3,"low")+COUNTIF('Run 2'!D3,"low")+COUNTIF('Run 3'!D3,"low")</f>
        <v>0</v>
      </c>
    </row>
    <row r="4" spans="1:6" x14ac:dyDescent="0.55000000000000004">
      <c r="A4" s="1">
        <v>3</v>
      </c>
      <c r="B4" s="1">
        <f>AVERAGE('Run 1'!B4, 'Run 2'!B4, 'Run 3'!B5)</f>
        <v>0.80666666666666664</v>
      </c>
      <c r="C4" s="1">
        <f>AVERAGE('Run 1'!C4, 'Run 2'!C4, 'Run 3'!C5)</f>
        <v>0.81666666666666654</v>
      </c>
      <c r="D4" s="1">
        <f>COUNTIF('Run 1'!D4, "high") + COUNTIF('Run 2'!D4, "high") + COUNTIF('Run 3'!D4, "high")</f>
        <v>3</v>
      </c>
      <c r="E4" s="1">
        <f>COUNTIF('Run 1'!D4, "medium") + COUNTIF('Run 2'!D4, "medium") + COUNTIF('Run 3'!D4, "medium")</f>
        <v>0</v>
      </c>
      <c r="F4" s="1">
        <f>COUNTIF('Run 1'!D4,"low")+COUNTIF('Run 2'!D4,"low")+COUNTIF('Run 3'!D4,"low")</f>
        <v>0</v>
      </c>
    </row>
    <row r="5" spans="1:6" x14ac:dyDescent="0.55000000000000004">
      <c r="A5" s="1">
        <v>4</v>
      </c>
      <c r="B5" s="1">
        <f>AVERAGE('Run 1'!B5, 'Run 2'!B5, 'Run 3'!B6)</f>
        <v>0.78333333333333321</v>
      </c>
      <c r="C5" s="1">
        <f>AVERAGE('Run 1'!C5, 'Run 2'!C5, 'Run 3'!C6)</f>
        <v>0.78333333333333321</v>
      </c>
      <c r="D5" s="1">
        <f>COUNTIF('Run 1'!D5, "high") + COUNTIF('Run 2'!D5, "high") + COUNTIF('Run 3'!D5, "high")</f>
        <v>3</v>
      </c>
      <c r="E5" s="1">
        <f>COUNTIF('Run 1'!D5, "medium") + COUNTIF('Run 2'!D5, "medium") + COUNTIF('Run 3'!D5, "medium")</f>
        <v>0</v>
      </c>
      <c r="F5" s="1">
        <f>COUNTIF('Run 1'!D5,"low")+COUNTIF('Run 2'!D5,"low")+COUNTIF('Run 3'!D5,"low")</f>
        <v>0</v>
      </c>
    </row>
    <row r="6" spans="1:6" x14ac:dyDescent="0.55000000000000004">
      <c r="A6" s="1">
        <v>5</v>
      </c>
      <c r="B6" s="1">
        <f>AVERAGE('Run 1'!B6, 'Run 2'!B6, 'Run 3'!B7)</f>
        <v>0.55333333333333334</v>
      </c>
      <c r="C6" s="1">
        <f>AVERAGE('Run 1'!C6, 'Run 2'!C6, 'Run 3'!C7)</f>
        <v>0.53666666666666663</v>
      </c>
      <c r="D6" s="1">
        <f>COUNTIF('Run 1'!D6, "high") + COUNTIF('Run 2'!D6, "high") + COUNTIF('Run 3'!D6, "high")</f>
        <v>3</v>
      </c>
      <c r="E6" s="1">
        <f>COUNTIF('Run 1'!D6, "medium") + COUNTIF('Run 2'!D6, "medium") + COUNTIF('Run 3'!D6, "medium")</f>
        <v>0</v>
      </c>
      <c r="F6" s="1">
        <f>COUNTIF('Run 1'!D6,"low")+COUNTIF('Run 2'!D6,"low")+COUNTIF('Run 3'!D6,"low")</f>
        <v>0</v>
      </c>
    </row>
    <row r="7" spans="1:6" x14ac:dyDescent="0.55000000000000004">
      <c r="A7" s="1">
        <v>6</v>
      </c>
      <c r="B7" s="1">
        <f>AVERAGE('Run 1'!B7, 'Run 2'!B7, 'Run 3'!B8)</f>
        <v>0.33666666666666667</v>
      </c>
      <c r="C7" s="1">
        <f>AVERAGE('Run 1'!C7, 'Run 2'!C7, 'Run 3'!C8)</f>
        <v>0.32666666666666666</v>
      </c>
      <c r="D7" s="1">
        <f>COUNTIF('Run 1'!D7, "high") + COUNTIF('Run 2'!D7, "high") + COUNTIF('Run 3'!D7, "high")</f>
        <v>3</v>
      </c>
      <c r="E7" s="1">
        <f>COUNTIF('Run 1'!D7, "medium") + COUNTIF('Run 2'!D7, "medium") + COUNTIF('Run 3'!D7, "medium")</f>
        <v>0</v>
      </c>
      <c r="F7" s="1">
        <f>COUNTIF('Run 1'!D7,"low")+COUNTIF('Run 2'!D7,"low")+COUNTIF('Run 3'!D7,"low")</f>
        <v>0</v>
      </c>
    </row>
    <row r="8" spans="1:6" x14ac:dyDescent="0.55000000000000004">
      <c r="A8" s="1">
        <v>7</v>
      </c>
      <c r="B8" s="1">
        <f>AVERAGE('Run 1'!B8, 'Run 2'!B8, 'Run 3'!B9)</f>
        <v>0.97666666666666668</v>
      </c>
      <c r="C8" s="1">
        <f>AVERAGE('Run 1'!C8, 'Run 2'!C8, 'Run 3'!C9)</f>
        <v>0.97666666666666668</v>
      </c>
      <c r="D8" s="1">
        <f>COUNTIF('Run 1'!D8, "high") + COUNTIF('Run 2'!D8, "high") + COUNTIF('Run 3'!D8, "high")</f>
        <v>3</v>
      </c>
      <c r="E8" s="1">
        <f>COUNTIF('Run 1'!D8, "medium") + COUNTIF('Run 2'!D8, "medium") + COUNTIF('Run 3'!D8, "medium")</f>
        <v>0</v>
      </c>
      <c r="F8" s="1">
        <f>COUNTIF('Run 1'!D8,"low")+COUNTIF('Run 2'!D8,"low")+COUNTIF('Run 3'!D8,"low")</f>
        <v>0</v>
      </c>
    </row>
    <row r="9" spans="1:6" x14ac:dyDescent="0.55000000000000004">
      <c r="A9" s="1">
        <v>8</v>
      </c>
      <c r="B9" s="1">
        <f>AVERAGE('Run 1'!B9, 'Run 2'!B9, 'Run 3'!B10)</f>
        <v>0.80333333333333323</v>
      </c>
      <c r="C9" s="1">
        <f>AVERAGE('Run 1'!C9, 'Run 2'!C9, 'Run 3'!C10)</f>
        <v>0.79666666666666652</v>
      </c>
      <c r="D9" s="1">
        <f>COUNTIF('Run 1'!D9, "high") + COUNTIF('Run 2'!D9, "high") + COUNTIF('Run 3'!D9, "high")</f>
        <v>3</v>
      </c>
      <c r="E9" s="1">
        <f>COUNTIF('Run 1'!D9, "medium") + COUNTIF('Run 2'!D9, "medium") + COUNTIF('Run 3'!D9, "medium")</f>
        <v>0</v>
      </c>
      <c r="F9" s="1">
        <f>COUNTIF('Run 1'!D9,"low")+COUNTIF('Run 2'!D9,"low")+COUNTIF('Run 3'!D9,"low")</f>
        <v>0</v>
      </c>
    </row>
    <row r="10" spans="1:6" x14ac:dyDescent="0.55000000000000004">
      <c r="A10" s="1">
        <v>9</v>
      </c>
      <c r="B10" s="1">
        <f>AVERAGE('Run 1'!B10, 'Run 2'!B10, 'Run 3'!B11)</f>
        <v>0.58666666666666667</v>
      </c>
      <c r="C10" s="1">
        <f>AVERAGE('Run 1'!C10, 'Run 2'!C10, 'Run 3'!C11)</f>
        <v>0.6</v>
      </c>
      <c r="D10" s="1">
        <f>COUNTIF('Run 1'!D10, "high") + COUNTIF('Run 2'!D10, "high") + COUNTIF('Run 3'!D10, "high")</f>
        <v>0</v>
      </c>
      <c r="E10" s="1">
        <f>COUNTIF('Run 1'!D10, "medium") + COUNTIF('Run 2'!D10, "medium") + COUNTIF('Run 3'!D10, "medium")</f>
        <v>3</v>
      </c>
      <c r="F10" s="1">
        <f>COUNTIF('Run 1'!D10,"low")+COUNTIF('Run 2'!D10,"low")+COUNTIF('Run 3'!D10,"low")</f>
        <v>0</v>
      </c>
    </row>
    <row r="11" spans="1:6" x14ac:dyDescent="0.55000000000000004">
      <c r="A11" s="1">
        <v>10</v>
      </c>
      <c r="B11" s="1">
        <f>AVERAGE('Run 1'!B11, 'Run 2'!B11, 'Run 3'!B12)</f>
        <v>0.76666666666666661</v>
      </c>
      <c r="C11" s="1">
        <f>AVERAGE('Run 1'!C11, 'Run 2'!C11, 'Run 3'!C12)</f>
        <v>0.7599999999999999</v>
      </c>
      <c r="D11" s="1">
        <f>COUNTIF('Run 1'!D11, "high") + COUNTIF('Run 2'!D11, "high") + COUNTIF('Run 3'!D11, "high")</f>
        <v>3</v>
      </c>
      <c r="E11" s="1">
        <f>COUNTIF('Run 1'!D11, "medium") + COUNTIF('Run 2'!D11, "medium") + COUNTIF('Run 3'!D11, "medium")</f>
        <v>0</v>
      </c>
      <c r="F11" s="1">
        <f>COUNTIF('Run 1'!D11,"low")+COUNTIF('Run 2'!D11,"low")+COUNTIF('Run 3'!D11,"low")</f>
        <v>0</v>
      </c>
    </row>
    <row r="12" spans="1:6" x14ac:dyDescent="0.55000000000000004">
      <c r="A12" s="1">
        <v>11</v>
      </c>
      <c r="B12" s="1">
        <f>AVERAGE('Run 1'!B12, 'Run 2'!B12, 'Run 3'!B13)</f>
        <v>0.79666666666666675</v>
      </c>
      <c r="C12" s="1">
        <f>AVERAGE('Run 1'!C12, 'Run 2'!C12, 'Run 3'!C13)</f>
        <v>0.81</v>
      </c>
      <c r="D12" s="1">
        <f>COUNTIF('Run 1'!D12, "high") + COUNTIF('Run 2'!D12, "high") + COUNTIF('Run 3'!D12, "high")</f>
        <v>3</v>
      </c>
      <c r="E12" s="1">
        <f>COUNTIF('Run 1'!D12, "medium") + COUNTIF('Run 2'!D12, "medium") + COUNTIF('Run 3'!D12, "medium")</f>
        <v>0</v>
      </c>
      <c r="F12" s="1">
        <f>COUNTIF('Run 1'!D12,"low")+COUNTIF('Run 2'!D12,"low")+COUNTIF('Run 3'!D12,"low")</f>
        <v>0</v>
      </c>
    </row>
    <row r="13" spans="1:6" x14ac:dyDescent="0.55000000000000004">
      <c r="A13" s="1">
        <v>12</v>
      </c>
      <c r="B13" s="1">
        <f>AVERAGE('Run 1'!B13, 'Run 2'!B13, 'Run 3'!B14)</f>
        <v>0.83999999999999986</v>
      </c>
      <c r="C13" s="1">
        <f>AVERAGE('Run 1'!C13, 'Run 2'!C13, 'Run 3'!C14)</f>
        <v>0.83999999999999986</v>
      </c>
      <c r="D13" s="1">
        <f>COUNTIF('Run 1'!D13, "high") + COUNTIF('Run 2'!D13, "high") + COUNTIF('Run 3'!D13, "high")</f>
        <v>3</v>
      </c>
      <c r="E13" s="1">
        <f>COUNTIF('Run 1'!D13, "medium") + COUNTIF('Run 2'!D13, "medium") + COUNTIF('Run 3'!D13, "medium")</f>
        <v>0</v>
      </c>
      <c r="F13" s="1">
        <f>COUNTIF('Run 1'!D13,"low")+COUNTIF('Run 2'!D13,"low")+COUNTIF('Run 3'!D13,"low")</f>
        <v>0</v>
      </c>
    </row>
    <row r="14" spans="1:6" x14ac:dyDescent="0.55000000000000004">
      <c r="A14" s="1">
        <v>13</v>
      </c>
      <c r="B14" s="1">
        <f>AVERAGE('Run 1'!B14, 'Run 2'!B14, 'Run 3'!B15)</f>
        <v>0.91</v>
      </c>
      <c r="C14" s="1">
        <f>AVERAGE('Run 1'!C14, 'Run 2'!C14, 'Run 3'!C15)</f>
        <v>0.92333333333333334</v>
      </c>
      <c r="D14" s="1">
        <f>COUNTIF('Run 1'!D14, "high") + COUNTIF('Run 2'!D14, "high") + COUNTIF('Run 3'!D14, "high")</f>
        <v>3</v>
      </c>
      <c r="E14" s="1">
        <f>COUNTIF('Run 1'!D14, "medium") + COUNTIF('Run 2'!D14, "medium") + COUNTIF('Run 3'!D14, "medium")</f>
        <v>0</v>
      </c>
      <c r="F14" s="1">
        <f>COUNTIF('Run 1'!D14,"low")+COUNTIF('Run 2'!D14,"low")+COUNTIF('Run 3'!D14,"low")</f>
        <v>0</v>
      </c>
    </row>
    <row r="15" spans="1:6" x14ac:dyDescent="0.55000000000000004">
      <c r="A15" s="1">
        <v>14</v>
      </c>
      <c r="B15" s="1">
        <f>AVERAGE('Run 1'!B15, 'Run 2'!B15, 'Run 3'!B16)</f>
        <v>0.80333333333333334</v>
      </c>
      <c r="C15" s="1">
        <f>AVERAGE('Run 1'!C15, 'Run 2'!C15, 'Run 3'!C16)</f>
        <v>0.80666666666666664</v>
      </c>
      <c r="D15" s="1">
        <f>COUNTIF('Run 1'!D15, "high") + COUNTIF('Run 2'!D15, "high") + COUNTIF('Run 3'!D15, "high")</f>
        <v>3</v>
      </c>
      <c r="E15" s="1">
        <f>COUNTIF('Run 1'!D15, "medium") + COUNTIF('Run 2'!D15, "medium") + COUNTIF('Run 3'!D15, "medium")</f>
        <v>0</v>
      </c>
      <c r="F15" s="1">
        <f>COUNTIF('Run 1'!D15,"low")+COUNTIF('Run 2'!D15,"low")+COUNTIF('Run 3'!D15,"low")</f>
        <v>0</v>
      </c>
    </row>
    <row r="16" spans="1:6" x14ac:dyDescent="0.55000000000000004">
      <c r="A16" s="1">
        <v>15</v>
      </c>
      <c r="B16" s="1">
        <f>AVERAGE('Run 1'!B16, 'Run 2'!B16, 'Run 3'!B17)</f>
        <v>0.69666666666666666</v>
      </c>
      <c r="C16" s="1">
        <f>AVERAGE('Run 1'!C16, 'Run 2'!C16, 'Run 3'!C17)</f>
        <v>0.69666666666666666</v>
      </c>
      <c r="D16" s="1">
        <f>COUNTIF('Run 1'!D16, "high") + COUNTIF('Run 2'!D16, "high") + COUNTIF('Run 3'!D16, "high")</f>
        <v>2</v>
      </c>
      <c r="E16" s="1">
        <f>COUNTIF('Run 1'!D16, "medium") + COUNTIF('Run 2'!D16, "medium") + COUNTIF('Run 3'!D16, "medium")</f>
        <v>1</v>
      </c>
      <c r="F16" s="1">
        <f>COUNTIF('Run 1'!D16,"low")+COUNTIF('Run 2'!D16,"low")+COUNTIF('Run 3'!D16,"low")</f>
        <v>0</v>
      </c>
    </row>
    <row r="17" spans="1:6" x14ac:dyDescent="0.55000000000000004">
      <c r="A17" s="1">
        <v>16</v>
      </c>
      <c r="B17" s="1">
        <f>AVERAGE('Run 1'!B17, 'Run 2'!B17, 'Run 3'!B18)</f>
        <v>0.84666666666666668</v>
      </c>
      <c r="C17" s="1">
        <f>AVERAGE('Run 1'!C17, 'Run 2'!C17, 'Run 3'!C18)</f>
        <v>0.84666666666666668</v>
      </c>
      <c r="D17" s="1">
        <f>COUNTIF('Run 1'!D17, "high") + COUNTIF('Run 2'!D17, "high") + COUNTIF('Run 3'!D17, "high")</f>
        <v>3</v>
      </c>
      <c r="E17" s="1">
        <f>COUNTIF('Run 1'!D17, "medium") + COUNTIF('Run 2'!D17, "medium") + COUNTIF('Run 3'!D17, "medium")</f>
        <v>0</v>
      </c>
      <c r="F17" s="1">
        <f>COUNTIF('Run 1'!D17,"low")+COUNTIF('Run 2'!D17,"low")+COUNTIF('Run 3'!D17,"low")</f>
        <v>0</v>
      </c>
    </row>
    <row r="18" spans="1:6" x14ac:dyDescent="0.55000000000000004">
      <c r="A18" s="1">
        <v>17</v>
      </c>
      <c r="B18" s="1">
        <f>AVERAGE('Run 1'!B18, 'Run 2'!B18, 'Run 3'!B19)</f>
        <v>0.8666666666666667</v>
      </c>
      <c r="C18" s="1">
        <f>AVERAGE('Run 1'!C18, 'Run 2'!C18, 'Run 3'!C19)</f>
        <v>0.8666666666666667</v>
      </c>
      <c r="D18" s="1">
        <f>COUNTIF('Run 1'!D18, "high") + COUNTIF('Run 2'!D18, "high") + COUNTIF('Run 3'!D18, "high")</f>
        <v>3</v>
      </c>
      <c r="E18" s="1">
        <f>COUNTIF('Run 1'!D18, "medium") + COUNTIF('Run 2'!D18, "medium") + COUNTIF('Run 3'!D18, "medium")</f>
        <v>0</v>
      </c>
      <c r="F18" s="1">
        <f>COUNTIF('Run 1'!D18,"low")+COUNTIF('Run 2'!D18,"low")+COUNTIF('Run 3'!D18,"low")</f>
        <v>0</v>
      </c>
    </row>
    <row r="19" spans="1:6" x14ac:dyDescent="0.55000000000000004">
      <c r="A19" s="1">
        <v>18</v>
      </c>
      <c r="B19" s="1">
        <f>AVERAGE('Run 1'!B19, 'Run 2'!B19, 'Run 3'!B20)</f>
        <v>0.86</v>
      </c>
      <c r="C19" s="1">
        <f>AVERAGE('Run 1'!C19, 'Run 2'!C19, 'Run 3'!C20)</f>
        <v>0.86</v>
      </c>
      <c r="D19" s="1">
        <f>COUNTIF('Run 1'!D19, "high") + COUNTIF('Run 2'!D19, "high") + COUNTIF('Run 3'!D19, "high")</f>
        <v>3</v>
      </c>
      <c r="E19" s="1">
        <f>COUNTIF('Run 1'!D19, "medium") + COUNTIF('Run 2'!D19, "medium") + COUNTIF('Run 3'!D19, "medium")</f>
        <v>0</v>
      </c>
      <c r="F19" s="1">
        <f>COUNTIF('Run 1'!D19,"low")+COUNTIF('Run 2'!D19,"low")+COUNTIF('Run 3'!D19,"low")</f>
        <v>0</v>
      </c>
    </row>
    <row r="20" spans="1:6" x14ac:dyDescent="0.55000000000000004">
      <c r="A20" s="1">
        <v>19</v>
      </c>
      <c r="B20" s="1">
        <f>AVERAGE('Run 1'!B20, 'Run 2'!B20, 'Run 3'!B21)</f>
        <v>0.81</v>
      </c>
      <c r="C20" s="1">
        <f>AVERAGE('Run 1'!C20, 'Run 2'!C20, 'Run 3'!C21)</f>
        <v>0.83</v>
      </c>
      <c r="D20" s="1">
        <f>COUNTIF('Run 1'!D20, "high") + COUNTIF('Run 2'!D20, "high") + COUNTIF('Run 3'!D20, "high")</f>
        <v>3</v>
      </c>
      <c r="E20" s="1">
        <f>COUNTIF('Run 1'!D20, "medium") + COUNTIF('Run 2'!D20, "medium") + COUNTIF('Run 3'!D20, "medium")</f>
        <v>0</v>
      </c>
      <c r="F20" s="1">
        <f>COUNTIF('Run 1'!D20,"low")+COUNTIF('Run 2'!D20,"low")+COUNTIF('Run 3'!D20,"low")</f>
        <v>0</v>
      </c>
    </row>
    <row r="21" spans="1:6" x14ac:dyDescent="0.55000000000000004">
      <c r="A21" s="1">
        <v>20</v>
      </c>
      <c r="B21" s="1">
        <f>AVERAGE('Run 1'!B21, 'Run 2'!B21, 'Run 3'!B22)</f>
        <v>0.73</v>
      </c>
      <c r="C21" s="1">
        <f>AVERAGE('Run 1'!C21, 'Run 2'!C21, 'Run 3'!C22)</f>
        <v>0.74333333333333329</v>
      </c>
      <c r="D21" s="1">
        <f>COUNTIF('Run 1'!D21, "high") + COUNTIF('Run 2'!D21, "high") + COUNTIF('Run 3'!D21, "high")</f>
        <v>1</v>
      </c>
      <c r="E21" s="1">
        <f>COUNTIF('Run 1'!D21, "medium") + COUNTIF('Run 2'!D21, "medium") + COUNTIF('Run 3'!D21, "medium")</f>
        <v>2</v>
      </c>
      <c r="F21" s="1">
        <f>COUNTIF('Run 1'!D21,"low")+COUNTIF('Run 2'!D21,"low")+COUNTIF('Run 3'!D21,"low")</f>
        <v>0</v>
      </c>
    </row>
    <row r="22" spans="1:6" x14ac:dyDescent="0.55000000000000004">
      <c r="A22" s="1">
        <v>21</v>
      </c>
      <c r="B22" s="1">
        <f>AVERAGE('Run 1'!B22, 'Run 2'!B22, 'Run 3'!B23)</f>
        <v>0.8566666666666668</v>
      </c>
      <c r="C22" s="1">
        <f>AVERAGE('Run 1'!C22, 'Run 2'!C22, 'Run 3'!C23)</f>
        <v>0.83333333333333337</v>
      </c>
      <c r="D22" s="1">
        <f>COUNTIF('Run 1'!D22, "high") + COUNTIF('Run 2'!D22, "high") + COUNTIF('Run 3'!D22, "high")</f>
        <v>3</v>
      </c>
      <c r="E22" s="1">
        <f>COUNTIF('Run 1'!D22, "medium") + COUNTIF('Run 2'!D22, "medium") + COUNTIF('Run 3'!D22, "medium")</f>
        <v>0</v>
      </c>
      <c r="F22" s="1">
        <f>COUNTIF('Run 1'!D22,"low")+COUNTIF('Run 2'!D22,"low")+COUNTIF('Run 3'!D22,"low")</f>
        <v>0</v>
      </c>
    </row>
    <row r="23" spans="1:6" x14ac:dyDescent="0.55000000000000004">
      <c r="A23" s="1">
        <v>22</v>
      </c>
      <c r="B23" s="1">
        <f>AVERAGE('Run 1'!B23, 'Run 2'!B23, 'Run 3'!B24)</f>
        <v>0.72666666666666657</v>
      </c>
      <c r="C23" s="1">
        <f>AVERAGE('Run 1'!C23, 'Run 2'!C23, 'Run 3'!C24)</f>
        <v>0.71333333333333337</v>
      </c>
      <c r="D23" s="1">
        <f>COUNTIF('Run 1'!D23, "high") + COUNTIF('Run 2'!D23, "high") + COUNTIF('Run 3'!D23, "high")</f>
        <v>2</v>
      </c>
      <c r="E23" s="1">
        <f>COUNTIF('Run 1'!D23, "medium") + COUNTIF('Run 2'!D23, "medium") + COUNTIF('Run 3'!D23, "medium")</f>
        <v>1</v>
      </c>
      <c r="F23" s="1">
        <f>COUNTIF('Run 1'!D23,"low")+COUNTIF('Run 2'!D23,"low")+COUNTIF('Run 3'!D23,"low")</f>
        <v>0</v>
      </c>
    </row>
    <row r="24" spans="1:6" x14ac:dyDescent="0.55000000000000004">
      <c r="A24" s="1">
        <v>23</v>
      </c>
      <c r="B24" s="1">
        <f>AVERAGE('Run 1'!B24, 'Run 2'!B24, 'Run 3'!B25)</f>
        <v>0.79666666666666675</v>
      </c>
      <c r="C24" s="1">
        <f>AVERAGE('Run 1'!C24, 'Run 2'!C24, 'Run 3'!C25)</f>
        <v>0.82333333333333325</v>
      </c>
      <c r="D24" s="1">
        <f>COUNTIF('Run 1'!D24, "high") + COUNTIF('Run 2'!D24, "high") + COUNTIF('Run 3'!D24, "high")</f>
        <v>3</v>
      </c>
      <c r="E24" s="1">
        <f>COUNTIF('Run 1'!D24, "medium") + COUNTIF('Run 2'!D24, "medium") + COUNTIF('Run 3'!D24, "medium")</f>
        <v>0</v>
      </c>
      <c r="F24" s="1">
        <f>COUNTIF('Run 1'!D24,"low")+COUNTIF('Run 2'!D24,"low")+COUNTIF('Run 3'!D24,"low")</f>
        <v>0</v>
      </c>
    </row>
    <row r="25" spans="1:6" x14ac:dyDescent="0.55000000000000004">
      <c r="A25" s="1">
        <v>24</v>
      </c>
      <c r="B25" s="1">
        <f>AVERAGE('Run 1'!B25, 'Run 2'!B25, 'Run 3'!B26)</f>
        <v>0.72333333333333327</v>
      </c>
      <c r="C25" s="1">
        <f>AVERAGE('Run 1'!C25, 'Run 2'!C25, 'Run 3'!C26)</f>
        <v>0.72333333333333327</v>
      </c>
      <c r="D25" s="1">
        <f>COUNTIF('Run 1'!D25, "high") + COUNTIF('Run 2'!D25, "high") + COUNTIF('Run 3'!D25, "high")</f>
        <v>3</v>
      </c>
      <c r="E25" s="1">
        <f>COUNTIF('Run 1'!D25, "medium") + COUNTIF('Run 2'!D25, "medium") + COUNTIF('Run 3'!D25, "medium")</f>
        <v>0</v>
      </c>
      <c r="F25" s="1">
        <f>COUNTIF('Run 1'!D25,"low")+COUNTIF('Run 2'!D25,"low")+COUNTIF('Run 3'!D25,"low")</f>
        <v>0</v>
      </c>
    </row>
    <row r="26" spans="1:6" x14ac:dyDescent="0.55000000000000004">
      <c r="A26" s="1">
        <v>25</v>
      </c>
      <c r="B26" s="1">
        <f>AVERAGE('Run 1'!B26, 'Run 2'!B26, 'Run 3'!B27)</f>
        <v>0.67666666666666675</v>
      </c>
      <c r="C26" s="1">
        <f>AVERAGE('Run 1'!C26, 'Run 2'!C26, 'Run 3'!C27)</f>
        <v>0.67666666666666675</v>
      </c>
      <c r="D26" s="1">
        <f>COUNTIF('Run 1'!D26, "high") + COUNTIF('Run 2'!D26, "high") + COUNTIF('Run 3'!D26, "high")</f>
        <v>1</v>
      </c>
      <c r="E26" s="1">
        <f>COUNTIF('Run 1'!D26, "medium") + COUNTIF('Run 2'!D26, "medium") + COUNTIF('Run 3'!D26, "medium")</f>
        <v>2</v>
      </c>
      <c r="F26" s="1">
        <f>COUNTIF('Run 1'!D26,"low")+COUNTIF('Run 2'!D26,"low")+COUNTIF('Run 3'!D26,"low")</f>
        <v>0</v>
      </c>
    </row>
    <row r="27" spans="1:6" x14ac:dyDescent="0.55000000000000004">
      <c r="A27" s="1">
        <v>26</v>
      </c>
      <c r="B27" s="1">
        <f>AVERAGE('Run 1'!B27, 'Run 2'!B27, 'Run 3'!B28)</f>
        <v>0.9</v>
      </c>
      <c r="C27" s="1">
        <f>AVERAGE('Run 1'!C27, 'Run 2'!C27, 'Run 3'!C28)</f>
        <v>0.9</v>
      </c>
      <c r="D27" s="1">
        <f>COUNTIF('Run 1'!D27, "high") + COUNTIF('Run 2'!D27, "high") + COUNTIF('Run 3'!D27, "high")</f>
        <v>3</v>
      </c>
      <c r="E27" s="1">
        <f>COUNTIF('Run 1'!D27, "medium") + COUNTIF('Run 2'!D27, "medium") + COUNTIF('Run 3'!D27, "medium")</f>
        <v>0</v>
      </c>
      <c r="F27" s="1">
        <f>COUNTIF('Run 1'!D27,"low")+COUNTIF('Run 2'!D27,"low")+COUNTIF('Run 3'!D27,"low")</f>
        <v>0</v>
      </c>
    </row>
    <row r="28" spans="1:6" x14ac:dyDescent="0.55000000000000004">
      <c r="A28" s="1">
        <v>27</v>
      </c>
      <c r="B28" s="1">
        <f>AVERAGE('Run 1'!B28, 'Run 2'!B28, 'Run 3'!B29)</f>
        <v>0.88</v>
      </c>
      <c r="C28" s="1">
        <f>AVERAGE('Run 1'!C28, 'Run 2'!C28, 'Run 3'!C29)</f>
        <v>0.88666666666666671</v>
      </c>
      <c r="D28" s="1">
        <f>COUNTIF('Run 1'!D28, "high") + COUNTIF('Run 2'!D28, "high") + COUNTIF('Run 3'!D28, "high")</f>
        <v>3</v>
      </c>
      <c r="E28" s="1">
        <f>COUNTIF('Run 1'!D28, "medium") + COUNTIF('Run 2'!D28, "medium") + COUNTIF('Run 3'!D28, "medium")</f>
        <v>0</v>
      </c>
      <c r="F28" s="1">
        <f>COUNTIF('Run 1'!D28,"low")+COUNTIF('Run 2'!D28,"low")+COUNTIF('Run 3'!D28,"low")</f>
        <v>0</v>
      </c>
    </row>
    <row r="29" spans="1:6" x14ac:dyDescent="0.55000000000000004">
      <c r="A29" s="1">
        <v>28</v>
      </c>
      <c r="B29" s="1">
        <f>AVERAGE('Run 1'!B29, 'Run 2'!B29, 'Run 3'!B30)</f>
        <v>0.91666666666666663</v>
      </c>
      <c r="C29" s="1">
        <f>AVERAGE('Run 1'!C29, 'Run 2'!C29, 'Run 3'!C30)</f>
        <v>0.91333333333333344</v>
      </c>
      <c r="D29" s="1">
        <f>COUNTIF('Run 1'!D29, "high") + COUNTIF('Run 2'!D29, "high") + COUNTIF('Run 3'!D29, "high")</f>
        <v>3</v>
      </c>
      <c r="E29" s="1">
        <f>COUNTIF('Run 1'!D29, "medium") + COUNTIF('Run 2'!D29, "medium") + COUNTIF('Run 3'!D29, "medium")</f>
        <v>0</v>
      </c>
      <c r="F29" s="1">
        <f>COUNTIF('Run 1'!D29,"low")+COUNTIF('Run 2'!D29,"low")+COUNTIF('Run 3'!D29,"low")</f>
        <v>0</v>
      </c>
    </row>
    <row r="30" spans="1:6" x14ac:dyDescent="0.55000000000000004">
      <c r="A30" s="1">
        <v>29</v>
      </c>
      <c r="B30" s="1">
        <f>AVERAGE('Run 1'!B30, 'Run 2'!B30, 'Run 3'!B31)</f>
        <v>0.79</v>
      </c>
      <c r="C30" s="1">
        <f>AVERAGE('Run 1'!C30, 'Run 2'!C30, 'Run 3'!C31)</f>
        <v>0.79</v>
      </c>
      <c r="D30" s="1">
        <f>COUNTIF('Run 1'!D30, "high") + COUNTIF('Run 2'!D30, "high") + COUNTIF('Run 3'!D30, "high")</f>
        <v>3</v>
      </c>
      <c r="E30" s="1">
        <f>COUNTIF('Run 1'!D30, "medium") + COUNTIF('Run 2'!D30, "medium") + COUNTIF('Run 3'!D30, "medium")</f>
        <v>0</v>
      </c>
      <c r="F30" s="1">
        <f>COUNTIF('Run 1'!D30,"low")+COUNTIF('Run 2'!D30,"low")+COUNTIF('Run 3'!D30,"low")</f>
        <v>0</v>
      </c>
    </row>
    <row r="31" spans="1:6" x14ac:dyDescent="0.55000000000000004">
      <c r="A31" s="1">
        <v>30</v>
      </c>
      <c r="B31" s="1">
        <f>AVERAGE('Run 1'!B31, 'Run 2'!B31, 'Run 3'!B32)</f>
        <v>0.56666666666666676</v>
      </c>
      <c r="C31" s="1">
        <f>AVERAGE('Run 1'!C31, 'Run 2'!C31, 'Run 3'!C32)</f>
        <v>0.56666666666666676</v>
      </c>
      <c r="D31" s="1">
        <f>COUNTIF('Run 1'!D31, "high") + COUNTIF('Run 2'!D31, "high") + COUNTIF('Run 3'!D31, "high")</f>
        <v>1</v>
      </c>
      <c r="E31" s="1">
        <f>COUNTIF('Run 1'!D31, "medium") + COUNTIF('Run 2'!D31, "medium") + COUNTIF('Run 3'!D31, "medium")</f>
        <v>2</v>
      </c>
      <c r="F31" s="1">
        <f>COUNTIF('Run 1'!D31,"low")+COUNTIF('Run 2'!D31,"low")+COUNTIF('Run 3'!D31,"low")</f>
        <v>0</v>
      </c>
    </row>
    <row r="32" spans="1:6" x14ac:dyDescent="0.55000000000000004">
      <c r="A32" s="1">
        <v>31</v>
      </c>
      <c r="B32" s="1">
        <f>AVERAGE('Run 1'!B32, 'Run 2'!B32, 'Run 3'!B33)</f>
        <v>0.54999999999999993</v>
      </c>
      <c r="C32" s="1">
        <f>AVERAGE('Run 1'!C32, 'Run 2'!C32, 'Run 3'!C33)</f>
        <v>0.56000000000000005</v>
      </c>
      <c r="D32" s="1">
        <f>COUNTIF('Run 1'!D32, "high") + COUNTIF('Run 2'!D32, "high") + COUNTIF('Run 3'!D32, "high")</f>
        <v>2</v>
      </c>
      <c r="E32" s="1">
        <f>COUNTIF('Run 1'!D32, "medium") + COUNTIF('Run 2'!D32, "medium") + COUNTIF('Run 3'!D32, "medium")</f>
        <v>1</v>
      </c>
      <c r="F32" s="1">
        <f>COUNTIF('Run 1'!D32,"low")+COUNTIF('Run 2'!D32,"low")+COUNTIF('Run 3'!D32,"low")</f>
        <v>0</v>
      </c>
    </row>
    <row r="33" spans="1:6" x14ac:dyDescent="0.55000000000000004">
      <c r="A33" s="1">
        <v>32</v>
      </c>
      <c r="B33" s="1">
        <f>AVERAGE('Run 1'!B33, 'Run 2'!B33, 'Run 3'!B34)</f>
        <v>0.66333333333333333</v>
      </c>
      <c r="C33" s="1">
        <f>AVERAGE('Run 1'!C33, 'Run 2'!C33, 'Run 3'!C34)</f>
        <v>0.67666666666666664</v>
      </c>
      <c r="D33" s="1">
        <f>COUNTIF('Run 1'!D33, "high") + COUNTIF('Run 2'!D33, "high") + COUNTIF('Run 3'!D33, "high")</f>
        <v>1</v>
      </c>
      <c r="E33" s="1">
        <f>COUNTIF('Run 1'!D33, "medium") + COUNTIF('Run 2'!D33, "medium") + COUNTIF('Run 3'!D33, "medium")</f>
        <v>2</v>
      </c>
      <c r="F33" s="1">
        <f>COUNTIF('Run 1'!D33,"low")+COUNTIF('Run 2'!D33,"low")+COUNTIF('Run 3'!D33,"low")</f>
        <v>0</v>
      </c>
    </row>
    <row r="34" spans="1:6" x14ac:dyDescent="0.55000000000000004">
      <c r="A34" s="1">
        <v>33</v>
      </c>
      <c r="B34" s="1">
        <f>AVERAGE('Run 1'!B34, 'Run 2'!B34, 'Run 3'!B35)</f>
        <v>0.9</v>
      </c>
      <c r="C34" s="1">
        <f>AVERAGE('Run 1'!C34, 'Run 2'!C34, 'Run 3'!C35)</f>
        <v>0.89</v>
      </c>
      <c r="D34" s="1">
        <f>COUNTIF('Run 1'!D34, "high") + COUNTIF('Run 2'!D34, "high") + COUNTIF('Run 3'!D34, "high")</f>
        <v>3</v>
      </c>
      <c r="E34" s="1">
        <f>COUNTIF('Run 1'!D34, "medium") + COUNTIF('Run 2'!D34, "medium") + COUNTIF('Run 3'!D34, "medium")</f>
        <v>0</v>
      </c>
      <c r="F34" s="1">
        <f>COUNTIF('Run 1'!D34,"low")+COUNTIF('Run 2'!D34,"low")+COUNTIF('Run 3'!D34,"low")</f>
        <v>0</v>
      </c>
    </row>
    <row r="35" spans="1:6" x14ac:dyDescent="0.55000000000000004">
      <c r="A35" s="1">
        <v>34</v>
      </c>
      <c r="B35" s="1">
        <f>AVERAGE('Run 1'!B35, 'Run 2'!B35, 'Run 3'!B36)</f>
        <v>0.58000000000000007</v>
      </c>
      <c r="C35" s="1">
        <f>AVERAGE('Run 1'!C35, 'Run 2'!C35, 'Run 3'!C36)</f>
        <v>0.54999999999999993</v>
      </c>
      <c r="D35" s="1">
        <f>COUNTIF('Run 1'!D35, "high") + COUNTIF('Run 2'!D35, "high") + COUNTIF('Run 3'!D35, "high")</f>
        <v>3</v>
      </c>
      <c r="E35" s="1">
        <f>COUNTIF('Run 1'!D35, "medium") + COUNTIF('Run 2'!D35, "medium") + COUNTIF('Run 3'!D35, "medium")</f>
        <v>0</v>
      </c>
      <c r="F35" s="1">
        <f>COUNTIF('Run 1'!D35,"low")+COUNTIF('Run 2'!D35,"low")+COUNTIF('Run 3'!D35,"low")</f>
        <v>0</v>
      </c>
    </row>
    <row r="36" spans="1:6" x14ac:dyDescent="0.55000000000000004">
      <c r="A36" s="1">
        <v>35</v>
      </c>
      <c r="B36" s="1">
        <f>AVERAGE('Run 1'!B36, 'Run 2'!B36, 'Run 3'!B37)</f>
        <v>0.38000000000000006</v>
      </c>
      <c r="C36" s="1">
        <f>AVERAGE('Run 1'!C36, 'Run 2'!C36, 'Run 3'!C37)</f>
        <v>0.3666666666666667</v>
      </c>
      <c r="D36" s="1">
        <f>COUNTIF('Run 1'!D36, "high") + COUNTIF('Run 2'!D36, "high") + COUNTIF('Run 3'!D36, "high")</f>
        <v>3</v>
      </c>
      <c r="E36" s="1">
        <f>COUNTIF('Run 1'!D36, "medium") + COUNTIF('Run 2'!D36, "medium") + COUNTIF('Run 3'!D36, "medium")</f>
        <v>0</v>
      </c>
      <c r="F36" s="1">
        <f>COUNTIF('Run 1'!D36,"low")+COUNTIF('Run 2'!D36,"low")+COUNTIF('Run 3'!D36,"low")</f>
        <v>0</v>
      </c>
    </row>
    <row r="37" spans="1:6" x14ac:dyDescent="0.55000000000000004">
      <c r="A37" s="1">
        <v>36</v>
      </c>
      <c r="B37" s="1">
        <f>AVERAGE('Run 1'!B37, 'Run 2'!B37, 'Run 3'!B38)</f>
        <v>0.8933333333333332</v>
      </c>
      <c r="C37" s="1">
        <f>AVERAGE('Run 1'!C37, 'Run 2'!C37, 'Run 3'!C38)</f>
        <v>0.8933333333333332</v>
      </c>
      <c r="D37" s="1">
        <f>COUNTIF('Run 1'!D37, "high") + COUNTIF('Run 2'!D37, "high") + COUNTIF('Run 3'!D37, "high")</f>
        <v>3</v>
      </c>
      <c r="E37" s="1">
        <f>COUNTIF('Run 1'!D37, "medium") + COUNTIF('Run 2'!D37, "medium") + COUNTIF('Run 3'!D37, "medium")</f>
        <v>0</v>
      </c>
      <c r="F37" s="1">
        <f>COUNTIF('Run 1'!D37,"low")+COUNTIF('Run 2'!D37,"low")+COUNTIF('Run 3'!D37,"low")</f>
        <v>0</v>
      </c>
    </row>
    <row r="38" spans="1:6" x14ac:dyDescent="0.55000000000000004">
      <c r="A38" s="1">
        <v>37</v>
      </c>
      <c r="B38" s="1">
        <f>AVERAGE('Run 1'!B38, 'Run 2'!B38, 'Run 3'!B39)</f>
        <v>0.77</v>
      </c>
      <c r="C38" s="1">
        <f>AVERAGE('Run 1'!C38, 'Run 2'!C38, 'Run 3'!C39)</f>
        <v>0.77666666666666673</v>
      </c>
      <c r="D38" s="1">
        <f>COUNTIF('Run 1'!D38, "high") + COUNTIF('Run 2'!D38, "high") + COUNTIF('Run 3'!D38, "high")</f>
        <v>3</v>
      </c>
      <c r="E38" s="1">
        <f>COUNTIF('Run 1'!D38, "medium") + COUNTIF('Run 2'!D38, "medium") + COUNTIF('Run 3'!D38, "medium")</f>
        <v>0</v>
      </c>
      <c r="F38" s="1">
        <f>COUNTIF('Run 1'!D38,"low")+COUNTIF('Run 2'!D38,"low")+COUNTIF('Run 3'!D38,"low")</f>
        <v>0</v>
      </c>
    </row>
    <row r="39" spans="1:6" x14ac:dyDescent="0.55000000000000004">
      <c r="A39" s="1">
        <v>38</v>
      </c>
      <c r="B39" s="1">
        <f>AVERAGE('Run 1'!B39, 'Run 2'!B39, 'Run 3'!B40)</f>
        <v>0.93333333333333324</v>
      </c>
      <c r="C39" s="1">
        <f>AVERAGE('Run 1'!C39, 'Run 2'!C39, 'Run 3'!C40)</f>
        <v>0.93333333333333324</v>
      </c>
      <c r="D39" s="1">
        <f>COUNTIF('Run 1'!D39, "high") + COUNTIF('Run 2'!D39, "high") + COUNTIF('Run 3'!D39, "high")</f>
        <v>2</v>
      </c>
      <c r="E39" s="1">
        <f>COUNTIF('Run 1'!D39, "medium") + COUNTIF('Run 2'!D39, "medium") + COUNTIF('Run 3'!D39, "medium")</f>
        <v>1</v>
      </c>
      <c r="F39" s="1">
        <f>COUNTIF('Run 1'!D39,"low")+COUNTIF('Run 2'!D39,"low")+COUNTIF('Run 3'!D39,"low")</f>
        <v>0</v>
      </c>
    </row>
    <row r="40" spans="1:6" x14ac:dyDescent="0.55000000000000004">
      <c r="A40" s="1">
        <v>39</v>
      </c>
      <c r="B40" s="1">
        <f>AVERAGE('Run 1'!B40, 'Run 2'!B40, 'Run 3'!B41)</f>
        <v>0.82666666666666666</v>
      </c>
      <c r="C40" s="1">
        <f>AVERAGE('Run 1'!C40, 'Run 2'!C40, 'Run 3'!C41)</f>
        <v>0.82666666666666666</v>
      </c>
      <c r="D40" s="1">
        <f>COUNTIF('Run 1'!D40, "high") + COUNTIF('Run 2'!D40, "high") + COUNTIF('Run 3'!D40, "high")</f>
        <v>3</v>
      </c>
      <c r="E40" s="1">
        <f>COUNTIF('Run 1'!D40, "medium") + COUNTIF('Run 2'!D40, "medium") + COUNTIF('Run 3'!D40, "medium")</f>
        <v>0</v>
      </c>
      <c r="F40" s="1">
        <f>COUNTIF('Run 1'!D40,"low")+COUNTIF('Run 2'!D40,"low")+COUNTIF('Run 3'!D40,"low")</f>
        <v>0</v>
      </c>
    </row>
    <row r="41" spans="1:6" x14ac:dyDescent="0.55000000000000004">
      <c r="A41" s="1">
        <v>40</v>
      </c>
      <c r="B41" s="1">
        <f>AVERAGE('Run 1'!B41, 'Run 2'!B41, 'Run 3'!B42)</f>
        <v>0.69333333333333336</v>
      </c>
      <c r="C41" s="1">
        <f>AVERAGE('Run 1'!C41, 'Run 2'!C41, 'Run 3'!C42)</f>
        <v>0.69999999999999984</v>
      </c>
      <c r="D41" s="1">
        <f>COUNTIF('Run 1'!D41, "high") + COUNTIF('Run 2'!D41, "high") + COUNTIF('Run 3'!D41, "high")</f>
        <v>0</v>
      </c>
      <c r="E41" s="1">
        <f>COUNTIF('Run 1'!D41, "medium") + COUNTIF('Run 2'!D41, "medium") + COUNTIF('Run 3'!D41, "medium")</f>
        <v>3</v>
      </c>
      <c r="F41" s="1">
        <f>COUNTIF('Run 1'!D41,"low")+COUNTIF('Run 2'!D41,"low")+COUNTIF('Run 3'!D41,"low")</f>
        <v>0</v>
      </c>
    </row>
    <row r="42" spans="1:6" x14ac:dyDescent="0.55000000000000004">
      <c r="A42" s="1">
        <v>41</v>
      </c>
      <c r="B42" s="1">
        <f>AVERAGE('Run 1'!B42, 'Run 2'!B42, 'Run 3'!B43)</f>
        <v>0.59333333333333338</v>
      </c>
      <c r="C42" s="1">
        <f>AVERAGE('Run 1'!C42, 'Run 2'!C42, 'Run 3'!C43)</f>
        <v>0.62</v>
      </c>
      <c r="D42" s="1">
        <f>COUNTIF('Run 1'!D42, "high") + COUNTIF('Run 2'!D42, "high") + COUNTIF('Run 3'!D42, "high")</f>
        <v>2</v>
      </c>
      <c r="E42" s="1">
        <f>COUNTIF('Run 1'!D42, "medium") + COUNTIF('Run 2'!D42, "medium") + COUNTIF('Run 3'!D42, "medium")</f>
        <v>1</v>
      </c>
      <c r="F42" s="1">
        <f>COUNTIF('Run 1'!D42,"low")+COUNTIF('Run 2'!D42,"low")+COUNTIF('Run 3'!D42,"low")</f>
        <v>0</v>
      </c>
    </row>
    <row r="43" spans="1:6" x14ac:dyDescent="0.55000000000000004">
      <c r="A43" s="1">
        <v>42</v>
      </c>
      <c r="B43" s="1">
        <f>AVERAGE('Run 1'!B43, 'Run 2'!B43, 'Run 3'!B44)</f>
        <v>0.51333333333333331</v>
      </c>
      <c r="C43" s="1">
        <f>AVERAGE('Run 1'!C43, 'Run 2'!C43, 'Run 3'!C44)</f>
        <v>0.51666666666666661</v>
      </c>
      <c r="D43" s="1">
        <f>COUNTIF('Run 1'!D43, "high") + COUNTIF('Run 2'!D43, "high") + COUNTIF('Run 3'!D43, "high")</f>
        <v>0</v>
      </c>
      <c r="E43" s="1">
        <f>COUNTIF('Run 1'!D43, "medium") + COUNTIF('Run 2'!D43, "medium") + COUNTIF('Run 3'!D43, "medium")</f>
        <v>3</v>
      </c>
      <c r="F43" s="1">
        <f>COUNTIF('Run 1'!D43,"low")+COUNTIF('Run 2'!D43,"low")+COUNTIF('Run 3'!D43,"low")</f>
        <v>0</v>
      </c>
    </row>
    <row r="44" spans="1:6" x14ac:dyDescent="0.55000000000000004">
      <c r="A44" s="1">
        <v>43</v>
      </c>
      <c r="B44" s="1">
        <f>AVERAGE('Run 1'!B44, 'Run 2'!B44, 'Run 3'!B45)</f>
        <v>0.84666666666666668</v>
      </c>
      <c r="C44" s="1">
        <f>AVERAGE('Run 1'!C44, 'Run 2'!C44, 'Run 3'!C45)</f>
        <v>0.86</v>
      </c>
      <c r="D44" s="1">
        <f>COUNTIF('Run 1'!D44, "high") + COUNTIF('Run 2'!D44, "high") + COUNTIF('Run 3'!D44, "high")</f>
        <v>3</v>
      </c>
      <c r="E44" s="1">
        <f>COUNTIF('Run 1'!D44, "medium") + COUNTIF('Run 2'!D44, "medium") + COUNTIF('Run 3'!D44, "medium")</f>
        <v>0</v>
      </c>
      <c r="F44" s="1">
        <f>COUNTIF('Run 1'!D44,"low")+COUNTIF('Run 2'!D44,"low")+COUNTIF('Run 3'!D44,"low")</f>
        <v>0</v>
      </c>
    </row>
    <row r="45" spans="1:6" x14ac:dyDescent="0.55000000000000004">
      <c r="A45" s="1">
        <v>44</v>
      </c>
      <c r="B45" s="1">
        <f>AVERAGE('Run 1'!B45, 'Run 2'!B45, 'Run 3'!B46)</f>
        <v>0.88</v>
      </c>
      <c r="C45" s="1">
        <f>AVERAGE('Run 1'!C45, 'Run 2'!C45, 'Run 3'!C46)</f>
        <v>0.86</v>
      </c>
      <c r="D45" s="1">
        <f>COUNTIF('Run 1'!D45, "high") + COUNTIF('Run 2'!D45, "high") + COUNTIF('Run 3'!D45, "high")</f>
        <v>3</v>
      </c>
      <c r="E45" s="1">
        <f>COUNTIF('Run 1'!D45, "medium") + COUNTIF('Run 2'!D45, "medium") + COUNTIF('Run 3'!D45, "medium")</f>
        <v>0</v>
      </c>
      <c r="F45" s="1">
        <f>COUNTIF('Run 1'!D45,"low")+COUNTIF('Run 2'!D45,"low")+COUNTIF('Run 3'!D45,"low")</f>
        <v>0</v>
      </c>
    </row>
    <row r="46" spans="1:6" x14ac:dyDescent="0.55000000000000004">
      <c r="A46" s="1">
        <v>45</v>
      </c>
      <c r="B46" s="1">
        <f>AVERAGE('Run 1'!B46, 'Run 2'!B46, 'Run 3'!B47)</f>
        <v>0.88333333333333341</v>
      </c>
      <c r="C46" s="1">
        <f>AVERAGE('Run 1'!C46, 'Run 2'!C46, 'Run 3'!C47)</f>
        <v>0.87333333333333341</v>
      </c>
      <c r="D46" s="1">
        <f>COUNTIF('Run 1'!D46, "high") + COUNTIF('Run 2'!D46, "high") + COUNTIF('Run 3'!D46, "high")</f>
        <v>3</v>
      </c>
      <c r="E46" s="1">
        <f>COUNTIF('Run 1'!D46, "medium") + COUNTIF('Run 2'!D46, "medium") + COUNTIF('Run 3'!D46, "medium")</f>
        <v>0</v>
      </c>
      <c r="F46" s="1">
        <f>COUNTIF('Run 1'!D46,"low")+COUNTIF('Run 2'!D46,"low")+COUNTIF('Run 3'!D46,"low")</f>
        <v>0</v>
      </c>
    </row>
    <row r="47" spans="1:6" x14ac:dyDescent="0.55000000000000004">
      <c r="A47" s="1">
        <v>46</v>
      </c>
      <c r="B47" s="1">
        <f>AVERAGE('Run 1'!B47, 'Run 2'!B47, 'Run 3'!B48)</f>
        <v>0.7533333333333333</v>
      </c>
      <c r="C47" s="1">
        <f>AVERAGE('Run 1'!C47, 'Run 2'!C47, 'Run 3'!C48)</f>
        <v>0.7533333333333333</v>
      </c>
      <c r="D47" s="1">
        <f>COUNTIF('Run 1'!D47, "high") + COUNTIF('Run 2'!D47, "high") + COUNTIF('Run 3'!D47, "high")</f>
        <v>2</v>
      </c>
      <c r="E47" s="1">
        <f>COUNTIF('Run 1'!D47, "medium") + COUNTIF('Run 2'!D47, "medium") + COUNTIF('Run 3'!D47, "medium")</f>
        <v>1</v>
      </c>
      <c r="F47" s="1">
        <f>COUNTIF('Run 1'!D47,"low")+COUNTIF('Run 2'!D47,"low")+COUNTIF('Run 3'!D47,"low")</f>
        <v>0</v>
      </c>
    </row>
    <row r="48" spans="1:6" x14ac:dyDescent="0.55000000000000004">
      <c r="A48" s="1">
        <v>47</v>
      </c>
      <c r="B48" s="1">
        <f>AVERAGE('Run 1'!B48, 'Run 2'!B48, 'Run 3'!B49)</f>
        <v>0.73</v>
      </c>
      <c r="C48" s="1">
        <f>AVERAGE('Run 1'!C48, 'Run 2'!C48, 'Run 3'!C49)</f>
        <v>0.7400000000000001</v>
      </c>
      <c r="D48" s="1">
        <f>COUNTIF('Run 1'!D48, "high") + COUNTIF('Run 2'!D48, "high") + COUNTIF('Run 3'!D48, "high")</f>
        <v>3</v>
      </c>
      <c r="E48" s="1">
        <f>COUNTIF('Run 1'!D48, "medium") + COUNTIF('Run 2'!D48, "medium") + COUNTIF('Run 3'!D48, "medium")</f>
        <v>0</v>
      </c>
      <c r="F48" s="1">
        <f>COUNTIF('Run 1'!D48,"low")+COUNTIF('Run 2'!D48,"low")+COUNTIF('Run 3'!D48,"low")</f>
        <v>0</v>
      </c>
    </row>
    <row r="49" spans="1:6" x14ac:dyDescent="0.55000000000000004">
      <c r="A49" s="1">
        <v>48</v>
      </c>
      <c r="B49" s="1">
        <f>AVERAGE('Run 1'!B49, 'Run 2'!B49, 'Run 3'!B50)</f>
        <v>0.86333333333333329</v>
      </c>
      <c r="C49" s="1">
        <f>AVERAGE('Run 1'!C49, 'Run 2'!C49, 'Run 3'!C50)</f>
        <v>0.86333333333333329</v>
      </c>
      <c r="D49" s="1">
        <f>COUNTIF('Run 1'!D49, "high") + COUNTIF('Run 2'!D49, "high") + COUNTIF('Run 3'!D49, "high")</f>
        <v>3</v>
      </c>
      <c r="E49" s="1">
        <f>COUNTIF('Run 1'!D49, "medium") + COUNTIF('Run 2'!D49, "medium") + COUNTIF('Run 3'!D49, "medium")</f>
        <v>0</v>
      </c>
      <c r="F49" s="1">
        <f>COUNTIF('Run 1'!D49,"low")+COUNTIF('Run 2'!D49,"low")+COUNTIF('Run 3'!D49,"low")</f>
        <v>0</v>
      </c>
    </row>
    <row r="50" spans="1:6" x14ac:dyDescent="0.55000000000000004">
      <c r="A50" s="1">
        <v>49</v>
      </c>
      <c r="B50" s="1">
        <f>AVERAGE('Run 1'!B50, 'Run 2'!B50, 'Run 3'!B51)</f>
        <v>0.8933333333333332</v>
      </c>
      <c r="C50" s="1">
        <f>AVERAGE('Run 1'!C50, 'Run 2'!C50, 'Run 3'!C51)</f>
        <v>0.91333333333333344</v>
      </c>
      <c r="D50" s="1">
        <f>COUNTIF('Run 1'!D50, "high") + COUNTIF('Run 2'!D50, "high") + COUNTIF('Run 3'!D50, "high")</f>
        <v>3</v>
      </c>
      <c r="E50" s="1">
        <f>COUNTIF('Run 1'!D50, "medium") + COUNTIF('Run 2'!D50, "medium") + COUNTIF('Run 3'!D50, "medium")</f>
        <v>0</v>
      </c>
      <c r="F50" s="1">
        <f>COUNTIF('Run 1'!D50,"low")+COUNTIF('Run 2'!D50,"low")+COUNTIF('Run 3'!D50,"low")</f>
        <v>0</v>
      </c>
    </row>
    <row r="51" spans="1:6" x14ac:dyDescent="0.55000000000000004">
      <c r="A51" s="1">
        <v>50</v>
      </c>
      <c r="B51" s="1">
        <f>AVERAGE('Run 1'!B51, 'Run 2'!B51, 'Run 3'!B52)</f>
        <v>0.92500000000000004</v>
      </c>
      <c r="C51" s="1">
        <f>AVERAGE('Run 1'!C51, 'Run 2'!C51, 'Run 3'!C52)</f>
        <v>0.92500000000000004</v>
      </c>
      <c r="D51" s="1">
        <f>COUNTIF('Run 1'!D51, "high") + COUNTIF('Run 2'!D51, "high") + COUNTIF('Run 3'!D51, "high")</f>
        <v>3</v>
      </c>
      <c r="E51" s="1">
        <f>COUNTIF('Run 1'!D51, "medium") + COUNTIF('Run 2'!D51, "medium") + COUNTIF('Run 3'!D51, "medium")</f>
        <v>0</v>
      </c>
      <c r="F51" s="1">
        <f>COUNTIF('Run 1'!D51,"low")+COUNTIF('Run 2'!D51,"low")+COUNTIF('Run 3'!D51,"low")</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AEEA-6983-4C9C-9766-C7B621F7FDC4}">
  <dimension ref="A1:E51"/>
  <sheetViews>
    <sheetView topLeftCell="A35" workbookViewId="0">
      <selection activeCell="C54" sqref="C54"/>
    </sheetView>
  </sheetViews>
  <sheetFormatPr defaultRowHeight="14.4" x14ac:dyDescent="0.55000000000000004"/>
  <sheetData>
    <row r="1" spans="1:5" x14ac:dyDescent="0.55000000000000004">
      <c r="A1" t="s">
        <v>0</v>
      </c>
      <c r="B1" t="s">
        <v>6</v>
      </c>
      <c r="C1" t="s">
        <v>7</v>
      </c>
      <c r="D1" t="s">
        <v>8</v>
      </c>
      <c r="E1" t="s">
        <v>9</v>
      </c>
    </row>
    <row r="2" spans="1:5" x14ac:dyDescent="0.55000000000000004">
      <c r="A2">
        <v>1</v>
      </c>
      <c r="B2">
        <v>0.76</v>
      </c>
      <c r="C2">
        <v>0.76</v>
      </c>
      <c r="D2" t="s">
        <v>10</v>
      </c>
      <c r="E2" t="s">
        <v>11</v>
      </c>
    </row>
    <row r="3" spans="1:5" x14ac:dyDescent="0.55000000000000004">
      <c r="A3">
        <v>2</v>
      </c>
      <c r="B3">
        <v>0.85</v>
      </c>
      <c r="C3">
        <v>0.88</v>
      </c>
      <c r="D3" t="s">
        <v>10</v>
      </c>
      <c r="E3" t="s">
        <v>12</v>
      </c>
    </row>
    <row r="4" spans="1:5" x14ac:dyDescent="0.55000000000000004">
      <c r="A4">
        <v>3</v>
      </c>
      <c r="B4">
        <v>0.79</v>
      </c>
      <c r="C4">
        <v>0.78</v>
      </c>
      <c r="D4" t="s">
        <v>10</v>
      </c>
      <c r="E4" t="s">
        <v>13</v>
      </c>
    </row>
    <row r="5" spans="1:5" x14ac:dyDescent="0.55000000000000004">
      <c r="A5">
        <v>4</v>
      </c>
      <c r="B5">
        <v>0.76</v>
      </c>
      <c r="C5">
        <v>0.76</v>
      </c>
      <c r="D5" t="s">
        <v>10</v>
      </c>
      <c r="E5" t="s">
        <v>14</v>
      </c>
    </row>
    <row r="6" spans="1:5" x14ac:dyDescent="0.55000000000000004">
      <c r="A6">
        <v>5</v>
      </c>
      <c r="B6">
        <v>0.78</v>
      </c>
      <c r="C6">
        <v>0.78</v>
      </c>
      <c r="D6" t="s">
        <v>10</v>
      </c>
      <c r="E6" t="s">
        <v>15</v>
      </c>
    </row>
    <row r="7" spans="1:5" x14ac:dyDescent="0.55000000000000004">
      <c r="A7">
        <v>6</v>
      </c>
      <c r="B7">
        <v>0.1</v>
      </c>
      <c r="C7">
        <v>0.1</v>
      </c>
      <c r="D7" t="s">
        <v>16</v>
      </c>
      <c r="E7" t="s">
        <v>17</v>
      </c>
    </row>
    <row r="8" spans="1:5" x14ac:dyDescent="0.55000000000000004">
      <c r="A8">
        <v>7</v>
      </c>
      <c r="B8">
        <v>1</v>
      </c>
      <c r="C8">
        <v>1</v>
      </c>
      <c r="D8" t="s">
        <v>10</v>
      </c>
      <c r="E8" t="s">
        <v>18</v>
      </c>
    </row>
    <row r="9" spans="1:5" x14ac:dyDescent="0.55000000000000004">
      <c r="A9">
        <v>8</v>
      </c>
      <c r="B9">
        <v>0.85</v>
      </c>
      <c r="C9">
        <v>0.85</v>
      </c>
      <c r="D9" t="s">
        <v>16</v>
      </c>
      <c r="E9" t="s">
        <v>19</v>
      </c>
    </row>
    <row r="10" spans="1:5" x14ac:dyDescent="0.55000000000000004">
      <c r="A10">
        <v>9</v>
      </c>
      <c r="B10">
        <v>0.5</v>
      </c>
      <c r="C10">
        <v>0.52</v>
      </c>
      <c r="D10" t="s">
        <v>20</v>
      </c>
      <c r="E10" t="s">
        <v>21</v>
      </c>
    </row>
    <row r="11" spans="1:5" x14ac:dyDescent="0.55000000000000004">
      <c r="A11">
        <v>10</v>
      </c>
      <c r="B11">
        <v>0.7</v>
      </c>
      <c r="C11">
        <v>0.64</v>
      </c>
      <c r="D11" t="s">
        <v>10</v>
      </c>
      <c r="E11" t="s">
        <v>22</v>
      </c>
    </row>
    <row r="12" spans="1:5" x14ac:dyDescent="0.55000000000000004">
      <c r="A12">
        <v>11</v>
      </c>
      <c r="B12">
        <v>0.76</v>
      </c>
      <c r="C12">
        <v>0.76</v>
      </c>
      <c r="D12" t="s">
        <v>16</v>
      </c>
      <c r="E12" t="s">
        <v>23</v>
      </c>
    </row>
    <row r="13" spans="1:5" x14ac:dyDescent="0.55000000000000004">
      <c r="A13">
        <v>12</v>
      </c>
      <c r="B13">
        <v>0.7</v>
      </c>
      <c r="C13">
        <v>0.7</v>
      </c>
      <c r="D13" t="s">
        <v>10</v>
      </c>
      <c r="E13" t="s">
        <v>24</v>
      </c>
    </row>
    <row r="14" spans="1:5" x14ac:dyDescent="0.55000000000000004">
      <c r="A14">
        <v>13</v>
      </c>
      <c r="B14">
        <v>0.98</v>
      </c>
      <c r="C14">
        <v>0.98</v>
      </c>
      <c r="D14" t="s">
        <v>16</v>
      </c>
      <c r="E14" t="s">
        <v>25</v>
      </c>
    </row>
    <row r="15" spans="1:5" x14ac:dyDescent="0.55000000000000004">
      <c r="A15">
        <v>14</v>
      </c>
      <c r="B15">
        <v>0.92</v>
      </c>
      <c r="C15">
        <v>0.93</v>
      </c>
      <c r="D15" t="s">
        <v>10</v>
      </c>
      <c r="E15" t="s">
        <v>26</v>
      </c>
    </row>
    <row r="16" spans="1:5" x14ac:dyDescent="0.55000000000000004">
      <c r="A16">
        <v>15</v>
      </c>
      <c r="B16">
        <v>0.57999999999999996</v>
      </c>
      <c r="C16">
        <v>0.57999999999999996</v>
      </c>
      <c r="D16" t="s">
        <v>10</v>
      </c>
      <c r="E16" t="s">
        <v>27</v>
      </c>
    </row>
    <row r="17" spans="1:5" x14ac:dyDescent="0.55000000000000004">
      <c r="A17">
        <v>16</v>
      </c>
      <c r="B17">
        <v>0.8</v>
      </c>
      <c r="C17">
        <v>0.8</v>
      </c>
      <c r="D17" t="s">
        <v>10</v>
      </c>
      <c r="E17" t="s">
        <v>28</v>
      </c>
    </row>
    <row r="18" spans="1:5" x14ac:dyDescent="0.55000000000000004">
      <c r="A18">
        <v>17</v>
      </c>
      <c r="B18">
        <v>0.8</v>
      </c>
      <c r="C18">
        <v>0.8</v>
      </c>
      <c r="D18" t="s">
        <v>10</v>
      </c>
      <c r="E18" t="s">
        <v>29</v>
      </c>
    </row>
    <row r="19" spans="1:5" x14ac:dyDescent="0.55000000000000004">
      <c r="A19">
        <v>18</v>
      </c>
      <c r="B19">
        <v>0.85</v>
      </c>
      <c r="C19">
        <v>0.85</v>
      </c>
      <c r="D19" t="s">
        <v>10</v>
      </c>
      <c r="E19" t="s">
        <v>30</v>
      </c>
    </row>
    <row r="20" spans="1:5" x14ac:dyDescent="0.55000000000000004">
      <c r="A20">
        <v>19</v>
      </c>
      <c r="B20">
        <v>0.89</v>
      </c>
      <c r="C20">
        <v>0.92</v>
      </c>
      <c r="D20" t="s">
        <v>10</v>
      </c>
      <c r="E20" t="s">
        <v>31</v>
      </c>
    </row>
    <row r="21" spans="1:5" x14ac:dyDescent="0.55000000000000004">
      <c r="A21">
        <v>20</v>
      </c>
      <c r="B21">
        <v>0.57999999999999996</v>
      </c>
      <c r="C21">
        <v>0.6</v>
      </c>
      <c r="D21" t="s">
        <v>32</v>
      </c>
      <c r="E21" t="s">
        <v>33</v>
      </c>
    </row>
    <row r="22" spans="1:5" x14ac:dyDescent="0.55000000000000004">
      <c r="A22">
        <v>21</v>
      </c>
      <c r="B22">
        <v>0.91</v>
      </c>
      <c r="C22">
        <v>0.91</v>
      </c>
      <c r="D22" t="s">
        <v>10</v>
      </c>
      <c r="E22" t="s">
        <v>34</v>
      </c>
    </row>
    <row r="23" spans="1:5" x14ac:dyDescent="0.55000000000000004">
      <c r="A23">
        <v>22</v>
      </c>
      <c r="B23">
        <v>0.68</v>
      </c>
      <c r="C23">
        <v>0.68</v>
      </c>
      <c r="D23" t="s">
        <v>10</v>
      </c>
      <c r="E23" t="s">
        <v>35</v>
      </c>
    </row>
    <row r="24" spans="1:5" x14ac:dyDescent="0.55000000000000004">
      <c r="A24">
        <v>23</v>
      </c>
      <c r="B24">
        <v>0.77</v>
      </c>
      <c r="C24">
        <v>0.82</v>
      </c>
      <c r="D24" t="s">
        <v>10</v>
      </c>
      <c r="E24" t="s">
        <v>36</v>
      </c>
    </row>
    <row r="25" spans="1:5" x14ac:dyDescent="0.55000000000000004">
      <c r="A25">
        <v>24</v>
      </c>
      <c r="B25">
        <v>0.87</v>
      </c>
      <c r="C25">
        <v>0.87</v>
      </c>
      <c r="D25" t="s">
        <v>10</v>
      </c>
      <c r="E25" t="s">
        <v>37</v>
      </c>
    </row>
    <row r="26" spans="1:5" x14ac:dyDescent="0.55000000000000004">
      <c r="A26">
        <v>25</v>
      </c>
      <c r="B26">
        <v>0.6</v>
      </c>
      <c r="C26">
        <v>0.6</v>
      </c>
      <c r="D26" t="s">
        <v>20</v>
      </c>
      <c r="E26" t="s">
        <v>38</v>
      </c>
    </row>
    <row r="27" spans="1:5" x14ac:dyDescent="0.55000000000000004">
      <c r="A27">
        <v>26</v>
      </c>
      <c r="B27">
        <v>0.9</v>
      </c>
      <c r="C27">
        <v>0.9</v>
      </c>
      <c r="D27" t="s">
        <v>10</v>
      </c>
      <c r="E27" t="s">
        <v>39</v>
      </c>
    </row>
    <row r="28" spans="1:5" x14ac:dyDescent="0.55000000000000004">
      <c r="A28">
        <v>27</v>
      </c>
      <c r="B28">
        <v>0.92</v>
      </c>
      <c r="C28">
        <v>0.92</v>
      </c>
      <c r="D28" t="s">
        <v>10</v>
      </c>
      <c r="E28" t="s">
        <v>40</v>
      </c>
    </row>
    <row r="29" spans="1:5" x14ac:dyDescent="0.55000000000000004">
      <c r="A29">
        <v>28</v>
      </c>
      <c r="B29">
        <v>0.9</v>
      </c>
      <c r="C29">
        <v>0.92</v>
      </c>
      <c r="D29" t="s">
        <v>10</v>
      </c>
      <c r="E29" t="s">
        <v>41</v>
      </c>
    </row>
    <row r="30" spans="1:5" x14ac:dyDescent="0.55000000000000004">
      <c r="A30">
        <v>29</v>
      </c>
      <c r="B30">
        <v>0.85</v>
      </c>
      <c r="C30">
        <v>0.85</v>
      </c>
      <c r="D30" t="s">
        <v>10</v>
      </c>
      <c r="E30" t="s">
        <v>42</v>
      </c>
    </row>
    <row r="31" spans="1:5" x14ac:dyDescent="0.55000000000000004">
      <c r="A31">
        <v>30</v>
      </c>
      <c r="B31">
        <v>0.65</v>
      </c>
      <c r="C31">
        <v>0.65</v>
      </c>
      <c r="D31" t="s">
        <v>20</v>
      </c>
      <c r="E31" t="s">
        <v>43</v>
      </c>
    </row>
    <row r="32" spans="1:5" x14ac:dyDescent="0.55000000000000004">
      <c r="A32">
        <v>31</v>
      </c>
      <c r="B32">
        <v>0.54</v>
      </c>
      <c r="C32">
        <v>0.54</v>
      </c>
      <c r="D32" t="s">
        <v>20</v>
      </c>
      <c r="E32" t="s">
        <v>44</v>
      </c>
    </row>
    <row r="33" spans="1:5" x14ac:dyDescent="0.55000000000000004">
      <c r="A33">
        <v>32</v>
      </c>
      <c r="B33">
        <v>0.55000000000000004</v>
      </c>
      <c r="C33">
        <v>0.56999999999999995</v>
      </c>
      <c r="D33" t="s">
        <v>20</v>
      </c>
      <c r="E33" t="s">
        <v>45</v>
      </c>
    </row>
    <row r="34" spans="1:5" x14ac:dyDescent="0.55000000000000004">
      <c r="A34">
        <v>33</v>
      </c>
      <c r="B34">
        <v>0.97</v>
      </c>
      <c r="C34">
        <v>0.97</v>
      </c>
      <c r="D34" t="s">
        <v>10</v>
      </c>
      <c r="E34" t="s">
        <v>46</v>
      </c>
    </row>
    <row r="35" spans="1:5" x14ac:dyDescent="0.55000000000000004">
      <c r="A35">
        <v>34</v>
      </c>
      <c r="B35">
        <v>0.84</v>
      </c>
      <c r="C35">
        <v>0.82</v>
      </c>
      <c r="D35" t="s">
        <v>10</v>
      </c>
      <c r="E35" t="s">
        <v>47</v>
      </c>
    </row>
    <row r="36" spans="1:5" x14ac:dyDescent="0.55000000000000004">
      <c r="A36">
        <v>35</v>
      </c>
      <c r="B36">
        <v>0.15</v>
      </c>
      <c r="C36">
        <v>0.15</v>
      </c>
      <c r="D36" t="s">
        <v>10</v>
      </c>
      <c r="E36" t="s">
        <v>48</v>
      </c>
    </row>
    <row r="37" spans="1:5" x14ac:dyDescent="0.55000000000000004">
      <c r="A37">
        <v>36</v>
      </c>
      <c r="B37">
        <v>0.95</v>
      </c>
      <c r="C37">
        <v>0.95</v>
      </c>
      <c r="D37" t="s">
        <v>10</v>
      </c>
      <c r="E37" t="s">
        <v>49</v>
      </c>
    </row>
    <row r="38" spans="1:5" x14ac:dyDescent="0.55000000000000004">
      <c r="A38">
        <v>37</v>
      </c>
      <c r="B38">
        <v>0.8</v>
      </c>
      <c r="C38">
        <v>0.78</v>
      </c>
      <c r="D38" t="s">
        <v>10</v>
      </c>
      <c r="E38" t="s">
        <v>50</v>
      </c>
    </row>
    <row r="39" spans="1:5" x14ac:dyDescent="0.55000000000000004">
      <c r="A39">
        <v>38</v>
      </c>
      <c r="B39">
        <v>0.9</v>
      </c>
      <c r="C39">
        <v>0.9</v>
      </c>
      <c r="D39" t="s">
        <v>10</v>
      </c>
      <c r="E39" t="s">
        <v>51</v>
      </c>
    </row>
    <row r="40" spans="1:5" x14ac:dyDescent="0.55000000000000004">
      <c r="A40">
        <v>39</v>
      </c>
      <c r="B40">
        <v>0.89</v>
      </c>
      <c r="C40">
        <v>0.89</v>
      </c>
      <c r="D40" t="s">
        <v>10</v>
      </c>
      <c r="E40" t="s">
        <v>52</v>
      </c>
    </row>
    <row r="41" spans="1:5" x14ac:dyDescent="0.55000000000000004">
      <c r="A41">
        <v>40</v>
      </c>
      <c r="B41">
        <v>0.6</v>
      </c>
      <c r="C41">
        <v>0.6</v>
      </c>
      <c r="D41" t="s">
        <v>20</v>
      </c>
      <c r="E41" t="s">
        <v>53</v>
      </c>
    </row>
    <row r="42" spans="1:5" x14ac:dyDescent="0.55000000000000004">
      <c r="A42">
        <v>41</v>
      </c>
      <c r="B42">
        <v>0.67</v>
      </c>
      <c r="C42">
        <v>0.67</v>
      </c>
      <c r="D42" t="s">
        <v>10</v>
      </c>
      <c r="E42" t="s">
        <v>54</v>
      </c>
    </row>
    <row r="43" spans="1:5" x14ac:dyDescent="0.55000000000000004">
      <c r="A43">
        <v>42</v>
      </c>
      <c r="B43">
        <v>0.3</v>
      </c>
      <c r="C43">
        <v>0.3</v>
      </c>
      <c r="D43" t="s">
        <v>32</v>
      </c>
      <c r="E43" t="s">
        <v>55</v>
      </c>
    </row>
    <row r="44" spans="1:5" x14ac:dyDescent="0.55000000000000004">
      <c r="A44">
        <v>43</v>
      </c>
      <c r="B44">
        <v>0.84</v>
      </c>
      <c r="C44">
        <v>0.84</v>
      </c>
      <c r="D44" t="s">
        <v>10</v>
      </c>
      <c r="E44" t="s">
        <v>56</v>
      </c>
    </row>
    <row r="45" spans="1:5" x14ac:dyDescent="0.55000000000000004">
      <c r="A45">
        <v>44</v>
      </c>
      <c r="B45">
        <v>0.85</v>
      </c>
      <c r="C45">
        <v>0.82</v>
      </c>
      <c r="D45" t="s">
        <v>10</v>
      </c>
      <c r="E45" t="s">
        <v>57</v>
      </c>
    </row>
    <row r="46" spans="1:5" x14ac:dyDescent="0.55000000000000004">
      <c r="A46">
        <v>45</v>
      </c>
      <c r="B46">
        <v>0.92</v>
      </c>
      <c r="C46">
        <v>0.94</v>
      </c>
      <c r="D46" t="s">
        <v>10</v>
      </c>
      <c r="E46" t="s">
        <v>58</v>
      </c>
    </row>
    <row r="47" spans="1:5" x14ac:dyDescent="0.55000000000000004">
      <c r="A47">
        <v>46</v>
      </c>
      <c r="B47">
        <v>0.74</v>
      </c>
      <c r="C47">
        <v>0.7</v>
      </c>
      <c r="D47" t="s">
        <v>10</v>
      </c>
      <c r="E47" t="s">
        <v>59</v>
      </c>
    </row>
    <row r="48" spans="1:5" x14ac:dyDescent="0.55000000000000004">
      <c r="A48">
        <v>47</v>
      </c>
      <c r="B48">
        <v>0.85</v>
      </c>
      <c r="C48">
        <v>0.85</v>
      </c>
      <c r="D48" t="s">
        <v>10</v>
      </c>
      <c r="E48" t="s">
        <v>60</v>
      </c>
    </row>
    <row r="49" spans="1:5" x14ac:dyDescent="0.55000000000000004">
      <c r="A49">
        <v>48</v>
      </c>
      <c r="B49">
        <v>0.92</v>
      </c>
      <c r="C49">
        <v>0.92</v>
      </c>
      <c r="D49" t="s">
        <v>10</v>
      </c>
      <c r="E49" t="s">
        <v>61</v>
      </c>
    </row>
    <row r="50" spans="1:5" x14ac:dyDescent="0.55000000000000004">
      <c r="A50">
        <v>49</v>
      </c>
      <c r="B50">
        <v>0.85</v>
      </c>
      <c r="C50">
        <v>0.85</v>
      </c>
      <c r="D50" t="s">
        <v>10</v>
      </c>
      <c r="E50" t="s">
        <v>62</v>
      </c>
    </row>
    <row r="51" spans="1:5" x14ac:dyDescent="0.55000000000000004">
      <c r="A51">
        <v>50</v>
      </c>
      <c r="B51">
        <v>0.9</v>
      </c>
      <c r="C51">
        <v>0.9</v>
      </c>
      <c r="D51" t="s">
        <v>10</v>
      </c>
      <c r="E51"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AACCC-67C4-47A3-9963-35976F16ED5A}">
  <dimension ref="A1:E51"/>
  <sheetViews>
    <sheetView topLeftCell="A28" workbookViewId="0">
      <selection activeCell="C52" sqref="B52:C52"/>
    </sheetView>
  </sheetViews>
  <sheetFormatPr defaultRowHeight="14.4" x14ac:dyDescent="0.55000000000000004"/>
  <sheetData>
    <row r="1" spans="1:5" x14ac:dyDescent="0.55000000000000004">
      <c r="A1" t="s">
        <v>0</v>
      </c>
      <c r="B1" t="s">
        <v>6</v>
      </c>
      <c r="C1" t="s">
        <v>7</v>
      </c>
      <c r="D1" t="s">
        <v>8</v>
      </c>
      <c r="E1" t="s">
        <v>9</v>
      </c>
    </row>
    <row r="2" spans="1:5" x14ac:dyDescent="0.55000000000000004">
      <c r="A2">
        <v>1</v>
      </c>
      <c r="B2">
        <v>0.72</v>
      </c>
      <c r="C2">
        <v>0.72</v>
      </c>
      <c r="D2" t="s">
        <v>20</v>
      </c>
      <c r="E2" t="s">
        <v>64</v>
      </c>
    </row>
    <row r="3" spans="1:5" x14ac:dyDescent="0.55000000000000004">
      <c r="A3">
        <v>2</v>
      </c>
      <c r="B3">
        <v>1</v>
      </c>
      <c r="C3">
        <v>1</v>
      </c>
      <c r="D3" t="s">
        <v>10</v>
      </c>
      <c r="E3" t="s">
        <v>65</v>
      </c>
    </row>
    <row r="4" spans="1:5" x14ac:dyDescent="0.55000000000000004">
      <c r="A4">
        <v>3</v>
      </c>
      <c r="B4">
        <v>0.8</v>
      </c>
      <c r="C4">
        <v>0.83</v>
      </c>
      <c r="D4" t="s">
        <v>10</v>
      </c>
      <c r="E4" t="s">
        <v>66</v>
      </c>
    </row>
    <row r="5" spans="1:5" x14ac:dyDescent="0.55000000000000004">
      <c r="A5">
        <v>4</v>
      </c>
      <c r="B5">
        <v>0.87</v>
      </c>
      <c r="C5">
        <v>0.87</v>
      </c>
      <c r="D5" t="s">
        <v>10</v>
      </c>
      <c r="E5" t="s">
        <v>67</v>
      </c>
    </row>
    <row r="6" spans="1:5" x14ac:dyDescent="0.55000000000000004">
      <c r="A6">
        <v>5</v>
      </c>
      <c r="B6">
        <v>0.68</v>
      </c>
      <c r="C6">
        <v>0.68</v>
      </c>
      <c r="D6" t="s">
        <v>10</v>
      </c>
      <c r="E6" t="s">
        <v>68</v>
      </c>
    </row>
    <row r="7" spans="1:5" x14ac:dyDescent="0.55000000000000004">
      <c r="A7">
        <v>6</v>
      </c>
      <c r="B7">
        <v>0.05</v>
      </c>
      <c r="C7">
        <v>0.02</v>
      </c>
      <c r="D7" t="s">
        <v>10</v>
      </c>
      <c r="E7" t="s">
        <v>69</v>
      </c>
    </row>
    <row r="8" spans="1:5" x14ac:dyDescent="0.55000000000000004">
      <c r="A8">
        <v>7</v>
      </c>
      <c r="B8">
        <v>1</v>
      </c>
      <c r="C8">
        <v>1</v>
      </c>
      <c r="D8" t="s">
        <v>10</v>
      </c>
      <c r="E8" t="s">
        <v>70</v>
      </c>
    </row>
    <row r="9" spans="1:5" x14ac:dyDescent="0.55000000000000004">
      <c r="A9">
        <v>8</v>
      </c>
      <c r="B9">
        <v>0.97</v>
      </c>
      <c r="C9">
        <v>0.97</v>
      </c>
      <c r="D9" t="s">
        <v>10</v>
      </c>
      <c r="E9" t="s">
        <v>71</v>
      </c>
    </row>
    <row r="10" spans="1:5" x14ac:dyDescent="0.55000000000000004">
      <c r="A10">
        <v>9</v>
      </c>
      <c r="B10">
        <v>0.5</v>
      </c>
      <c r="C10">
        <v>0.52</v>
      </c>
      <c r="D10" t="s">
        <v>20</v>
      </c>
      <c r="E10" t="s">
        <v>72</v>
      </c>
    </row>
    <row r="11" spans="1:5" x14ac:dyDescent="0.55000000000000004">
      <c r="A11">
        <v>10</v>
      </c>
      <c r="B11">
        <v>0.8</v>
      </c>
      <c r="C11">
        <v>0.82</v>
      </c>
      <c r="D11" t="s">
        <v>10</v>
      </c>
      <c r="E11" t="s">
        <v>73</v>
      </c>
    </row>
    <row r="12" spans="1:5" x14ac:dyDescent="0.55000000000000004">
      <c r="A12">
        <v>11</v>
      </c>
      <c r="B12">
        <v>0.76</v>
      </c>
      <c r="C12">
        <v>0.8</v>
      </c>
      <c r="D12" t="s">
        <v>10</v>
      </c>
      <c r="E12" t="s">
        <v>74</v>
      </c>
    </row>
    <row r="13" spans="1:5" x14ac:dyDescent="0.55000000000000004">
      <c r="A13">
        <v>12</v>
      </c>
      <c r="B13">
        <v>0.85</v>
      </c>
      <c r="C13">
        <v>0.85</v>
      </c>
      <c r="D13" t="s">
        <v>10</v>
      </c>
      <c r="E13" t="s">
        <v>75</v>
      </c>
    </row>
    <row r="14" spans="1:5" x14ac:dyDescent="0.55000000000000004">
      <c r="A14">
        <v>13</v>
      </c>
      <c r="B14">
        <v>0.92</v>
      </c>
      <c r="C14">
        <v>0.92</v>
      </c>
      <c r="D14" t="s">
        <v>10</v>
      </c>
      <c r="E14" t="s">
        <v>76</v>
      </c>
    </row>
    <row r="15" spans="1:5" x14ac:dyDescent="0.55000000000000004">
      <c r="A15">
        <v>14</v>
      </c>
      <c r="B15">
        <v>0.89</v>
      </c>
      <c r="C15">
        <v>0.89</v>
      </c>
      <c r="D15" t="s">
        <v>10</v>
      </c>
      <c r="E15" t="s">
        <v>77</v>
      </c>
    </row>
    <row r="16" spans="1:5" x14ac:dyDescent="0.55000000000000004">
      <c r="A16">
        <v>15</v>
      </c>
      <c r="B16">
        <v>0.56000000000000005</v>
      </c>
      <c r="C16">
        <v>0.56000000000000005</v>
      </c>
      <c r="D16" t="s">
        <v>10</v>
      </c>
      <c r="E16" t="s">
        <v>78</v>
      </c>
    </row>
    <row r="17" spans="1:5" x14ac:dyDescent="0.55000000000000004">
      <c r="A17">
        <v>16</v>
      </c>
      <c r="B17">
        <v>0.8</v>
      </c>
      <c r="C17">
        <v>0.8</v>
      </c>
      <c r="D17" t="s">
        <v>16</v>
      </c>
      <c r="E17" t="s">
        <v>79</v>
      </c>
    </row>
    <row r="18" spans="1:5" x14ac:dyDescent="0.55000000000000004">
      <c r="A18">
        <v>17</v>
      </c>
      <c r="B18">
        <v>0.9</v>
      </c>
      <c r="C18">
        <v>0.9</v>
      </c>
      <c r="D18" t="s">
        <v>10</v>
      </c>
      <c r="E18" t="s">
        <v>80</v>
      </c>
    </row>
    <row r="19" spans="1:5" x14ac:dyDescent="0.55000000000000004">
      <c r="A19">
        <v>18</v>
      </c>
      <c r="B19">
        <v>0.75</v>
      </c>
      <c r="C19">
        <v>0.75</v>
      </c>
      <c r="D19" t="s">
        <v>10</v>
      </c>
      <c r="E19" t="s">
        <v>81</v>
      </c>
    </row>
    <row r="20" spans="1:5" x14ac:dyDescent="0.55000000000000004">
      <c r="A20">
        <v>19</v>
      </c>
      <c r="B20">
        <v>1</v>
      </c>
      <c r="C20">
        <v>1</v>
      </c>
      <c r="D20" t="s">
        <v>10</v>
      </c>
      <c r="E20" t="s">
        <v>82</v>
      </c>
    </row>
    <row r="21" spans="1:5" x14ac:dyDescent="0.55000000000000004">
      <c r="A21">
        <v>20</v>
      </c>
      <c r="B21">
        <v>0.61</v>
      </c>
      <c r="C21">
        <v>0.63</v>
      </c>
      <c r="D21" t="s">
        <v>10</v>
      </c>
      <c r="E21" t="s">
        <v>83</v>
      </c>
    </row>
    <row r="22" spans="1:5" x14ac:dyDescent="0.55000000000000004">
      <c r="A22">
        <v>21</v>
      </c>
      <c r="B22">
        <v>0.9</v>
      </c>
      <c r="C22">
        <v>0.9</v>
      </c>
      <c r="D22" t="s">
        <v>10</v>
      </c>
      <c r="E22" t="s">
        <v>84</v>
      </c>
    </row>
    <row r="23" spans="1:5" x14ac:dyDescent="0.55000000000000004">
      <c r="A23">
        <v>22</v>
      </c>
      <c r="B23">
        <v>0.72</v>
      </c>
      <c r="C23">
        <v>0.66</v>
      </c>
      <c r="D23" t="s">
        <v>10</v>
      </c>
      <c r="E23" t="s">
        <v>85</v>
      </c>
    </row>
    <row r="24" spans="1:5" x14ac:dyDescent="0.55000000000000004">
      <c r="A24">
        <v>23</v>
      </c>
      <c r="B24">
        <v>0.72</v>
      </c>
      <c r="C24">
        <v>0.75</v>
      </c>
      <c r="D24" t="s">
        <v>16</v>
      </c>
      <c r="E24" t="s">
        <v>86</v>
      </c>
    </row>
    <row r="25" spans="1:5" x14ac:dyDescent="0.55000000000000004">
      <c r="A25">
        <v>24</v>
      </c>
      <c r="B25">
        <v>0.9</v>
      </c>
      <c r="C25">
        <v>0.9</v>
      </c>
      <c r="D25" t="s">
        <v>10</v>
      </c>
      <c r="E25" t="s">
        <v>87</v>
      </c>
    </row>
    <row r="26" spans="1:5" x14ac:dyDescent="0.55000000000000004">
      <c r="A26">
        <v>25</v>
      </c>
      <c r="B26">
        <v>0.5</v>
      </c>
      <c r="C26">
        <v>0.5</v>
      </c>
      <c r="D26" t="s">
        <v>20</v>
      </c>
      <c r="E26" t="s">
        <v>88</v>
      </c>
    </row>
    <row r="27" spans="1:5" x14ac:dyDescent="0.55000000000000004">
      <c r="A27">
        <v>26</v>
      </c>
      <c r="B27">
        <v>0.95</v>
      </c>
      <c r="C27">
        <v>0.95</v>
      </c>
      <c r="D27" t="s">
        <v>16</v>
      </c>
      <c r="E27" t="s">
        <v>89</v>
      </c>
    </row>
    <row r="28" spans="1:5" x14ac:dyDescent="0.55000000000000004">
      <c r="A28">
        <v>27</v>
      </c>
      <c r="B28">
        <v>0.87</v>
      </c>
      <c r="C28">
        <v>0.87</v>
      </c>
      <c r="D28" t="s">
        <v>10</v>
      </c>
      <c r="E28" t="s">
        <v>90</v>
      </c>
    </row>
    <row r="29" spans="1:5" x14ac:dyDescent="0.55000000000000004">
      <c r="A29">
        <v>28</v>
      </c>
      <c r="B29">
        <v>0.9</v>
      </c>
      <c r="C29">
        <v>0.87</v>
      </c>
      <c r="D29" t="s">
        <v>10</v>
      </c>
      <c r="E29" t="s">
        <v>91</v>
      </c>
    </row>
    <row r="30" spans="1:5" x14ac:dyDescent="0.55000000000000004">
      <c r="A30">
        <v>29</v>
      </c>
      <c r="B30">
        <v>0.92</v>
      </c>
      <c r="C30">
        <v>0.92</v>
      </c>
      <c r="D30" t="s">
        <v>10</v>
      </c>
      <c r="E30" t="s">
        <v>92</v>
      </c>
    </row>
    <row r="31" spans="1:5" x14ac:dyDescent="0.55000000000000004">
      <c r="A31">
        <v>30</v>
      </c>
      <c r="B31">
        <v>0.55000000000000004</v>
      </c>
      <c r="C31">
        <v>0.55000000000000004</v>
      </c>
      <c r="D31" t="s">
        <v>20</v>
      </c>
      <c r="E31" t="s">
        <v>93</v>
      </c>
    </row>
    <row r="32" spans="1:5" x14ac:dyDescent="0.55000000000000004">
      <c r="A32">
        <v>31</v>
      </c>
      <c r="B32">
        <v>0.5</v>
      </c>
      <c r="C32">
        <v>0.5</v>
      </c>
      <c r="D32" t="s">
        <v>10</v>
      </c>
      <c r="E32" t="s">
        <v>94</v>
      </c>
    </row>
    <row r="33" spans="1:5" x14ac:dyDescent="0.55000000000000004">
      <c r="A33">
        <v>32</v>
      </c>
      <c r="B33">
        <v>0.5</v>
      </c>
      <c r="C33">
        <v>0.52</v>
      </c>
      <c r="D33" t="s">
        <v>10</v>
      </c>
      <c r="E33" t="s">
        <v>95</v>
      </c>
    </row>
    <row r="34" spans="1:5" x14ac:dyDescent="0.55000000000000004">
      <c r="A34">
        <v>33</v>
      </c>
      <c r="B34">
        <v>0.93</v>
      </c>
      <c r="C34">
        <v>0.93</v>
      </c>
      <c r="D34" t="s">
        <v>10</v>
      </c>
      <c r="E34" t="s">
        <v>96</v>
      </c>
    </row>
    <row r="35" spans="1:5" x14ac:dyDescent="0.55000000000000004">
      <c r="A35">
        <v>34</v>
      </c>
      <c r="B35">
        <v>0.8</v>
      </c>
      <c r="C35">
        <v>0.75</v>
      </c>
      <c r="D35" t="s">
        <v>10</v>
      </c>
      <c r="E35" t="s">
        <v>97</v>
      </c>
    </row>
    <row r="36" spans="1:5" x14ac:dyDescent="0.55000000000000004">
      <c r="A36">
        <v>35</v>
      </c>
      <c r="B36">
        <v>0.21</v>
      </c>
      <c r="C36">
        <v>0.17</v>
      </c>
      <c r="D36" t="s">
        <v>10</v>
      </c>
      <c r="E36" t="s">
        <v>98</v>
      </c>
    </row>
    <row r="37" spans="1:5" x14ac:dyDescent="0.55000000000000004">
      <c r="A37">
        <v>36</v>
      </c>
      <c r="B37">
        <v>0.93</v>
      </c>
      <c r="C37">
        <v>0.93</v>
      </c>
      <c r="D37" t="s">
        <v>10</v>
      </c>
      <c r="E37" t="s">
        <v>99</v>
      </c>
    </row>
    <row r="38" spans="1:5" x14ac:dyDescent="0.55000000000000004">
      <c r="A38">
        <v>37</v>
      </c>
      <c r="B38">
        <v>0.73</v>
      </c>
      <c r="C38">
        <v>0.77</v>
      </c>
      <c r="D38" t="s">
        <v>10</v>
      </c>
      <c r="E38" t="s">
        <v>100</v>
      </c>
    </row>
    <row r="39" spans="1:5" x14ac:dyDescent="0.55000000000000004">
      <c r="A39">
        <v>38</v>
      </c>
      <c r="B39">
        <v>0.98</v>
      </c>
      <c r="C39">
        <v>0.98</v>
      </c>
      <c r="D39" t="s">
        <v>10</v>
      </c>
      <c r="E39" t="s">
        <v>101</v>
      </c>
    </row>
    <row r="40" spans="1:5" x14ac:dyDescent="0.55000000000000004">
      <c r="A40">
        <v>39</v>
      </c>
      <c r="B40">
        <v>0.9</v>
      </c>
      <c r="C40">
        <v>0.9</v>
      </c>
      <c r="D40" t="s">
        <v>10</v>
      </c>
      <c r="E40" t="s">
        <v>102</v>
      </c>
    </row>
    <row r="41" spans="1:5" x14ac:dyDescent="0.55000000000000004">
      <c r="A41">
        <v>40</v>
      </c>
      <c r="B41">
        <v>0.72</v>
      </c>
      <c r="C41">
        <v>0.72</v>
      </c>
      <c r="D41" t="s">
        <v>20</v>
      </c>
      <c r="E41" t="s">
        <v>103</v>
      </c>
    </row>
    <row r="42" spans="1:5" x14ac:dyDescent="0.55000000000000004">
      <c r="A42">
        <v>41</v>
      </c>
      <c r="B42">
        <v>0.77</v>
      </c>
      <c r="C42">
        <v>0.85</v>
      </c>
      <c r="D42" t="s">
        <v>10</v>
      </c>
      <c r="E42" t="s">
        <v>104</v>
      </c>
    </row>
    <row r="43" spans="1:5" x14ac:dyDescent="0.55000000000000004">
      <c r="A43">
        <v>42</v>
      </c>
      <c r="B43">
        <v>0.4</v>
      </c>
      <c r="C43">
        <v>0.4</v>
      </c>
      <c r="D43" t="s">
        <v>20</v>
      </c>
      <c r="E43" t="s">
        <v>105</v>
      </c>
    </row>
    <row r="44" spans="1:5" x14ac:dyDescent="0.55000000000000004">
      <c r="A44">
        <v>43</v>
      </c>
      <c r="B44">
        <v>0.88</v>
      </c>
      <c r="C44">
        <v>0.92</v>
      </c>
      <c r="D44" t="s">
        <v>10</v>
      </c>
      <c r="E44" t="s">
        <v>106</v>
      </c>
    </row>
    <row r="45" spans="1:5" x14ac:dyDescent="0.55000000000000004">
      <c r="A45">
        <v>44</v>
      </c>
      <c r="B45">
        <v>0.92</v>
      </c>
      <c r="C45">
        <v>0.89</v>
      </c>
      <c r="D45" t="s">
        <v>10</v>
      </c>
      <c r="E45" t="s">
        <v>107</v>
      </c>
    </row>
    <row r="46" spans="1:5" x14ac:dyDescent="0.55000000000000004">
      <c r="A46">
        <v>45</v>
      </c>
      <c r="B46">
        <v>0.93</v>
      </c>
      <c r="C46">
        <v>0.93</v>
      </c>
      <c r="D46" t="s">
        <v>10</v>
      </c>
      <c r="E46" t="s">
        <v>108</v>
      </c>
    </row>
    <row r="47" spans="1:5" x14ac:dyDescent="0.55000000000000004">
      <c r="A47">
        <v>46</v>
      </c>
      <c r="B47">
        <v>0.78</v>
      </c>
      <c r="C47">
        <v>0.8</v>
      </c>
      <c r="D47" t="s">
        <v>20</v>
      </c>
      <c r="E47" t="s">
        <v>109</v>
      </c>
    </row>
    <row r="48" spans="1:5" x14ac:dyDescent="0.55000000000000004">
      <c r="A48">
        <v>47</v>
      </c>
      <c r="B48">
        <v>0.47</v>
      </c>
      <c r="C48">
        <v>0.5</v>
      </c>
      <c r="D48" t="s">
        <v>10</v>
      </c>
      <c r="E48" t="s">
        <v>110</v>
      </c>
    </row>
    <row r="49" spans="1:5" x14ac:dyDescent="0.55000000000000004">
      <c r="A49">
        <v>48</v>
      </c>
      <c r="B49">
        <v>0.82</v>
      </c>
      <c r="C49">
        <v>0.82</v>
      </c>
      <c r="D49" t="s">
        <v>10</v>
      </c>
      <c r="E49" t="s">
        <v>111</v>
      </c>
    </row>
    <row r="50" spans="1:5" x14ac:dyDescent="0.55000000000000004">
      <c r="A50">
        <v>49</v>
      </c>
      <c r="B50">
        <v>0.89</v>
      </c>
      <c r="C50">
        <v>0.89</v>
      </c>
      <c r="D50" t="s">
        <v>10</v>
      </c>
      <c r="E50" t="s">
        <v>112</v>
      </c>
    </row>
    <row r="51" spans="1:5" x14ac:dyDescent="0.55000000000000004">
      <c r="A51">
        <v>50</v>
      </c>
      <c r="B51">
        <v>0.95</v>
      </c>
      <c r="C51">
        <v>0.95</v>
      </c>
      <c r="D51" t="s">
        <v>10</v>
      </c>
      <c r="E51" t="s">
        <v>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05DA7-7BA7-497C-BCE3-022AE8BB883A}">
  <dimension ref="A1:E51"/>
  <sheetViews>
    <sheetView topLeftCell="A49" workbookViewId="0">
      <selection activeCell="B52" sqref="B52"/>
    </sheetView>
  </sheetViews>
  <sheetFormatPr defaultRowHeight="14.4" x14ac:dyDescent="0.55000000000000004"/>
  <sheetData>
    <row r="1" spans="1:5" x14ac:dyDescent="0.55000000000000004">
      <c r="A1" t="s">
        <v>0</v>
      </c>
      <c r="B1" t="s">
        <v>6</v>
      </c>
      <c r="C1" t="s">
        <v>7</v>
      </c>
      <c r="D1" t="s">
        <v>8</v>
      </c>
      <c r="E1" t="s">
        <v>9</v>
      </c>
    </row>
    <row r="2" spans="1:5" x14ac:dyDescent="0.55000000000000004">
      <c r="A2">
        <v>1</v>
      </c>
      <c r="B2">
        <v>0.78</v>
      </c>
      <c r="C2">
        <v>0.78</v>
      </c>
      <c r="D2" t="s">
        <v>16</v>
      </c>
      <c r="E2" t="s">
        <v>114</v>
      </c>
    </row>
    <row r="3" spans="1:5" x14ac:dyDescent="0.55000000000000004">
      <c r="A3">
        <v>2</v>
      </c>
      <c r="B3">
        <v>0.85</v>
      </c>
      <c r="C3">
        <v>0.85</v>
      </c>
      <c r="D3" t="s">
        <v>10</v>
      </c>
      <c r="E3" t="s">
        <v>115</v>
      </c>
    </row>
    <row r="4" spans="1:5" x14ac:dyDescent="0.55000000000000004">
      <c r="A4">
        <v>3</v>
      </c>
      <c r="B4">
        <v>0.82</v>
      </c>
      <c r="C4">
        <v>0.82</v>
      </c>
      <c r="D4" t="s">
        <v>10</v>
      </c>
      <c r="E4" t="s">
        <v>116</v>
      </c>
    </row>
    <row r="5" spans="1:5" x14ac:dyDescent="0.55000000000000004">
      <c r="A5">
        <v>4</v>
      </c>
      <c r="B5">
        <v>0.83</v>
      </c>
      <c r="C5">
        <v>0.84</v>
      </c>
      <c r="D5" t="s">
        <v>10</v>
      </c>
      <c r="E5" t="s">
        <v>117</v>
      </c>
    </row>
    <row r="6" spans="1:5" x14ac:dyDescent="0.55000000000000004">
      <c r="A6">
        <v>5</v>
      </c>
      <c r="B6">
        <v>0.72</v>
      </c>
      <c r="C6">
        <v>0.72</v>
      </c>
      <c r="D6" t="s">
        <v>10</v>
      </c>
      <c r="E6" t="s">
        <v>118</v>
      </c>
    </row>
    <row r="7" spans="1:5" x14ac:dyDescent="0.55000000000000004">
      <c r="A7">
        <v>6</v>
      </c>
      <c r="B7">
        <v>0.2</v>
      </c>
      <c r="C7">
        <v>0.15</v>
      </c>
      <c r="D7" t="s">
        <v>10</v>
      </c>
      <c r="E7" t="s">
        <v>119</v>
      </c>
    </row>
    <row r="8" spans="1:5" x14ac:dyDescent="0.55000000000000004">
      <c r="A8">
        <v>7</v>
      </c>
      <c r="B8">
        <v>0.86</v>
      </c>
      <c r="C8">
        <v>0.86</v>
      </c>
      <c r="D8" t="s">
        <v>10</v>
      </c>
      <c r="E8" t="s">
        <v>120</v>
      </c>
    </row>
    <row r="9" spans="1:5" x14ac:dyDescent="0.55000000000000004">
      <c r="A9">
        <v>8</v>
      </c>
      <c r="B9">
        <v>0.93</v>
      </c>
      <c r="C9">
        <v>0.93</v>
      </c>
      <c r="D9" t="s">
        <v>16</v>
      </c>
      <c r="E9" t="s">
        <v>121</v>
      </c>
    </row>
    <row r="10" spans="1:5" x14ac:dyDescent="0.55000000000000004">
      <c r="A10">
        <v>9</v>
      </c>
      <c r="B10">
        <v>0.59</v>
      </c>
      <c r="C10">
        <v>0.56999999999999995</v>
      </c>
      <c r="D10" t="s">
        <v>20</v>
      </c>
      <c r="E10" t="s">
        <v>122</v>
      </c>
    </row>
    <row r="11" spans="1:5" x14ac:dyDescent="0.55000000000000004">
      <c r="A11">
        <v>10</v>
      </c>
      <c r="B11">
        <v>0.76</v>
      </c>
      <c r="C11">
        <v>0.76</v>
      </c>
      <c r="D11" t="s">
        <v>10</v>
      </c>
      <c r="E11" t="s">
        <v>123</v>
      </c>
    </row>
    <row r="12" spans="1:5" x14ac:dyDescent="0.55000000000000004">
      <c r="A12">
        <v>11</v>
      </c>
      <c r="B12">
        <v>0.8</v>
      </c>
      <c r="C12">
        <v>0.82</v>
      </c>
      <c r="D12" t="s">
        <v>10</v>
      </c>
      <c r="E12" t="s">
        <v>124</v>
      </c>
    </row>
    <row r="13" spans="1:5" x14ac:dyDescent="0.55000000000000004">
      <c r="A13">
        <v>12</v>
      </c>
      <c r="B13">
        <v>0.87</v>
      </c>
      <c r="C13">
        <v>0.87</v>
      </c>
      <c r="D13" t="s">
        <v>10</v>
      </c>
      <c r="E13" t="s">
        <v>125</v>
      </c>
    </row>
    <row r="14" spans="1:5" x14ac:dyDescent="0.55000000000000004">
      <c r="A14">
        <v>13</v>
      </c>
      <c r="B14">
        <v>0.97</v>
      </c>
      <c r="C14">
        <v>0.97</v>
      </c>
      <c r="D14" t="s">
        <v>10</v>
      </c>
      <c r="E14" t="s">
        <v>126</v>
      </c>
    </row>
    <row r="15" spans="1:5" x14ac:dyDescent="0.55000000000000004">
      <c r="A15">
        <v>14</v>
      </c>
      <c r="B15">
        <v>0.83</v>
      </c>
      <c r="C15">
        <v>0.87</v>
      </c>
      <c r="D15" t="s">
        <v>10</v>
      </c>
      <c r="E15" t="s">
        <v>127</v>
      </c>
    </row>
    <row r="16" spans="1:5" x14ac:dyDescent="0.55000000000000004">
      <c r="A16">
        <v>15</v>
      </c>
      <c r="B16">
        <v>0.6</v>
      </c>
      <c r="C16">
        <v>0.6</v>
      </c>
      <c r="D16" t="s">
        <v>20</v>
      </c>
      <c r="E16" t="s">
        <v>128</v>
      </c>
    </row>
    <row r="17" spans="1:5" x14ac:dyDescent="0.55000000000000004">
      <c r="A17">
        <v>16</v>
      </c>
      <c r="B17">
        <v>0.95</v>
      </c>
      <c r="C17">
        <v>0.95</v>
      </c>
      <c r="D17" t="s">
        <v>10</v>
      </c>
      <c r="E17" t="s">
        <v>129</v>
      </c>
    </row>
    <row r="18" spans="1:5" x14ac:dyDescent="0.55000000000000004">
      <c r="A18">
        <v>17</v>
      </c>
      <c r="B18">
        <v>0.94</v>
      </c>
      <c r="C18">
        <v>0.94</v>
      </c>
      <c r="D18" t="s">
        <v>10</v>
      </c>
      <c r="E18" t="s">
        <v>130</v>
      </c>
    </row>
    <row r="19" spans="1:5" x14ac:dyDescent="0.55000000000000004">
      <c r="A19">
        <v>18</v>
      </c>
      <c r="B19">
        <v>0.9</v>
      </c>
      <c r="C19">
        <v>0.9</v>
      </c>
      <c r="D19" t="s">
        <v>10</v>
      </c>
      <c r="E19" t="s">
        <v>131</v>
      </c>
    </row>
    <row r="20" spans="1:5" x14ac:dyDescent="0.55000000000000004">
      <c r="A20">
        <v>19</v>
      </c>
      <c r="B20">
        <v>0.98</v>
      </c>
      <c r="C20">
        <v>0.98</v>
      </c>
      <c r="D20" t="s">
        <v>10</v>
      </c>
      <c r="E20" t="s">
        <v>132</v>
      </c>
    </row>
    <row r="21" spans="1:5" x14ac:dyDescent="0.55000000000000004">
      <c r="A21">
        <v>20</v>
      </c>
      <c r="B21">
        <v>0.54</v>
      </c>
      <c r="C21">
        <v>0.56999999999999995</v>
      </c>
      <c r="D21" t="s">
        <v>20</v>
      </c>
      <c r="E21" t="s">
        <v>133</v>
      </c>
    </row>
    <row r="22" spans="1:5" x14ac:dyDescent="0.55000000000000004">
      <c r="A22">
        <v>21</v>
      </c>
      <c r="B22">
        <v>1</v>
      </c>
      <c r="C22">
        <v>1</v>
      </c>
      <c r="D22" t="s">
        <v>10</v>
      </c>
      <c r="E22" t="s">
        <v>134</v>
      </c>
    </row>
    <row r="23" spans="1:5" x14ac:dyDescent="0.55000000000000004">
      <c r="A23">
        <v>22</v>
      </c>
      <c r="B23">
        <v>0.76</v>
      </c>
      <c r="C23">
        <v>0.69</v>
      </c>
      <c r="D23" t="s">
        <v>20</v>
      </c>
      <c r="E23" t="s">
        <v>135</v>
      </c>
    </row>
    <row r="24" spans="1:5" x14ac:dyDescent="0.55000000000000004">
      <c r="A24">
        <v>23</v>
      </c>
      <c r="B24">
        <v>0.78</v>
      </c>
      <c r="C24">
        <v>0.8</v>
      </c>
      <c r="D24" t="s">
        <v>10</v>
      </c>
      <c r="E24" t="s">
        <v>136</v>
      </c>
    </row>
    <row r="25" spans="1:5" x14ac:dyDescent="0.55000000000000004">
      <c r="A25">
        <v>24</v>
      </c>
      <c r="B25">
        <v>0.9</v>
      </c>
      <c r="C25">
        <v>0.9</v>
      </c>
      <c r="D25" t="s">
        <v>10</v>
      </c>
      <c r="E25" t="s">
        <v>137</v>
      </c>
    </row>
    <row r="26" spans="1:5" x14ac:dyDescent="0.55000000000000004">
      <c r="A26">
        <v>25</v>
      </c>
      <c r="B26">
        <v>0.4</v>
      </c>
      <c r="C26">
        <v>0.4</v>
      </c>
      <c r="D26" t="s">
        <v>10</v>
      </c>
      <c r="E26" t="s">
        <v>138</v>
      </c>
    </row>
    <row r="27" spans="1:5" x14ac:dyDescent="0.55000000000000004">
      <c r="A27">
        <v>26</v>
      </c>
      <c r="B27">
        <v>0.93</v>
      </c>
      <c r="C27">
        <v>0.93</v>
      </c>
      <c r="D27" t="s">
        <v>10</v>
      </c>
      <c r="E27" t="s">
        <v>139</v>
      </c>
    </row>
    <row r="28" spans="1:5" x14ac:dyDescent="0.55000000000000004">
      <c r="A28">
        <v>27</v>
      </c>
      <c r="B28">
        <v>0.85</v>
      </c>
      <c r="C28">
        <v>0.85</v>
      </c>
      <c r="D28" t="s">
        <v>10</v>
      </c>
      <c r="E28" t="s">
        <v>140</v>
      </c>
    </row>
    <row r="29" spans="1:5" x14ac:dyDescent="0.55000000000000004">
      <c r="A29">
        <v>28</v>
      </c>
      <c r="B29">
        <v>0.85</v>
      </c>
      <c r="C29">
        <v>0.87</v>
      </c>
      <c r="D29" t="s">
        <v>10</v>
      </c>
      <c r="E29" t="s">
        <v>141</v>
      </c>
    </row>
    <row r="30" spans="1:5" x14ac:dyDescent="0.55000000000000004">
      <c r="A30">
        <v>29</v>
      </c>
      <c r="B30">
        <v>0.95</v>
      </c>
      <c r="C30">
        <v>0.95</v>
      </c>
      <c r="D30" t="s">
        <v>10</v>
      </c>
      <c r="E30" t="s">
        <v>142</v>
      </c>
    </row>
    <row r="31" spans="1:5" x14ac:dyDescent="0.55000000000000004">
      <c r="A31">
        <v>30</v>
      </c>
      <c r="B31">
        <v>0.6</v>
      </c>
      <c r="C31">
        <v>0.6</v>
      </c>
      <c r="D31" t="s">
        <v>10</v>
      </c>
      <c r="E31" t="s">
        <v>143</v>
      </c>
    </row>
    <row r="32" spans="1:5" x14ac:dyDescent="0.55000000000000004">
      <c r="A32">
        <v>31</v>
      </c>
      <c r="B32">
        <v>0.5</v>
      </c>
      <c r="C32">
        <v>0.5</v>
      </c>
      <c r="D32" t="s">
        <v>10</v>
      </c>
      <c r="E32" t="s">
        <v>144</v>
      </c>
    </row>
    <row r="33" spans="1:5" x14ac:dyDescent="0.55000000000000004">
      <c r="A33">
        <v>32</v>
      </c>
      <c r="B33">
        <v>0.61</v>
      </c>
      <c r="C33">
        <v>0.64</v>
      </c>
      <c r="D33" t="s">
        <v>20</v>
      </c>
      <c r="E33" t="s">
        <v>145</v>
      </c>
    </row>
    <row r="34" spans="1:5" x14ac:dyDescent="0.55000000000000004">
      <c r="A34">
        <v>33</v>
      </c>
      <c r="B34">
        <v>0.94</v>
      </c>
      <c r="C34">
        <v>0.94</v>
      </c>
      <c r="D34" t="s">
        <v>10</v>
      </c>
      <c r="E34" t="s">
        <v>146</v>
      </c>
    </row>
    <row r="35" spans="1:5" x14ac:dyDescent="0.55000000000000004">
      <c r="A35">
        <v>34</v>
      </c>
      <c r="B35">
        <v>0.8</v>
      </c>
      <c r="C35">
        <v>0.77</v>
      </c>
      <c r="D35" t="s">
        <v>10</v>
      </c>
      <c r="E35" t="s">
        <v>147</v>
      </c>
    </row>
    <row r="36" spans="1:5" x14ac:dyDescent="0.55000000000000004">
      <c r="A36">
        <v>35</v>
      </c>
      <c r="B36">
        <v>0.1</v>
      </c>
      <c r="C36">
        <v>0.08</v>
      </c>
      <c r="D36" t="s">
        <v>10</v>
      </c>
      <c r="E36" t="s">
        <v>148</v>
      </c>
    </row>
    <row r="37" spans="1:5" x14ac:dyDescent="0.55000000000000004">
      <c r="A37">
        <v>36</v>
      </c>
      <c r="B37">
        <v>0.78</v>
      </c>
      <c r="C37">
        <v>0.78</v>
      </c>
      <c r="D37" t="s">
        <v>10</v>
      </c>
      <c r="E37" t="s">
        <v>149</v>
      </c>
    </row>
    <row r="38" spans="1:5" x14ac:dyDescent="0.55000000000000004">
      <c r="A38">
        <v>37</v>
      </c>
      <c r="B38">
        <v>0.8</v>
      </c>
      <c r="C38">
        <v>0.8</v>
      </c>
      <c r="D38" t="s">
        <v>10</v>
      </c>
      <c r="E38" t="s">
        <v>150</v>
      </c>
    </row>
    <row r="39" spans="1:5" x14ac:dyDescent="0.55000000000000004">
      <c r="A39">
        <v>38</v>
      </c>
      <c r="B39">
        <v>0.78</v>
      </c>
      <c r="C39">
        <v>0.78</v>
      </c>
      <c r="D39" t="s">
        <v>20</v>
      </c>
      <c r="E39" t="s">
        <v>151</v>
      </c>
    </row>
    <row r="40" spans="1:5" x14ac:dyDescent="0.55000000000000004">
      <c r="A40">
        <v>39</v>
      </c>
      <c r="B40">
        <v>0.92</v>
      </c>
      <c r="C40">
        <v>0.92</v>
      </c>
      <c r="D40" t="s">
        <v>10</v>
      </c>
      <c r="E40" t="s">
        <v>152</v>
      </c>
    </row>
    <row r="41" spans="1:5" x14ac:dyDescent="0.55000000000000004">
      <c r="A41">
        <v>40</v>
      </c>
      <c r="B41">
        <v>0.69</v>
      </c>
      <c r="C41">
        <v>0.69</v>
      </c>
      <c r="D41" t="s">
        <v>20</v>
      </c>
      <c r="E41" t="s">
        <v>153</v>
      </c>
    </row>
    <row r="42" spans="1:5" x14ac:dyDescent="0.55000000000000004">
      <c r="A42">
        <v>41</v>
      </c>
      <c r="B42">
        <v>0.76</v>
      </c>
      <c r="C42">
        <v>0.78</v>
      </c>
      <c r="D42" t="s">
        <v>20</v>
      </c>
      <c r="E42" t="s">
        <v>154</v>
      </c>
    </row>
    <row r="43" spans="1:5" x14ac:dyDescent="0.55000000000000004">
      <c r="A43">
        <v>42</v>
      </c>
      <c r="B43">
        <v>0.34</v>
      </c>
      <c r="C43">
        <v>0.34</v>
      </c>
      <c r="D43" t="s">
        <v>20</v>
      </c>
      <c r="E43" t="s">
        <v>155</v>
      </c>
    </row>
    <row r="44" spans="1:5" x14ac:dyDescent="0.55000000000000004">
      <c r="A44">
        <v>43</v>
      </c>
      <c r="B44">
        <v>0.84</v>
      </c>
      <c r="C44">
        <v>0.85</v>
      </c>
      <c r="D44" t="s">
        <v>10</v>
      </c>
      <c r="E44" t="s">
        <v>156</v>
      </c>
    </row>
    <row r="45" spans="1:5" x14ac:dyDescent="0.55000000000000004">
      <c r="A45">
        <v>44</v>
      </c>
      <c r="B45">
        <v>0.82</v>
      </c>
      <c r="C45">
        <v>0.82</v>
      </c>
      <c r="D45" t="s">
        <v>10</v>
      </c>
      <c r="E45" t="s">
        <v>157</v>
      </c>
    </row>
    <row r="46" spans="1:5" x14ac:dyDescent="0.55000000000000004">
      <c r="A46">
        <v>45</v>
      </c>
      <c r="B46">
        <v>0.87</v>
      </c>
      <c r="C46">
        <v>0.87</v>
      </c>
      <c r="D46" t="s">
        <v>10</v>
      </c>
      <c r="E46" t="s">
        <v>158</v>
      </c>
    </row>
    <row r="47" spans="1:5" x14ac:dyDescent="0.55000000000000004">
      <c r="A47">
        <v>46</v>
      </c>
      <c r="B47">
        <v>0.8</v>
      </c>
      <c r="C47">
        <v>0.75</v>
      </c>
      <c r="D47" t="s">
        <v>10</v>
      </c>
      <c r="E47" t="s">
        <v>159</v>
      </c>
    </row>
    <row r="48" spans="1:5" x14ac:dyDescent="0.55000000000000004">
      <c r="A48">
        <v>47</v>
      </c>
      <c r="B48">
        <v>0.74</v>
      </c>
      <c r="C48">
        <v>0.76</v>
      </c>
      <c r="D48" t="s">
        <v>10</v>
      </c>
      <c r="E48" t="s">
        <v>160</v>
      </c>
    </row>
    <row r="49" spans="1:5" x14ac:dyDescent="0.55000000000000004">
      <c r="A49">
        <v>48</v>
      </c>
      <c r="B49">
        <v>0.87</v>
      </c>
      <c r="C49">
        <v>0.87</v>
      </c>
      <c r="D49" t="s">
        <v>16</v>
      </c>
      <c r="E49" t="s">
        <v>161</v>
      </c>
    </row>
    <row r="50" spans="1:5" x14ac:dyDescent="0.55000000000000004">
      <c r="A50">
        <v>49</v>
      </c>
      <c r="B50">
        <v>0.85</v>
      </c>
      <c r="C50">
        <v>0.85</v>
      </c>
      <c r="D50" t="s">
        <v>10</v>
      </c>
      <c r="E50" t="s">
        <v>162</v>
      </c>
    </row>
    <row r="51" spans="1:5" x14ac:dyDescent="0.55000000000000004">
      <c r="A51">
        <v>50</v>
      </c>
      <c r="B51">
        <v>0.94</v>
      </c>
      <c r="C51">
        <v>1</v>
      </c>
      <c r="D51" t="s">
        <v>16</v>
      </c>
      <c r="E51"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Compared Total Averages</vt:lpstr>
      <vt:lpstr>Average Values</vt:lpstr>
      <vt:lpstr>Run 1</vt:lpstr>
      <vt:lpstr>Run 2</vt:lpstr>
      <vt:lpstr>Run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 Jonah C</dc:creator>
  <cp:lastModifiedBy>Lum, Jonah C</cp:lastModifiedBy>
  <dcterms:created xsi:type="dcterms:W3CDTF">2024-07-27T00:25:14Z</dcterms:created>
  <dcterms:modified xsi:type="dcterms:W3CDTF">2024-07-27T00:45:01Z</dcterms:modified>
</cp:coreProperties>
</file>