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jonah\OneDrive\Desktop\Workspace\College\2024 CURAS Project\openAI API work\zorqAssessmentGPT\Formatted Runs\GPT-4o\"/>
    </mc:Choice>
  </mc:AlternateContent>
  <xr:revisionPtr revIDLastSave="0" documentId="13_ncr:1_{240AD83C-DB9F-475F-89B7-BBB3281FF2B6}" xr6:coauthVersionLast="47" xr6:coauthVersionMax="47" xr10:uidLastSave="{00000000-0000-0000-0000-000000000000}"/>
  <bookViews>
    <workbookView xWindow="-96" yWindow="-96" windowWidth="23232" windowHeight="12552" activeTab="1" xr2:uid="{00000000-000D-0000-FFFF-FFFF00000000}"/>
  </bookViews>
  <sheets>
    <sheet name="Compared Total Averages" sheetId="5" r:id="rId1"/>
    <sheet name="Average Values" sheetId="1" r:id="rId2"/>
    <sheet name="Run 1" sheetId="2" r:id="rId3"/>
    <sheet name="Run 2" sheetId="3" r:id="rId4"/>
    <sheet name="Run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3" i="5"/>
  <c r="D4" i="5"/>
  <c r="D3" i="5"/>
  <c r="C4" i="5"/>
  <c r="C3" i="5"/>
  <c r="B4" i="5"/>
  <c r="E2" i="5"/>
  <c r="D2" i="5"/>
  <c r="C2" i="5"/>
  <c r="B2" i="5"/>
  <c r="F3" i="1" l="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H2" i="1"/>
  <c r="G2" i="1"/>
  <c r="F2" i="1"/>
  <c r="E7" i="1" l="1"/>
  <c r="E12" i="1"/>
  <c r="E17" i="1"/>
  <c r="E22" i="1"/>
  <c r="E27" i="1"/>
  <c r="E32" i="1"/>
  <c r="E37" i="1"/>
  <c r="E42" i="1"/>
  <c r="E47" i="1"/>
  <c r="E52" i="1"/>
  <c r="E57" i="1"/>
  <c r="E62" i="1"/>
  <c r="E67" i="1"/>
  <c r="E72" i="1"/>
  <c r="E77" i="1"/>
  <c r="E82" i="1"/>
  <c r="E87" i="1"/>
  <c r="E92" i="1"/>
  <c r="E97" i="1"/>
  <c r="E102" i="1"/>
  <c r="E107" i="1"/>
  <c r="E112" i="1"/>
  <c r="E117" i="1"/>
  <c r="E122" i="1"/>
  <c r="E127" i="1"/>
  <c r="E132" i="1"/>
  <c r="E137" i="1"/>
  <c r="E142" i="1"/>
  <c r="E147" i="1"/>
  <c r="E152" i="1"/>
  <c r="E157" i="1"/>
  <c r="E162" i="1"/>
  <c r="E167" i="1"/>
  <c r="E172" i="1"/>
  <c r="E177" i="1"/>
  <c r="E182" i="1"/>
  <c r="E187" i="1"/>
  <c r="E192" i="1"/>
  <c r="E197" i="1"/>
  <c r="E202" i="1"/>
  <c r="E207" i="1"/>
  <c r="E212" i="1"/>
  <c r="E217" i="1"/>
  <c r="E222" i="1"/>
  <c r="E227" i="1"/>
  <c r="E232" i="1"/>
  <c r="E237" i="1"/>
  <c r="E242" i="1"/>
  <c r="E247" i="1"/>
  <c r="C3" i="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D2" i="1"/>
  <c r="E2" i="1"/>
  <c r="C2" i="1"/>
  <c r="E247" i="4"/>
  <c r="E242" i="4"/>
  <c r="E237" i="4"/>
  <c r="E232" i="4"/>
  <c r="E227" i="4"/>
  <c r="E222" i="4"/>
  <c r="E217" i="4"/>
  <c r="E212" i="4"/>
  <c r="E207" i="4"/>
  <c r="E202" i="4"/>
  <c r="E197" i="4"/>
  <c r="E192" i="4"/>
  <c r="E187" i="4"/>
  <c r="E182" i="4"/>
  <c r="E177" i="4"/>
  <c r="E172" i="4"/>
  <c r="E167" i="4"/>
  <c r="E162" i="4"/>
  <c r="E157" i="4"/>
  <c r="E152" i="4"/>
  <c r="E147" i="4"/>
  <c r="E142" i="4"/>
  <c r="E137" i="4"/>
  <c r="E132" i="4"/>
  <c r="E127" i="4"/>
  <c r="E122" i="4"/>
  <c r="E117" i="4"/>
  <c r="E112" i="4"/>
  <c r="E107" i="4"/>
  <c r="E102" i="4"/>
  <c r="E97" i="4"/>
  <c r="E92" i="4"/>
  <c r="E87" i="4"/>
  <c r="E82" i="4"/>
  <c r="E77" i="4"/>
  <c r="E72" i="4"/>
  <c r="E67" i="4"/>
  <c r="E62" i="4"/>
  <c r="E57" i="4"/>
  <c r="E52" i="4"/>
  <c r="E47" i="4"/>
  <c r="E42" i="4"/>
  <c r="E37" i="4"/>
  <c r="E32" i="4"/>
  <c r="E27" i="4"/>
  <c r="E22" i="4"/>
  <c r="E17" i="4"/>
  <c r="E12" i="4"/>
  <c r="E7" i="4"/>
  <c r="E2" i="4"/>
  <c r="E247" i="3"/>
  <c r="E242" i="3"/>
  <c r="E237" i="3"/>
  <c r="E232" i="3"/>
  <c r="E227" i="3"/>
  <c r="E222" i="3"/>
  <c r="E217" i="3"/>
  <c r="E212" i="3"/>
  <c r="E207" i="3"/>
  <c r="E202" i="3"/>
  <c r="E197" i="3"/>
  <c r="E192" i="3"/>
  <c r="E187" i="3"/>
  <c r="E182" i="3"/>
  <c r="E177" i="3"/>
  <c r="E172"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B3" i="5" l="1"/>
</calcChain>
</file>

<file path=xl/sharedStrings.xml><?xml version="1.0" encoding="utf-8"?>
<sst xmlns="http://schemas.openxmlformats.org/spreadsheetml/2006/main" count="2537" uniqueCount="770">
  <si>
    <t>ID</t>
  </si>
  <si>
    <t>Original Score</t>
  </si>
  <si>
    <t>Adjusted Score</t>
  </si>
  <si>
    <t>User-Based Averages</t>
  </si>
  <si>
    <t>Confidence</t>
  </si>
  <si>
    <t>Explanation</t>
  </si>
  <si>
    <t>high</t>
  </si>
  <si>
    <t>The word \accessible\" carries a positive connotation,  suggesting ease of access or approachability,  which are generally positive attributes in most contexts.</t>
  </si>
  <si>
    <t>The word 'fun' inherently carries a positive connotation, implying enjoyment and pleasure. The lack of an explanation does not modify its sentiment.</t>
  </si>
  <si>
    <t>The word 'stimulating' carries a positive connotation implying that something is exciting or thought-provoking. Since there is no additional explanation to alter this interpretation the adjusted sentiment score remains the same."</t>
  </si>
  <si>
    <t>The phrase 'straight forward' generally conveys a clear and direct manner, which is typically positive and suggests simplicity and ease of understanding.</t>
  </si>
  <si>
    <t>The word 'time-consuming' typically has a negative connotation as it implies a process that takes a large amount of time, which is often seen as undesirable.</t>
  </si>
  <si>
    <t>High</t>
  </si>
  <si>
    <t>The word 'accessible' has a positive sentiment as it implies ease of use and inclusivity. Given the context that students found the game environment familiar, it suggests that the concept was well-received and effective for learning.</t>
  </si>
  <si>
    <t>Appealing typically denotes a positive sentiment associated with attractiveness or interest,  resulting in the initial high score. The explanation further emphasizes the word's positive nature by highlighting the enjoyment and departure from the mundane,  justifying a slight increase in the adjusted score.</t>
  </si>
  <si>
    <t>'Fun' has a positive sentiment with a score of '0.85' because it conveys enjoyment. The explanation enhances this by stating that autonomy and competitive uncertainty were enjoyable, confirming the word's high positive sentiment.</t>
  </si>
  <si>
    <t xml:space="preserve"> The word "Inviting" has a generally positive connotation suggesting something appealing or welcoming. The explanation emphasizes engagement and interest in the project due to its competitive nature and the desire to understand and apply algorithms,  reinforcing the positive sentiment,  though slightly less warm and more neutral due to the focus on competition.</t>
  </si>
  <si>
    <t>The word 'stimulating' inherently carries a positive connotation as it suggests an activity that is exciting and encourages interest. The explanation further enhances the positive sentiment by contrasting the project with others that felt onerous, thus making 'stimulating' seem even more favorable.</t>
  </si>
  <si>
    <t>'Customizable' suggests flexibility and the ability to modify elements to fit personal preferences. The explanation highlights a unique and imaginative task, which enhances the positive connotation of the word, indicating a high degree of creative freedom and personalization.</t>
  </si>
  <si>
    <t>The term 'engaging' in the context of competition and strategy indicates a positive sentiment towards the effectiveness and interest generated by the activity. The slight adjustment to 0.80 reflects the positive reinforcement in the explanation that highlights critical thinking and student interaction, which further promotes a constructive and stimulating environment.</t>
  </si>
  <si>
    <t>The original word "stimulating" conveys a positive sentiment,  suggesting that the task is engaging and thought-provoking. The explanation enhances this sentiment by emphasizing the creative and challenging aspects of the task,  leading to a higher adjusted score.</t>
  </si>
  <si>
    <t>The term 'unconventional' itself has a positive connotation here, suggesting creativity and innovation in contrast to traditional methods. Given the context that it aims to inject fun, the sentiment is further elevated.</t>
  </si>
  <si>
    <t>medium</t>
  </si>
  <si>
    <t>The initial sentiment score for 'unpredictable' is moderately neutral with a slight negative connotation due to an implication of uncertainty or risk. The explanation, however, broadens the context, presenting unpredictability as a stimulating and dynamic aspect of the exercise, thus slightly increasing the sentiment score.</t>
  </si>
  <si>
    <t>The word 'Accessible' generally conveys a positive sentiment because it implies that something is easy to reach or use. In this context, the explanation underlines that the project, despite its larger scale and complexity, was well-organized for learners at a specific level, further enhancing the positive sentiment towards the word.</t>
  </si>
  <si>
    <t>The word 'comprehensive' generally carries a positive connotation as it implies thoroughness and completeness. The explanation emphasizes the necessity of a thorough understanding and skill acquisition, which enhances the positive sentiment by highlighting the value of comprehensiveness in educational tasks.</t>
  </si>
  <si>
    <t>The word 'fun' inherently has a very positive sentiment, suggesting enjoyment and pleasure. The explanation further elaborates on this by noting the project was very enjoyable and among the speaker's favorites, thus slightly increasing the sentiment score.</t>
  </si>
  <si>
    <t>The word 'useful' conveys a positive sentiment as it indicates something that has value and benefits. The explanation enhances this sentiment by elaborating on how it specifically helped in understanding important techniques, thus increasing its positive impact.</t>
  </si>
  <si>
    <t>The word 'Valuable' carries a positive connotation, suggesting worth and importance. However, the adjustment to 'Useful' slightly decreases its impact as it implies practical utility without necessarily reflecting the same level of intrinsic worth.</t>
  </si>
  <si>
    <t xml:space="preserve"> The word "appealing" generally denotes something attractive or pleasant,  contributing positively to the sentiment. Without an explanation providing context that might alter this meaning,  the score remains the same.</t>
  </si>
  <si>
    <t>The word 'customizable' carries a positive sentiment as it implies flexibility and the ability to tailor something to one's needs or preferences. This adaptability is generally perceived favorably.</t>
  </si>
  <si>
    <t>The word 'fun' typically conveys a positive and enjoyable experience, making it generally elicit a high positive sentiment score.</t>
  </si>
  <si>
    <t>'Simplistic' generally carries a slightly negative connotation, suggesting an oversimplification that misses complexities. Without further context or explanation to alter its meaning, it retains this nuanced sentiment score.</t>
  </si>
  <si>
    <t>The word unpredictable" carries a neutral to slightly negative connotation,  as it implies a lack of certainty and can cause worry or excitement. Without further context,  the score remains unchanged."</t>
  </si>
  <si>
    <t>The word 'Complex' generally denotes something with many parts,  which can be neutral or slightly negative in the context of learning. The explanation shifts the sentiment more negatively,  indicating that using Eclipse added difficulty to the already complex task.</t>
  </si>
  <si>
    <t>The word 'frustrating' conveys a strong negative sentiment, which is related to the absence of comments that likely impedes understanding or usage of the code. This explanation reinforces the negative sentiment, further lowering the adjusted score.</t>
  </si>
  <si>
    <t>The sentiment of 'Hard to use' is generally negative as it implies difficulty and frustration. The explanation further intensifies this sentiment by mentioning that Eclipse, the required software, did not work well on the computer, reinforcing the negative experience.</t>
  </si>
  <si>
    <t>'Stressful' generally conveys a negative emotional state, often associated with anxiety or pressure, leading to a higher negative sentiment score. The explanation provided, mentioning unclear decision making, reinforces and intensifies the sentiment, thus slightly increasing the original score.</t>
  </si>
  <si>
    <t>The term 'time-consuming' generally carries a negative sentiment as it implies that an activity takes more time than desired, potentially causing frustration or inefficiency. The explanation 'Above reasons' provides a minimal context that slightly justifies the usage, leading to a slightly higher adjusted score. Confidence is medium due to limited contextual information provided.</t>
  </si>
  <si>
    <t>The word 'fun' inherently conveys positive sentiment, and the explanation highlights enjoyment and motivation, which enhances the positive perception.</t>
  </si>
  <si>
    <t>The word "relevant" generally conveys a positive sentiment as it indicates significance and appropriateness. The explanation that the project used course knowledge further supports that the term is well-suited and effective in the given context.</t>
  </si>
  <si>
    <t>Stimulating implies something that is exciting and engaging. The explanation reinforces this positive sentiment by emphasizing personal creativity and implementation,  increasing the intensity of positivity.</t>
  </si>
  <si>
    <t>The word 'useful' initially connotes a positive sentiment, suggesting practicality and benefit. The accompanying explanation emphasizes `learning a great amount` during the project, which enhances the positive sentiment. High confidence in this interpretation due to clear contextual support.</t>
  </si>
  <si>
    <t>Valuable indicates something of great importance and worth. The explanation reinforces the perception by emphasizing the long-term benefits in both academic and professional contexts,  ensuring the sentiment remains positive.</t>
  </si>
  <si>
    <t>The word 'comprehensive' suggests that the program covers all or nearly all elements needed, providing a thorough and all-encompassing experience. The explanation confirms this by stating that many different elements were included in the program.</t>
  </si>
  <si>
    <t>The word 'Customizable' has a generally positive connotation, suggesting flexibility and personalization. The explanation emphasizes the empowerment of choice, which increases the positive sentiment.</t>
  </si>
  <si>
    <t>The word 'exciting' inherently conveys a high level of positive emotion and enthusiasm, indicating an event or experience that is thrilling and engaging.</t>
  </si>
  <si>
    <t>The use of 'fun' indicates a positive experience and enjoyment. After considering the full context of the sentence, it becomes clear that the activity (watching the ships battle) was particularly enjoyable to the speaker, thus slightly increasing the sentiment score.</t>
  </si>
  <si>
    <t>Valuable suggests a positive sentiment,  reflecting something of high worth or usefulness. The explanation reinforces this by stating the experience was beneficial to the speaker's education,  increasing the score slightly.</t>
  </si>
  <si>
    <t>Medium</t>
  </si>
  <si>
    <t>The word 'complex' typically indicates something complicated or intricate, which may convey a sense of difficulty or challenge. However, the context suggests an increased burden or learning curve, slightly amplifying the negative sentiment.</t>
  </si>
  <si>
    <t>Comprehensive generally has a positive connotation as it indicates thoroughness and inclusivity. The explanation supports this by suggesting an effort to integrate extensive knowledge,  which makes the sentiment even more positive.</t>
  </si>
  <si>
    <t>The sentiment associated with 'confusing' is slightly negative because it implies difficulty in understanding. However, 'same complex' indicates that the complexity is consistent, neither worsening nor improving, which moderates and slightly adjusts the negative sentiment.</t>
  </si>
  <si>
    <t>The word 'fun' initially conveys a very positive sentiment, suggesting enjoyment. However, the explanation reveals that the fun came after overcoming initial challenges, which slightly tempers the positive sentiment as it acknowledges difficulty.</t>
  </si>
  <si>
    <t>Time-consuming suggests a negative sentiment about the project taking up a lot of time. However,  the explanation reveals that with better initial preparation,  the experience could have been more efficient and manageable,  making the sentiment slightly less negative.</t>
  </si>
  <si>
    <t>The word "collaborative" generally conveys a positive sentiment,  reflecting teamwork and collective effort. The context confirms this positive connotation by describing students working together effectively to solve problems and optimize procedures.</t>
  </si>
  <si>
    <t>'Complex' can imply difficulty or intricacy, which might be neutral or slightly negative in most contexts. The explanation clarifies that the complexity required careful management and was a challenge ('complicated balancing act'), shifting the sentiment slightly more negative.</t>
  </si>
  <si>
    <t>The word "intimidating" usually carries a negative connotation,  suggesting fear or apprehension. The explanation reinforces this sentiment by mentioning "menacing" and the need for a guide to ease the process,  indicating a slightly less severe but still negative context.</t>
  </si>
  <si>
    <t>The word 'relevant' carries a positive sentiment, suggesting usefulness and importance. The explanation highlights that students' interest in game design makes coding projects more engaging, increasing the positive sentiment.</t>
  </si>
  <si>
    <t>The word 'Stimulating' generally has a positive connotation, indicating something that is exciting and engaging. The explanation reinforces this sentiment by suggesting that the project required advanced thinking and creativity, which can be seen as intellectually rewarding.</t>
  </si>
  <si>
    <t>The word 'customizable' generally has a positive connotation, reflecting flexibility and user control. The explanation emphasizes satisfaction with the ability to customize, enhancing the positive sentiment.</t>
  </si>
  <si>
    <t>The word "empowering" generally conveys a strong positive sentiment associated with gaining confidence and self-efficacy. The explanation further highlights the positive impact,  stating that working on the project increased self-confidence and demonstrated valuable problem-solving skills,  justifying a slight increase in the sentiment score.</t>
  </si>
  <si>
    <t>The original word 'overwhelming' has a relatively negative sentiment because it suggests a situation that is difficult to manage or endure. The explanation provided, however, focuses on the initial difficulty and complexity but implies that understanding is eventually reached, which slightly mitigates the negativity.</t>
  </si>
  <si>
    <t>'Stimulating' generally conveys a positive engagement and intellectual challenge, reflected in the description of actively dissecting and comprehending a project, resulting in a higher adjusted score. The explanation gives concrete aspects, such as dissecting and strategizing, that reinforce the sense of mental involvement and growth.</t>
  </si>
  <si>
    <t>Valuable has a positive connotation, indicating that the project was beneficial and enriching. The explanation confirms that the project was indeed helpful in learning important concepts, slightly increasing the positive sentiment.</t>
  </si>
  <si>
    <t>The word 'Appealing' generally has a positive connotation, suggesting something that is attractive or pleasant. Without an explanation altering its context, the sentiment remains positive and consistent.</t>
  </si>
  <si>
    <t>The word 'desirable' carries a positive connotation, reflecting something that is wanted or considered beneficial. The absence of an explanation does not alter its inherent positivity.</t>
  </si>
  <si>
    <t>The term 'exciting' carries a positive connotation which generally evokes feelings of enthusiasm, eagerness, and engagement.</t>
  </si>
  <si>
    <t>The word 'fun' carries a positive connotation, generally associated with enjoyment and pleasure. In the absence of an additional explanation, the sentiment score remains high.</t>
  </si>
  <si>
    <t>The word 'valuable' carries a strong positive sentiment as it indicates worth and significance. The positive implication remains substantial even without additional context or explanation.</t>
  </si>
  <si>
    <t>The sentiment score for the word 'Collaborative' is quite positive, as it implies working together in a cooperative way, which is generally seen as a productive and positive activity. The absence of further context or an explanation means the initial sentiment remains unchanged.</t>
  </si>
  <si>
    <t>The word 'comprehensive' indicates thoroughness and completeness, which generally evokes a positive sentiment as it implies that something is well-covered or all-inclusive.</t>
  </si>
  <si>
    <t>Fun is a highly positive word denoting enjoyment and pleasure. Without additional explanation modifying its context,  the sentiment remains positive and thus retains a high score.</t>
  </si>
  <si>
    <t>The word 'relevant' generally carries a positive connotation, as it implies importance, significance, or pertinence to the matter at hand. The word choice does not have additional context provided, so the original sentiment remains unchanged.</t>
  </si>
  <si>
    <t>The word 'stimulating' has a generally positive connotation, suggesting excitement, interest, and engagement.</t>
  </si>
  <si>
    <t>The term 'customizable' generally evokes positive sentiments as it implies flexibility and personal control. However, the mention of 'following the rules of the engine' slightly limits the sense of freedom and options, reducing the positive sentiment marginally.</t>
  </si>
  <si>
    <t>The word 'Fresh' has a positive connotation, suggesting something new and invigorating. The explanation further supports this positive sentiment by describing the project as 'exciting and unique.'</t>
  </si>
  <si>
    <t>'Fun' is inherently positive, suggesting enjoyment and pleasure. When combined with the context of friendly competition in a class, the sentiment is slightly more positive as it conveys a harmonious and enjoyable activity.</t>
  </si>
  <si>
    <t>The term 'Motivating' conveys a positively charged sentiment, emphasizing encouragement and the desire to achieve. Given the context of a class competition inspiring students to excel, the original score remains appropriate.</t>
  </si>
  <si>
    <t>The word 'stimulating' generally conveys a positive sentiment, as it implies engaging and thought-provoking activity. Upon further context, the description clarifies that it involves a deep level of thinking, problem-solving, and creativity, enhancing the initial positive sentiment.</t>
  </si>
  <si>
    <t>The word 'connected' generally carries a positive connotation, implying a sense of closeness, unity, and effective communication. In the absence of an explanation, this sentiment remains moderately positive.</t>
  </si>
  <si>
    <t>The word 'customizable' generally carries a positive connotation, suggesting flexibility and personalization. It implies that something can be tailored to individual needs or preferences, which is generally viewed positively.</t>
  </si>
  <si>
    <t>The word 'overwhelming' generally carries a moderately positive to neutral sentiment, as it can describe a situation that is significant and impactful. However, the specific sentiment can vary depending on context. Without additional context, the sentiment is taken as moderately positive.</t>
  </si>
  <si>
    <t>The word 'unpredictable' inherently carries a neutral sentiment. It does not strongly lean towards a positive or negative connotation without further context. The lack of an explanation for its choice keeps it in a balanced state, reflecting both potential risk and excitement equally depending on the situation.</t>
  </si>
  <si>
    <t>The word 'valuable' carries a positive connotation as it indicates worth, importance, or usefulness. The absence of an explanation leaves the positive sentiment unchanged.</t>
  </si>
  <si>
    <t>The word 'Complex' generally carries a neutral sentiment. It indicates intricacy or difficulty but doesn't inherently carry positive or negative connotations. The absence of additional context or explanation maintains this neutral stance.</t>
  </si>
  <si>
    <t>The word 'Fun' has a strongly positive connotation, often associated with enjoyment, pleasure, and a positive experience. Without any additional explanation to alter its meaning, the sentiment score remains high.</t>
  </si>
  <si>
    <t>The word 'motivating' has a strong positive connotation, as it relates to encouraging and inspiring action or behavior in oneself or others.</t>
  </si>
  <si>
    <t>The word 'relevant' is neutral as it denotes something that is applicable or appropriate, without conveying a positive or negative sentiment.</t>
  </si>
  <si>
    <t>The word 'stimulating' is generally positive, implying something that provokes interest, excitement, or enthusiasm. Without an explanation to alter the context, the sentiment remains distinctly positive.</t>
  </si>
  <si>
    <t>The word 'accessible' typically has a positive sentiment, connoting ease of understanding or use. The explanation further supports this positive sentiment by indicating that the project serves as a helpful and manageable introduction to more complex projects.</t>
  </si>
  <si>
    <t>The word 'fun' inherently suggests enjoyment and pleasure, which are positive emotions. Given the context of the sentence, 'fun' is appropriately placed as it conveys a sense of enjoyment in creating something unique and interesting, reinforcing the positive connotation.</t>
  </si>
  <si>
    <t xml:space="preserve"> The word "relevant" typically conveys a neutral to positive sentiment as it indicates usefulness or appropriateness. The explanation underscores its importance and helpfulness,  increasing its positive connotation.</t>
  </si>
  <si>
    <t>The word 'stimulating' generally conveys a positive and invigorating sentiment. It reflects a sense of engagement and excitement over the mental activity involved in the task described. The explanation further supports this interpretation by indicating that the process of assembling and creating one's own work was enjoyable and intellectually rewarding.</t>
  </si>
  <si>
    <t>Valuable conveys a strong positive sentiment,  suggesting that the class was deemed highly beneficial or significant. The explanation reinforces this perception by describing the class as "worthy,  indicating that valuable" accurately captures positive feelings toward the class's final outcome.</t>
  </si>
  <si>
    <t>The word 'Complex' generally carries a neutral to somewhat intriguing sentiment, suggesting challenge and intricacy without being overtly negative or positive. Based on the sentence, the usage underscores potential and capability, hinting at a positive opportunity for engaging with sophisticated tasks, hence the adjusted score.</t>
  </si>
  <si>
    <t>The word 'connected' conveys a positive sentiment, indicating a strong rapport or successful linking. The explanation explicitly states ease in connecting, enhancing the positive connotation.</t>
  </si>
  <si>
    <t>The word 'exciting' conveys a strong positive sentiment, suggesting a high level of enthusiasm and positive emotion. The context further confirms this sentiment by describing the joy of contributing to a system, which doesn't alter the inherent excitement implied by the word.</t>
  </si>
  <si>
    <t>Initially, 'usable' is neutral, implying something is capable of being used. But the explanation reveals satisfaction and ease with the game, contributing to a positive sentiment.</t>
  </si>
  <si>
    <t>Valuable is a positively charged word with a high sentiment score as it signifies something of worth and usefulness. The explanation enhances this sentiment by describing a realistic,  practical example relevant to professional work contexts,  thereby increasing the perceived value.</t>
  </si>
  <si>
    <t>The word "appealing" generally has a positive connotation,  indicating a sense of attractiveness or interest. The explanation further enhances its positivity by elaborating on the engaging and enjoyable nature of the activity,  akin to the excitement of playing a video game.</t>
  </si>
  <si>
    <t>The term "customizable" generally carries a positive connotation,  suggesting flexibility and creativity. The context of allowing each student to create unique strategies enhances this positive sentiment.</t>
  </si>
  <si>
    <t>The word 'Fun' conveys a very positive sentiment, indicating enjoyment and pleasure. The explanation emphasizes the speaker's enjoyment and engagement with the activity, further enhancing the positive sentiment.</t>
  </si>
  <si>
    <t>The word 'motivating' inherently carries a positive connotation, suggesting inspiration and drive. The explanation emphasizes a personal drive to excel and compete, which further enhances the positive sentiment.</t>
  </si>
  <si>
    <t>The word 'stimulating' generally conveys a positive sentiment, reflecting something that excites or motivates interest and engagement. The explanation provided reinforces this positive sentiment by describing the project as engaging and making the person want to dig in and learn more, thus slightly increasing the adjusted score.</t>
  </si>
  <si>
    <t>The word 'comprehensive' generally has a positive sentiment indicating thoroughness and completeness. The explanation reinforces this by describing the extensive use of information, adding to the sense of thoroughness.</t>
  </si>
  <si>
    <t>The word 'intimidating' generally has a negative connotation, hence the score of 0.15. However, the explanation suggests that the feeling of intimidation is because the project seemed overwhelming at the start, which can be seen as a challenge rather than an inherently negative situation, justifying an adjusted score of 0.25.</t>
  </si>
  <si>
    <t>Stimulating indicates something exciting and engaging,  promoting interest and enthusiasm. The explanation highlights the opportunity for learning and understanding complex processes,  reinforcing a positive sentiment.</t>
  </si>
  <si>
    <t>The word 'stressful' in isolation generally has a negative connotation, but the context here suggests that while the situation was challenging, there was some resolution over time. Hence, the impact of the word is slightly lessened, leading to a moderately negative sentiment.</t>
  </si>
  <si>
    <t xml:space="preserve"> The word "unpredictable" suggests variability and unreliability in outcomes,  which can cause frustration. The explanation highlights a lack of understanding and control,  worsening the sentiment.</t>
  </si>
  <si>
    <t>The word 'comprehensive' generally carries a positive sentiment since it conveys thoroughness and inclusivity, which are usually regarded as beneficial attributes.</t>
  </si>
  <si>
    <t>The word 'connected' typically conveys a positive sentiment, suggesting a sense of unity, belonging, or being in touch with others. This reflects directly on the emotional tone without any additional explanation altering its perception.</t>
  </si>
  <si>
    <t>The word 'customizable' generally carries a positive sentiment as it implies flexibility, adaptability, and personalizability, making it appealing in most contexts. No additional explanation was provided to alter this interpretation.</t>
  </si>
  <si>
    <t>The word 'fresh' generally conveys a positive sentiment, often associated with newness, cleanliness, or vitality.</t>
  </si>
  <si>
    <t>The word 'usable' has a neutral connotation, suggesting practicality or functionality without strong positive or negative sentiment.</t>
  </si>
  <si>
    <t>The word 'complex' typically conveys a neutral to slightly positive sentiment reflecting the challenge and intricacy involved. Given the context of analyzing and using someone else's code for the first time, there is emphasis on the difficulty but also an implicit indication of a learning experience. This adjusts the sentiment slightly toward neutral due to the inherent challenge described.</t>
  </si>
  <si>
    <t>The word 'Exciting' inherently carries a positive sentiment, reflecting enthusiasm and interest, which aligns well with the described experience of seeing one's code come to life.</t>
  </si>
  <si>
    <t>The word 'Fun' generally conveys a strong positive sentiment as it indicates enjoyment. The accompanying explanation mentions enjoyment and competition with classmates, reinforcing the positive sentiment.</t>
  </si>
  <si>
    <t>The term 'overwhelming' indicates a negative sentiment related to feeling extremely pressured or burdened by the project. The explanation emphasizes a lack of understanding and desire for additional resources, which sustains the negative connotation.</t>
  </si>
  <si>
    <t>The term 'useful' generally carries a positive sentiment, but given the explanation that the skills are 'fundamental' and 'important', the score is adjusted upwards to reflect the increased positive significance.</t>
  </si>
  <si>
    <t>The word 'Collaborative' generally has a positive connotation as it denotes working together towards a common goal. The explanation provides further context that emphasizes support and teamwork, which adjusts the sentiment score slightly higher.</t>
  </si>
  <si>
    <t>Complex suggests a neutral sentiment. The explanation indicates the code base is larger,  confirming the complexity,  but no positive or negative sentiment is expressed.</t>
  </si>
  <si>
    <t>Exciting conveys a strong positive sentiment due to its association with enthusiasm and high levels of interest. In this context,  the explanation emphasizes the enjoyment and engagement derived from watching and strategizing,  which reinforces and slightly increases the positive sentiment.</t>
  </si>
  <si>
    <t xml:space="preserve"> The original score of 0.20 reflects the negative sentiment typically associated with "frustrating,  which implies difficulty and dissatisfaction. However, the explanation reveals a silver lining: the difficulty made the task more engaging, suggesting a more balanced sentiment. Thus, the adjusted score is 0.50, indicating a neutral sentiment influenced by both negative and positive aspects. Confidence is medium due to the subjective interpretation of how engaging elements counterbalance frustration.</t>
  </si>
  <si>
    <t>Valuable' suggests that the project holds significant worth and practical relevance,  enhancing the students' experiences and sense of accomplishment,  especially when compared to smaller,  less meaningful tasks."</t>
  </si>
  <si>
    <t>The word 'appealing' generally conveys a positive sentiment, indicating something is attractive or desirable. The positive connotation is strong, therefore the score is high and remains unchanged regardless of additional context, suggesting high confidence in the original sentiment analysis.</t>
  </si>
  <si>
    <t>The word 'attractive' generally conveys a positive sentiment, implying that something or someone is pleasing to the eye or appealing in some way. The lack of additional context does not alter this positive connotation.</t>
  </si>
  <si>
    <t>The word 'Collaborative' generally conveys a positive sentiment as it implies working together harmoniously and cooperatively towards a common goal. Since there is no additional explanation provided that modifies its meaning, the sentiment score remains high. The confidence in this score is high because the positive connotations of collaboration are widely recognized and consistent across different contexts.</t>
  </si>
  <si>
    <t>The word 'exciting' conveys a strong positive emotion, suggesting enthusiasm, energy, and interest.</t>
  </si>
  <si>
    <t>The word 'stimulating' generally conveys a positive sentiment, often associated with something that is exciting or thought-provoking. Without additional context or explanation, this word is likely being used positively, suggesting engagement or interest.</t>
  </si>
  <si>
    <t xml:space="preserve">The word 'complex' is neutral and can be seen in both positive and negative contexts. It denotes something composed of many parts, which doesn't inherently lean towards positivity or negativity.  </t>
  </si>
  <si>
    <t>Confusing suggests a lack of clarity or difficulty in understanding,  leading to a slightly negative sentiment. Without additional context or explanation,  the score remains unadjusted at 0.30.</t>
  </si>
  <si>
    <t>The word 'consistent' generally carries a neutral to slightly positive sentiment. It denotes reliability and uniformity, but without additional context, it doesn't evoke strong emotions.</t>
  </si>
  <si>
    <t>'Overwhelming' typically carries a strongly positive or negative connotation, depending on context. Without additional context, it is assumed to be positive, indicating something impressive or abundant.</t>
  </si>
  <si>
    <t>The term 'useful' generally has a positive connotation, suggesting that something is of practical benefit or value. Since there is no additional context or modification to adjust the sentiment, the score remains the same.</t>
  </si>
  <si>
    <t>'Accessible' implies that the task or resource is easily reachable and usable by everyone, leading to a positive sentiment.</t>
  </si>
  <si>
    <t>The word 'Appealing' generally carries a positive sentiment, suggesting something is attractive or pleasing. In the context given, where 'Gamification of lesson plan made it fun,' the sense of enjoyment and engagement likely increases the positive sentiment.</t>
  </si>
  <si>
    <t>The adjective 'Collaborative' conveys a positive sentiment as it implies working well with others, fostering teamwork and cooperation. The phrase 'Worked together with classmates' further emphasizes this positive dynamic, possibly increasing the perceived positivity.</t>
  </si>
  <si>
    <t>The term 'Desirable' carries a generally positive connotation, suggesting that something is wanted or attractive. In the explanation, the words 'Fun' and 'competitive nature' further enhance the positive sentiment by associating the project with engaging and stimulating qualities.</t>
  </si>
  <si>
    <t>'Stimulating' generally has a positive connotation as it refers to something that excites or encourages interest or enthusiasm. The explanation denotes the need for creativity, further enhancing the positive sentiment of the word as it suggests an engaging and inspiring context.</t>
  </si>
  <si>
    <t>The word 'Collaborative' typically conveys a positive sentiment associated with teamwork, cooperation, and shared effort. This suggests a productive or harmonious context.</t>
  </si>
  <si>
    <t>The word 'connected' generally carries a positive connotation as it suggests a sense of relationship, unity, or networking. It implies positive emotions such as being part of a community or having strong relationships, which often lead to feelings of support and inclusiveness.</t>
  </si>
  <si>
    <t>The word 'motivating' usually carries a positive sentiment, as it implies encouragement and inspiration. Without additional context, the sentiment remains positive.</t>
  </si>
  <si>
    <t>The word 'organized' generally has a positive connotation, implying efficiency, structure, and orderliness. Without additional context or explanation to alter its perception, the sentiment score remains the same.</t>
  </si>
  <si>
    <t>Relevant conveys a high degree of importance and appropriateness in context,  which is typically positive and encouraging. Since there's no explanation that alters this perception,  the sentiment remains the same.</t>
  </si>
  <si>
    <t>The term 'Appealing' connotes interest and attraction. The explanation elaborates on the enjoyment and engagement in planning strategies, slightly amplifying the positive sentiment.</t>
  </si>
  <si>
    <t>The word 'motivating' carries a positive connotation, suggesting a sense of encouragement and inspiration that prompted intense effort and dedication, leading to achieving a demanding goal.</t>
  </si>
  <si>
    <t>The word 'relevant' generally carries a positive meaning, indicating usefulness or applicability. In this context, the explanation highlights the practical significance of the project in preparing for a developer job. The adjusted score is slightly higher due to the strong relevance and positive preparation for a real-world scenario.</t>
  </si>
  <si>
    <t>The word 'time-consuming' typically has a slightly negative connotation due to the implication of effort and length. However, the explanation here reframes it positively by mentioning the motivating aspect and the beneficial nature of the time spent, raising the adjusted score.</t>
  </si>
  <si>
    <t>The word 'useful' is positive as it signifies practicality and benefit. The explanation elevates its score slightly because it acknowledges the real-world applicability and necessity of such skills in entry-level programming, highlighting its importance and thereby strengthening its positive sentiment.</t>
  </si>
  <si>
    <t>The word 'customizable' carries a positive sentiment as it suggests flexibility and adaptability to individual preferences or needs. Without any specific context to modify its interpretation, the positive sentiment remains unchanged.</t>
  </si>
  <si>
    <t>The word "fun" carries a highly positive connotation,  often associated with enjoyment,  excitement,  and pleasure.</t>
  </si>
  <si>
    <t>'Motivating' is a positively charged word that conveys encouragement and inspiration. Since there is no additional context to modify its sentiment, the original score remains high.</t>
  </si>
  <si>
    <t>The word 'stimulating' generally conveys positive emotions related to excitement, engagement, or mental invigoration. Without additional context, its positive sentiment remains unchanged.</t>
  </si>
  <si>
    <t>'Valuable' has a positive connotation as it implies worth, importance, or benefit. The lack of additional explanation does not modify its positive sentiment.</t>
  </si>
  <si>
    <t>The word 'intimidating' typically carries a negative connotation as it implies a sense of fear or apprehension. Since there is no explanation provided that alters this interpretation, the sentiment score remains low.</t>
  </si>
  <si>
    <t>The word 'motivating' generally has a positive sentiment as it suggests encouragement and inspiration, leading to action or improvement.</t>
  </si>
  <si>
    <t>Overwhelming generally carries a strong emotional impact indicating something is intense or difficult to manage. This word often conveys a sense of being overpowered,  which can be both positive or negative depending on the context. Without additional context or explanation,  the sentiment leans towards a strong emotional response.</t>
  </si>
  <si>
    <t>The word 'stimulating' generally carries a positive connotation, implying that something is exciting or thought-provoking.</t>
  </si>
  <si>
    <t>The word 'usable' conveys a neutral sentiment, indicating functionality and practicality without inherent positive or negative connotations.</t>
  </si>
  <si>
    <t>The word 'collaborative' carries a positive connotation as it indicates cooperation and joint effort, which generally are seen as favorable and productive interactions.</t>
  </si>
  <si>
    <t>The word 'frustrating' carries a negative connotation, indicating feelings of irritation and annoyance.</t>
  </si>
  <si>
    <t>The word 'fun' carries a strong positive connotation typically associated with enjoyment and pleasure. Without additional context, it is perceived as highly positive.</t>
  </si>
  <si>
    <t>The term 'time-consuming' generally has a negative connotation, as it implies that a task or activity takes a significant amount of time, often more than what is considered reasonable or efficient. The lack of an explanation does not change the intrinsic negative sentiment associated with the word.</t>
  </si>
  <si>
    <t>The word 'unpredictable' generally carries a neutral to slightly negative connotation, suggesting inconsistency and a lack of control. However, it doesn't imply extreme negativity or positivity.</t>
  </si>
  <si>
    <t>The word 'complex' typically carries a neutral to slightly positive connotation, implying something intricate or multifaceted. The explanation 'Quite a bit going on' makes it more positive, indicating something rich and interesting rather than overwhelming.</t>
  </si>
  <si>
    <t>The word 'comprehensive' generally has a positive connotation indicating thoroughness and breadth, scoring a 0.70. However, the explanation suggests that it ties into being 'organized' and that the project required looking at many concepts, which adds a slight nuance of complexity and challenge, slightly reducing the positivity to 0.65. The confidence in these adjusted scores is medium due to subjective interpretation of the project's complexity.</t>
  </si>
  <si>
    <t>The word 'organized' generally has a positive connotation as it implies order and efficiency, leading to a relatively high sentiment score. However, the explanation indicates that finding components requires 'enough search time,' which suggests that while things may be organized, it still takes effort to locate them. This slightly reduces the overall positive sentiment.</t>
  </si>
  <si>
    <t>The word 'overwhelming' typically has a negative sentiment rating because it suggests an excessive or intense degree of something stressful or difficult. In the context given, the feeling of being 'overwhelming' is somewhat mitigated by the explanatory note, which shifts the perspective slightly towards understanding that it was part of the process, hence the adjusted score being slightly higher.</t>
  </si>
  <si>
    <t>The term 'usable' usually carries a neutral to somewhat positive connotation, indicating that something can be used even if it might not be the most pleasant experience. The explanation clarifies that while the experience might not have been enjoyable, the code’s organization was commendable, slightly enhancing the sentiment.</t>
  </si>
  <si>
    <t>The word 'Attractive' generally carries a positive sentiment score. Based on the context provided by the explanation, indicating that it is nice to work with classmates, the positive connotation is reinforced, slightly increasing the adjusted sentiment score.</t>
  </si>
  <si>
    <t>The word 'exciting' typically conveys a strong sense of enthusiasm and interest, which is reflected in a high sentiment score of 0.80. The context of having a ship competition enhances this positive sentiment, increasing the adjusted score to 0.85 due to the specific thrill and anticipation often associated with such events.</t>
  </si>
  <si>
    <t>The term "motivating" is generally positive,  implying encouragement and inspiration,  which aligns with the statement about wanting the best outcome for everyone. The explanation further emphasizes collective aspiration and teamwork,  enhancing the positive sentiment.</t>
  </si>
  <si>
    <t>The word 'useful' generally carries a positive sentiment because it suggests utility and value. The explanation 'It is a good chance to know a big project' reinforces the positive sentiment by indicating a beneficial and advantageous opportunity, which justifies a slight increase in the sentiment score.</t>
  </si>
  <si>
    <t>The word 'valuable' is generally positive, but the context suggests a feeling of ambivalence or lack of motivation regarding the project, thus reducing the sentiment.</t>
  </si>
  <si>
    <t>Customizable generally has a positive connotation as it implies flexibility and the ability to tailor something to individual preferences. The explanation, 'You could make your ship do whatever you wanted to do,' reinforces this positive sentiment by highlighting the freedom and control allowed, thus slightly elevating the sentiment score.</t>
  </si>
  <si>
    <t>The word 'exciting' inherently carries a strongly positive sentiment (0.85). Given the context—anticipation and stimulation of seeing programming in action—the positive sentiment is even more pronounced, raising the score to 0.90.</t>
  </si>
  <si>
    <t>The word 'frustrating' holds a negative connotation with an original score of 0.20. However, the explanation suggests that despite the difficulty, it prompted thoughtful consideration, which slightly alleviates the negativity.</t>
  </si>
  <si>
    <t>The term 'high quality' typically conveys a strong positive sentiment, indicating admiration and appreciation for the product's attributes. The explanation provided reinforces the positive sentiment by emphasizing the game's well-constructed nature and user-friendly features, slightly increasing the sentiment score.</t>
  </si>
  <si>
    <t>The word 'stimulating' conveys a positive sentiment due to its association with excitement, interest, and intellectual engagement. The explanation confirms this by emphasizing how the experience was unique, thought-provoking, and helped in understanding the code.</t>
  </si>
  <si>
    <t>The original phrase 'Gets in the way' indicates a slightly negative sentiment, as it suggests an obstacle or hindrance. The explanation elaborates that this interference is specifically related to mental health and stress from finals, slightly intensifying the negative sentiment. Overall, the sentiment is negative, but not overly extreme, reflecting a frustration or inconvenience impacting mental well-being.</t>
  </si>
  <si>
    <t>The word 'intimidating' initially carries a negative connotation, reflecting feelings of fear or anxiety. The accompanying explanation, which mentions a lack of motivation and perceived value, reinforces and slightly lowers the initial sentiment as it indicates a deeper sense of discouragement and disengagement.</t>
  </si>
  <si>
    <t xml:space="preserve"> The term "not valuable" has a predominantly negative sentiment as it conveys a lack of worth or importance,  which remains unchanged even with context,  where the speaker emphasizes disinterest without suggesting any positive redeeming qualities.</t>
  </si>
  <si>
    <t>'Overwhelming' typically has a strong negative connotation, signifying something that is too much to handle. The context shows the user felt this way about understanding the preconstructed code, which was daunting rather than educational.</t>
  </si>
  <si>
    <t>The use of "stressful" conveys a very negative sentiment due to the associated feelings of crying,  fear,  and lack of motivation and value. This context clearly amplifies the negative impact,  warranting a lower adjusted score.</t>
  </si>
  <si>
    <t xml:space="preserve"> "Accessible" generally has a positive connotation,  implying ease of access or understanding. The context enhances this positive sentiment by suggesting the task was made manageable within a complex project.</t>
  </si>
  <si>
    <t>The word 'Fresh' in this context suggests a positive and invigorating experience, possibly indicating something new and different. The explanation suggests enjoyment and challenge, which reinforces a positive sentiment and slightly raises the score.</t>
  </si>
  <si>
    <t>The word "Fun" typically conveys a positive sentiment with a score of 0.80. Given the explanation,  it is clear that the person found the activity not only enjoyable but also stimulating and engaging due to its strategic and competitive nature,  warranting a slight adjustment to 0.85.</t>
  </si>
  <si>
    <t xml:space="preserve"> "Stimulating" generally conveys a highly positive sentiment due to its association with something that engages and excites,  similar to the word "fun". The explanation reinforces this positive connotation,  which supports maintaining the original sentiment score.</t>
  </si>
  <si>
    <t>The word 'valuable' inherently carries a strong positive sentiment, suggesting worth and significance. In the context provided, despite not learning new concepts about data structures and algorithms, the person found the task beneficial and meaningful, thus increasing the positive sentiment.</t>
  </si>
  <si>
    <t>The word 'appealing' has a positive connotation, suggesting something attractive or interesting. The explanation makes it clear that the person finds this introduction favorable for their goals, thus slightly increasing the sentiment score.</t>
  </si>
  <si>
    <t>The word "complex" has a slightly negative connotation due to its association with difficulty and potential confusion. However,  the explanation indicates that the speaker is confronted with many unfamiliar aspects,  which marginally raises the sentiment as it implies potential growth and learning despite the initial challenge.</t>
  </si>
  <si>
    <t>The word "fun" has a generally positive sentiment,  signaling enjoyment and pleasure associated with the activity. The explanation enhances this positive sentiment by detailing an engaging,  enjoyable context involving problem-solving,  which reinforces the user's pleasure.</t>
  </si>
  <si>
    <t>The word 'intimidating' usually carries a negative connotation, suggesting a sense of fear or apprehension (score of 0.20). However, the explanation clarifies that the actual experience was simpler than anticipated, which reduces the negative sentiment and tones down the intensity of 'intimidating' (adjusted score of 0.10).</t>
  </si>
  <si>
    <t>The use of the word "motivating" reflects positive emotions and enthusiasm towards the task at hand. The explanation strengthens this by highlighting a personal aspiration and a sense of achievement,  thereby slightly enhancing the positive sentiment.</t>
  </si>
  <si>
    <t>The phrase 'Easy to use' conveys a positive sentiment as it indicates simplicity and user-friendliness, which is generally viewed favorably by users.</t>
  </si>
  <si>
    <t>Flexible generally has a positive sentiment as it suggests adaptability and openness. However,  without context or explanation,  the score remains unchanged.</t>
  </si>
  <si>
    <t>The word 'Fun' generally conveys a very positive sentiment, as it is associated with enjoyment and pleasure. The absence of an accompanying explanation does not significantly alter its positive connotation.</t>
  </si>
  <si>
    <t>The word 'simplistic' generally carries a negative connotation as it implies something is overly simple and lacks the necessary depth or complexity. Without an explanation to alter its interpretation, the sentiment score reflects this negative connotation accurately.</t>
  </si>
  <si>
    <t>The word 'usable' is neutral, indicating functionality without any strong positive or negative connotations. This neutrality results in an original sentiment score of 0.50. Without additional context indicating a more specific emotional response, the adjusted score remains the same.</t>
  </si>
  <si>
    <t>The word 'exciting' conveys a strong positive sentiment, indicating enthusiasm or eagerness about an event or situation.</t>
  </si>
  <si>
    <t>The word "fun" generally conveys a strong positive sentiment indicating enjoyment and pleasure.</t>
  </si>
  <si>
    <t>The word 'Motivating' generally conveys a positive sentiment as it suggests the act of encouraging or inspiring someone, which is inherently uplifting. Without an additional explanation, the sentiment remains positively strong.</t>
  </si>
  <si>
    <t>The word 'stimulating' implies something that is exciting, invigorating, or encouraging activity or interest. It generally has a positive connotation, leading to a high sentiment score. Since no additional context is provided to alter its meaning, the adjusted score remains the same.</t>
  </si>
  <si>
    <t>The word 'valuable' typically carries a positive connotation, indicating something of great worth or importance. In most contexts, 'valuable' suggests appreciation and high regard, hence a high sentiment score of 0.85 is appropriate. The lack of additional context doesn't alter the positive sentiment significantly.</t>
  </si>
  <si>
    <t xml:space="preserve"> "Exciting" is typically seen as a highly positive word as it conveys a strong sense of enthusiasm and anticipation. In the context of the sentence,  the word effectively communicates a high level of interest and engagement in the final game.</t>
  </si>
  <si>
    <t>The word "fun" generally has a high positive sentiment score. However,  the surrounding text implies a negative context where the speaker is concerned about studying; thus,  the adjusted score is lower.</t>
  </si>
  <si>
    <t>The phrase 'Gets in the way' usually has a negative connotation, implying an obstacle or something hindering progress. This is likely true without additional context to soften the impact.</t>
  </si>
  <si>
    <t>The phrase 'high quality' typically conveys a strong positive sentiment as it implies excellence, superiority, or worth. Without further context or explanation to alter its meaning, the sentiment remains positively high.</t>
  </si>
  <si>
    <t>The term 'usable' generally has a positive connotation as it implies that something is functional and can be used effectively. There is no additional context or explanation provided to change this perception.</t>
  </si>
  <si>
    <t>The word "Complex" suggests a neutral to negative sentiment associated with difficulty,  but the mention of better presentation improving this complexity adds a slight positive element.</t>
  </si>
  <si>
    <t>Stimulating suggests something that excites or engages the mind or senses. The explanation 'It was really interesting to see how everything worked together' implies a highly positive and engaging experience, thereby increasing the sentiment score.</t>
  </si>
  <si>
    <t xml:space="preserve"> The word "straightforward" suggests ease and simplicity,  conveying a positive sentiment that the task becomes easier once the methods are understood,  thus slightly increasing its positivity.</t>
  </si>
  <si>
    <t>The word 'usable' generally has a moderately positive connotation, suggesting something is functional and can be utilized effectively. The explanation reinforces this by highlighting the practical applicability of the examples, warranting a slight increase in the sentiment score.</t>
  </si>
  <si>
    <t>The term 'valuable' connotes a high level of benefit or worth, which is generally associated with positive sentiment. The explanation further reinforces this positive sentiment by highlighting the importance of collaborative learning within a full system or game, slightly raising the score.</t>
  </si>
  <si>
    <t>The word 'fun' typically elicits a positive sentiment with a score of 0.80. However, the explanation suggests that being fun is not always the most desirable characteristic compared to being interesting, slightly diminishing its positive impact.</t>
  </si>
  <si>
    <t>The phrase 'Hard to use' conveys a negative sentiment because it implies difficulty and frustration with using something. The explanation 'Cause unknown' does not add any additional context that would change the sentiment score.</t>
  </si>
  <si>
    <t>The word 'slow' generally carries a negative sentiment as it implies a lack of speed or inefficiency, which can be frustrating in contexts like using a controller.</t>
  </si>
  <si>
    <t xml:space="preserve"> The word "uncontrollable" carries a negative connotation as it suggests a lack of control and potential chaos. The phrase "Cause unknown" further exacerbates the uncertainty,  decreasing the sentiment score slightly.</t>
  </si>
  <si>
    <t>Unconventional typically has a moderately positive sentiment due to its association with originality and uniqueness. When followed by 'Cause unknown,' the curiosity and mystery add a slight positive intrigue to the term.</t>
  </si>
  <si>
    <t>The word 'comprehensive' generally has a positive connotation, suggesting thoroughness and inclusiveness, which can evoke favorable emotions. The explanation enhances this sentiment by emphasizing the benefit of learning in multiple ways, thereby increasing the positivity associated with the word.</t>
  </si>
  <si>
    <t>The phrase 'easy to use' generally implies a positive sentiment because it connotes simplicity and user-friendliness, making tasks more accessible and enjoyable. The explanation further supports this positive sentiment by elaborating on how the setup facilitated ease of programming, indicating an enhanced degree of simplicity and reducing potential difficulties.</t>
  </si>
  <si>
    <t>'Stimulating' generally has a positive connotation as it implies something that excites or provokes interest. The explanation enhances this by clarifying that it encourages thoughtful consideration, boosting its positive sentiment.</t>
  </si>
  <si>
    <t>The term 'straight forward' generally indicates clarity and directness, which has a positive connotation. When explained as 'No nonsense and straight to the point,' it emphasizes the efficiency and practicality of the approach, thereby slightly enhancing the positive sentiment.</t>
  </si>
  <si>
    <t>The term 'time-consuming' often has a negative connotation, suggesting inefficiency or a burden. However, the explanation 'not in a bad way' and additional context suggest it can be neutralized somewhat, reflecting a time-investment rather than a waste.</t>
  </si>
  <si>
    <t>The word 'customizable' generally conveys a positive meaning, as it suggests flexibility and personal preference. The explanation further enhances this positive sentiment by indicating that there are 'lots of different ways to make the ship,' which adds a sense of extensive options and creativity.</t>
  </si>
  <si>
    <t>'Fresh' typically conveys a sense of newness and excitement, suggesting a positive sentiment. The explanation reveals a positive outlook on the new experience.</t>
  </si>
  <si>
    <t>The word 'fun' typically carries a very positive sentiment, indicating enjoyment and pleasure. In the context, the person had an enjoyable experience working on the project, reinforcing the positive sentiment of the word.</t>
  </si>
  <si>
    <t>The word 'stimulating' generally conveys a positive sentiment, signifying something that is exciting or thought-provoking. Given the explanation that the project 'stimulated the mind,' the adjusted score is slightly increased to 0.85, reflecting a positive experience that encouraged intellectual engagement.</t>
  </si>
  <si>
    <t xml:space="preserve"> The term "time-consuming" typically carries a slightly negative connotation as it implies a significant amount of time was required. However,  the explanation indicates that the project was enjoyable,  which balances the negativity,  leading to a moderately higher adjusted score.</t>
  </si>
  <si>
    <t>The word "simplistic" is scored positively due to its connotation of ease and straightforwardness in the context of learning and modeling. Given the explanation about effective descriptions and organization,  the positive sentiment increases because it implies the example provided was essential and beneficial for understanding more complex concepts.</t>
  </si>
  <si>
    <t>The word "fun" inherently carries very positive sentiments indicating enjoyment and amusement. The explanatory text supports this with descriptions of enjoyment and competition,  reinforcing the original sentiment.</t>
  </si>
  <si>
    <t>The word 'inviting' by itself generally has a positive sentiment, suggesting a welcoming or friendly environment. The explanation reinforces this positive sentiment by describing the system as one designed to provide a 'welcoming environment,' thereby making 'inviting' an even more appropriate and positively charged word for the context.</t>
  </si>
  <si>
    <t>The word 'organized' in this context implies a positive sentiment towards the structure of the code. The explanation provided further enhances this sentiment by highlighting that the organization made it easy to understand and locate functions, hence the adjusted score is higher.</t>
  </si>
  <si>
    <t>The term "unconventional" typically holds a neutral to slightly positive sentiment,  indicating something that doesn’t conform to usual standards but isn't necessarily bad. Given the explanation,  the sentiment is adjusted to be more positive because the unconventional assignment led to more engagement and learning.</t>
  </si>
  <si>
    <t>The word 'exciting' has a positive connotation, typically scoring high in sentiment analysis. The explanation reinforces this positivity by associating learning new things with love and fun, slightly boosting the sentiment score.</t>
  </si>
  <si>
    <t>The term "High quality" generally conveys a strong positive sentiment due to its implication of excellence. However,  the accompanying explanation notes redundant assignments each period,  suggesting some dissatisfaction which slightly lowers the positivity.</t>
  </si>
  <si>
    <t>The word 'intimidating' typically carries a negative connotation, suggesting fear or anxiety, hence the initial low sentiment score of 0.20. The explanation, however, clarifies that the feeling of being overwhelmed is related to the difficulty in managing and tracking the classes, indicating a specific challenge rather than a general fear. This contextualizes the word to imply a situation that could be improved with proper guidelines, thereby slightly increasing the sentiment to 0.40.</t>
  </si>
  <si>
    <t>The initial sentiment score for 'straight forward' is neutral (0.50). However, given that the explanation appreciates the ease and effectiveness of new applications and expresses a preference to move away from an older system (eclipse), the sentiment becomes more positive, raising the score to 0.75. Confidence is medium, as the appreciation for newness suggests positive sentiment, but without strong emotional language.</t>
  </si>
  <si>
    <t>The word 'useful' generally has a positive sentiment score reflecting its beneficial nature. The explanation emphasizes the value of regular practice and memory retention, which slightly increases the positive sentiment.</t>
  </si>
  <si>
    <t>The word 'Exciting' captures a feeling of enthusiastic and eager enjoyment, which aligns with the context of successfully implementing a feature and seeing noticeable progress. This positive word conveys a high degree of positive sentiment related to personal achievement and morale boosting.</t>
  </si>
  <si>
    <t>The word 'intimidating' has a generally negative sentiment, falling around 0.18 as it suggests fear or discomfort. The explanation indicates a personal feeling of being overwhelmed and unsure, slightly increasing the score to 0.20.</t>
  </si>
  <si>
    <t>The term 'motivating' inherently carries a positive connotation, suggesting inspiration and encouragement. The context emphasizes personal growth ('learning') and accomplishment ('feels rewarding'), enhancing the positive sentiment.</t>
  </si>
  <si>
    <t>The word 'time-consuming' typically carries a negative connotation, suggesting a task is laborious and takes a significant amount of time. The initial sentiment score reflects this negativity. However, the explanation frames this in a less negative light, focusing on the effort and commitment needed rather than just the burden. This adjustment slightly increases the sentiment score.</t>
  </si>
  <si>
    <t>The word 'useful' generally conveys a positive sentiment because it implies that something serves a practical purpose or provides a benefit. In the context of this text, 'useful' is repeated in a way that emphasizes its importance in preparing for a professional setting, which further strengthens its positive connotation.</t>
  </si>
  <si>
    <t>The word 'comprehensive' generally conveys an inclusive and thorough sentiment, indicating a positive, wide-ranging scope. The explanation underscores this by highlighting the opportunity to cover a diverse range of topics, slightly increasing the positive sentiment.</t>
  </si>
  <si>
    <t>The word "exciting" typically indicates a high level of positive arousal,  suggesting enthusiasm or keen interest. The explanation reinforces this by highlighting voluntary engagement and personal interest in the project,  thereby slightly increasing the sentiment score.</t>
  </si>
  <si>
    <t>The word 'fun' typically carries a very positive sentiment, indicating enjoyment and pleasure. The explanation reinforces this with multiple repetitions of 'fun' and expressions of high enjoyment, slightly elevating the overall sentiment.</t>
  </si>
  <si>
    <t>The term "straight forward" generally carries a positive sentiment as it suggests clarity and ease of understanding. The explanation confirms this interpretation by highlighting that the task was simple and easily grasped,  which tends to enhance the positive nature of the term.</t>
  </si>
  <si>
    <t>The word 'unconventional' has a neutral to slightly positive connotation, indicating something that is not regular or typical. Given the context, the explanation implies a sense of novelty and interest in the project, resulting in a slightly more positive adjusted score.</t>
  </si>
  <si>
    <t>The word 'Accessible' typically conveys a positive sentiment, suggesting that something is easy to reach, use, or understand. In this context, despite initial difficulties, resources like controllers and code examples are available, making it ultimately easier to figure things out."</t>
  </si>
  <si>
    <t>The word 'consistent' has a generally positive connotation implying reliability and dependability. The explanation further supports this by emphasizing that ships and objects operated as intended and followed guidelines, enhancing the positive sentiment.</t>
  </si>
  <si>
    <t>The word 'Customizable' suggests a positive sentiment, indicating flexibility and personalization. The explanation enhances this by highlighting the creative freedom and the encouragement for effort and strategic thinking, increasing the positivity.</t>
  </si>
  <si>
    <t>The word 'stimulating' generally conveys a positive sentiment, indicating that the assignment was intellectually engaging and interesting. The explanation reinforces this by describing how the assignment encouraged deep thinking and problem-solving.</t>
  </si>
  <si>
    <t>The term 'straight forward' typically carries a moderately positive sentiment, indicating something is clear and easy to understand. The explanation adds context showing that the task is manageable once familiarized, slightly increasing the positive sentiment.</t>
  </si>
  <si>
    <t>The word 'comprehensive' typically has a positive connotation suggesting thoroughness and completeness. The explanation reinforces this positive sentiment by indicating that the comprehensiveness is valued because it encompasses the learned material from the semester.</t>
  </si>
  <si>
    <t>The word 'connected' generally carries a positive connotation indicating a sense of belonging and involvement. The explanation further reinforces the positive sentiment by adding that the user felt not just connected but also engaged, which boosts the overall sentiment.</t>
  </si>
  <si>
    <t>The word 'fun' carries a very positive connotation, suggesting enjoyment and pleasure associated with the activity that followed. The sentiment score accurately reflects this positivity, and the context supports this interpretation without modifying the initial sentiment.</t>
  </si>
  <si>
    <t>The word 'Motivating' typically denotes encouragement and a positive drive, hence the original high score. The explanation 'It motivated me to get better ranking' reinforces this positive sentiment, slightly increasing the adjusted score.</t>
  </si>
  <si>
    <t>The word 'stimulating' inherently carries a positive connotation of excitement or inspiration, which is reinforced by the explanation that it leads to making a better controller, indicating motivation and improvement.</t>
  </si>
  <si>
    <t>Term</t>
  </si>
  <si>
    <t>Accessible</t>
  </si>
  <si>
    <t>The explanation suggests that the game-based environment made complex subjects easier to understand,  increasing the positive sentiment.</t>
  </si>
  <si>
    <t>Fun</t>
  </si>
  <si>
    <t>The word itself evokes joy and enjoyment,  and it is supported by the explanations.</t>
  </si>
  <si>
    <t>Stimulating</t>
  </si>
  <si>
    <t>The task was found engaging and interesting which enhanced the educational experience significantly.</t>
  </si>
  <si>
    <t>Straight forward</t>
  </si>
  <si>
    <t>The word implies simplicity and ease of understanding which is neutral-positive but lacks emotional depth.</t>
  </si>
  <si>
    <t>Time-consuming</t>
  </si>
  <si>
    <t>The word implies a task or activity takes up a significant amount of time,  typically with a negative connotation.</t>
  </si>
  <si>
    <t>The explanation made it clear that the task was highly relatable and easy for students to engage with,  increasing the positive sentiment.</t>
  </si>
  <si>
    <t>Appealing</t>
  </si>
  <si>
    <t>The explanation supports that the unconventional nature was enjoyable which aligns with its high positive sentiment score.</t>
  </si>
  <si>
    <t>The detailed explanation about autonomy and enjoyment indicates a very high level of positive sentiment.</t>
  </si>
  <si>
    <t>Inviting</t>
  </si>
  <si>
    <t>The explanation suggests that the competitive spirit and deeper understanding were encouraged,  slightly increasing the positive sentiment.</t>
  </si>
  <si>
    <t>The genuine interest in the project made it more engaging,  which enhances the positive sentiment further.</t>
  </si>
  <si>
    <t>Customizable</t>
  </si>
  <si>
    <t>The high level of personalization and creativity involved in the task gives it a higher positive sentiment.</t>
  </si>
  <si>
    <t>Personal</t>
  </si>
  <si>
    <t>The focus on individual strategies and critical thinking enhances the engagement,  increasing the positive sentiment.</t>
  </si>
  <si>
    <t>The requirement for innovative and out-of-the-box thinking increases the engaging nature of the task,  thus enhancing the sentiment.</t>
  </si>
  <si>
    <t>Unconventional</t>
  </si>
  <si>
    <t>The assignment is described as inserting fun in an unexpected way into the curriculum,  which increases the positive sentiment slightly.</t>
  </si>
  <si>
    <t>Unpredictable</t>
  </si>
  <si>
    <t>The initial score comes from the inherent uncertainty of 'unpredictable'; however,  in context,  it also suggests excitement and variability,  thereby slightly higher.</t>
  </si>
  <si>
    <t>'Accessible' generally has a positive connotation,  implying ease of use; context emphasizes successful completion,  justifying a slight increase.</t>
  </si>
  <si>
    <t>Comprehensive</t>
  </si>
  <si>
    <t>'Comprehensive' implies thoroughness and completeness,  which carries a consistently positive impression in the context provided.</t>
  </si>
  <si>
    <t>'Fun' directly contributes to a high positive sentiment; the context doesn't shift this interpretation.</t>
  </si>
  <si>
    <t>Useful</t>
  </si>
  <si>
    <t>'Useful' has strong positive connotations related to practicality and learning,  and the context supports this view.</t>
  </si>
  <si>
    <t>Valuable</t>
  </si>
  <si>
    <t>'Valuable' shares traits with 'useful',  offering significant positive impact,  with no need for adjustment.</t>
  </si>
  <si>
    <t>'Appealing' inherently has a positive connotation of attractiveness and charm.</t>
  </si>
  <si>
    <t>'Customizable' often means adaptable to user needs,  which is positively viewed in most scenarios.</t>
  </si>
  <si>
    <t>'Fun' inherently provides a high positive satisfaction level.</t>
  </si>
  <si>
    <t>Simplistic</t>
  </si>
  <si>
    <t>'Simplistic' often carries negative connotations of being overly simple or crude,  but context isn't provided.</t>
  </si>
  <si>
    <t>Without context,  'unpredictable' maintains its neutral-to-slightly negative sentiment.</t>
  </si>
  <si>
    <t>Complex</t>
  </si>
  <si>
    <t>'Complex' can imply depth but also difficulty; the details about Eclipse issues and needed learning decrease its positivity.</t>
  </si>
  <si>
    <t>Frustrating</t>
  </si>
  <si>
    <t>'Frustrating' is highly negative,  and the context reinforces additional difficulties.</t>
  </si>
  <si>
    <t>Hard to use</t>
  </si>
  <si>
    <t>'Hard to use' inherently suggests significant negative usability issues,  context confirms this.</t>
  </si>
  <si>
    <t>Stressful</t>
  </si>
  <si>
    <t>'Stressful' conveys a significant negative sentiment,  and the elaboration on reasons sustains it.</t>
  </si>
  <si>
    <t>'Time-consuming' suggests a drain on resources,  with the context solidifying this negative sentiment.</t>
  </si>
  <si>
    <t>'Fun' again carries inherently positive tones,  confirmed by context about competition and enjoyment.</t>
  </si>
  <si>
    <t>Relevant</t>
  </si>
  <si>
    <t>'Relevant' is positive,  meaning applicable; the context about course knowledge application strengthens this.</t>
  </si>
  <si>
    <t>'Stimulating' suggests a high positive intellectual engagement,  which context validates.</t>
  </si>
  <si>
    <t>'Useful' remains positive in learning context and practical skills gained from the project.</t>
  </si>
  <si>
    <t>'Valuable' retains a strong positive sentiment due to lasting knowledge applicability for future endeavors.</t>
  </si>
  <si>
    <t>The word 'comprehensive' generally indicates thoroughness, covering many details which is neutral-positive.</t>
  </si>
  <si>
    <t>'Customizable' scores higher due to the explanation that highlights the ability to tailor choices, which is positive.</t>
  </si>
  <si>
    <t>Exciting</t>
  </si>
  <si>
    <t>'Exciting' evokes a strong positive emotion of interest and thrill.</t>
  </si>
  <si>
    <t>The word 'fun' directly relates to enjoyment, making it highly positive.</t>
  </si>
  <si>
    <t>'Valuable' indicates worth and benefit; the explanation connects it to the educational benefit, enhancing the score.</t>
  </si>
  <si>
    <t>'Complex' can be neutral to negative, but the explanation suggests a more challenging scenario which slightly raises the score.</t>
  </si>
  <si>
    <t>The explanation aligns with the nature of 'comprehensive', maintaining a consistent score.</t>
  </si>
  <si>
    <t>Confusing</t>
  </si>
  <si>
    <t>'Confusing' carries a negative connotation, but similar to 'complex', the context suggests it is part of learning.</t>
  </si>
  <si>
    <t>Although acknowledged as fun, the added challenge in the explanation slightly decreases the score to reflect effort.</t>
  </si>
  <si>
    <t>'Time-consuming' is initially negative, but the explanation suggests a solution, slightly improving the context.</t>
  </si>
  <si>
    <t>Collaborative</t>
  </si>
  <si>
    <t>The word 'collaborative' is positive and the explanation enhances this by highlighting teamwork.</t>
  </si>
  <si>
    <t>Similar to the previous 'complex', it remains neutral to negative but shows acceptability of challenge.</t>
  </si>
  <si>
    <t>Intimidating</t>
  </si>
  <si>
    <t>'Intimidating' is negative, but the suggestion of a guide improves the context slightly.</t>
  </si>
  <si>
    <t>'Relevant' is positive; the explanation links to student interest, enhancing the score.</t>
  </si>
  <si>
    <t>'Stimulating' implies mental engagement and challenge, as supported by the explanation.</t>
  </si>
  <si>
    <t>Reiterates the ability to tailor, which is positively perceived and solidified by the context.</t>
  </si>
  <si>
    <t>Empowering</t>
  </si>
  <si>
    <t>Promotes positive self-esteem and self-efficacy,  especially after overcoming a challenge.</t>
  </si>
  <si>
    <t>Overwhelming</t>
  </si>
  <si>
    <t>Initial difficulty and complexity of the project,  causing stress and confusion.</t>
  </si>
  <si>
    <t>Engages critical thinking and problem-solving skills.</t>
  </si>
  <si>
    <t>Provides significant learning and practical application of data structures.</t>
  </si>
  <si>
    <t>Generically positive word with little explanation provided.</t>
  </si>
  <si>
    <t>Desirable</t>
  </si>
  <si>
    <t>Empowers user control within structured rules,  enhancing engagement.</t>
  </si>
  <si>
    <t>Fresh</t>
  </si>
  <si>
    <t>Denotes uniqueness and positive surprise.</t>
  </si>
  <si>
    <t>Mixes positive sentiment with the enjoyment of friendly competition.</t>
  </si>
  <si>
    <t>Motivating</t>
  </si>
  <si>
    <t>Induces a strong desire to perform well within a competitive environment.</t>
  </si>
  <si>
    <t>Encourages deeper thought by factoring in uniqueness and peer approaches.</t>
  </si>
  <si>
    <t>Connected</t>
  </si>
  <si>
    <t>Generically negative word with little explanation provided.</t>
  </si>
  <si>
    <t>Generically neutral word with little explanation provided.</t>
  </si>
  <si>
    <t>Facilitates ease of entry into advanced subjects,  promoting inclusivity.</t>
  </si>
  <si>
    <t>Combines enjoyment with creative output.</t>
  </si>
  <si>
    <t>Directly related to future advanced topics,  enhancing learning continuity.</t>
  </si>
  <si>
    <t>The word 'stimulating' conveys a strong sense of intellectual and creative engagement, which is affirmed by the explanation indicating active participation and creativity.</t>
  </si>
  <si>
    <t>The word 'valuable' suggests high worth or importance, which is reinforced by the explanation indicating its worth as a final for the class.</t>
  </si>
  <si>
    <t>The word 'complex' indicates intricacy. The explanation notes the potential for a wide range of actions, augmenting its positive intellectual challenge.</t>
  </si>
  <si>
    <t>'Connected' suggests ease of integration and coherence, supported by the explanation about the ship's smooth integration into the game world.</t>
  </si>
  <si>
    <t>'Exciting' indicates high energy and engagement, which is confirmed by the explanation about the thrill of adding something personal to an existing system.</t>
  </si>
  <si>
    <t>Usable</t>
  </si>
  <si>
    <t>'Usable' implies functionality which is highlighted by the explanation about ease of use once understood, adding slight positive assurance.</t>
  </si>
  <si>
    <t>'Valuable' again signifies high worth, and the explanation about real-world applicability increases this perception.</t>
  </si>
  <si>
    <t>'Appealing' suggests attractiveness and interest, which is corroborated by the explanation linking it to an enjoyable activity like a video game.</t>
  </si>
  <si>
    <t>'Customizable' indicates flexibility and personal fit, reinforced by the explanation about individual student creativity.</t>
  </si>
  <si>
    <t>'Fun' represents enjoyment and is solidly supported by the explanation about enjoyable learning experience, reinforcing the positive sentiment.</t>
  </si>
  <si>
    <t>'Motivating' indicates inspiration and drive, confirmed by the explanation about the competitive thrill.</t>
  </si>
  <si>
    <t>'Stimulating' implies engaging and thought-provoking activities, and the explanation adds depth by noting the requirement to understand complex systems.</t>
  </si>
  <si>
    <t>'Comprehensive' implies thoroughness, which is supported by the explanation about the need to use a wide range of knowledge, slightly increasing the positive sentiment.</t>
  </si>
  <si>
    <t>'Intimidating' represents fear or overwhelm, but the explanation noting the initial challenge slightly nudges the sentiment toward a clearer depiction of difficulty.</t>
  </si>
  <si>
    <t>'Stimulating' again indicates engaging and thought-provoking activities, reinforced by the explanation about learning new skills.</t>
  </si>
  <si>
    <t>'Stressful' indicates negative pressure, but the resolution of most problems as mentioned in the explanation slightly tempers this sentiment.</t>
  </si>
  <si>
    <t>The word has a mildly negative connotation as it implies lack of control.</t>
  </si>
  <si>
    <t>Positive sentiment given it suggests a thorough and complete nature.</t>
  </si>
  <si>
    <t>Positive sentiment as it implies unity and relationship.</t>
  </si>
  <si>
    <t>Positive sentiment as it shows flexibility and adaptability.</t>
  </si>
  <si>
    <t>Positive sentiment as it indicates newness and innovativeness.</t>
  </si>
  <si>
    <t>Positive sentiment as it denotes functionality.</t>
  </si>
  <si>
    <t>Negative sentiment as it implies difficulty,  adjusted based on context showing understanding can be achieved.</t>
  </si>
  <si>
    <t>Highly positive sentiment,  adjusted upwards as experiencing one's code manifesting enhances excitement.</t>
  </si>
  <si>
    <t>Highly positive sentiment,  adjusted upwards due to enjoyment and competition.</t>
  </si>
  <si>
    <t>Negative sentiment as it involves a feeling of being burdened,  adjusted down due to elaboration on challenges faced.</t>
  </si>
  <si>
    <t>Positive sentiment indicating practicality,  adjusted up as outlines long-term significance.</t>
  </si>
  <si>
    <t>Positive sentiment indicating teamwork,  adjusted up due to direct mention of cooperation.</t>
  </si>
  <si>
    <t>Negative sentiment indicating difficulty,  adjusted down due to mention of a larger code base.</t>
  </si>
  <si>
    <t>Highly positive sentiment,  adjusted upwards due to strategic engagement mentioned.</t>
  </si>
  <si>
    <t>Negative sentiment indicating difficulty,  adjusted up due to the mention of it being engaging.</t>
  </si>
  <si>
    <t>Highly positive sentiment indicating worth,  adjusted up due to long-term applicability mentioned.</t>
  </si>
  <si>
    <t>Positive sentiment indicating attraction and likeliness.</t>
  </si>
  <si>
    <t>Attractive</t>
  </si>
  <si>
    <t>Highly positive sentiment indicating strong appeal.</t>
  </si>
  <si>
    <t>Positive sentiment indicating teamwork.</t>
  </si>
  <si>
    <t>Highly positive sentiment indicating high energy and engagement.</t>
  </si>
  <si>
    <t>Highly positive sentiment indicating that it encourages thoughtful engagement.</t>
  </si>
  <si>
    <t>Negative sentiment indicating difficulty.</t>
  </si>
  <si>
    <t>Negative sentiment indicating lack of clarity.</t>
  </si>
  <si>
    <t>Consistent</t>
  </si>
  <si>
    <t>Positive sentiment indicating reliability and uniformity.</t>
  </si>
  <si>
    <t>Negative sentiment as it involves a feeling of being burdened.</t>
  </si>
  <si>
    <t>Positive sentiment indicating practicality.</t>
  </si>
  <si>
    <t>Positive sentiment indicating ease of access,  adjusted based on context of universality in class.</t>
  </si>
  <si>
    <t>Positive sentiment indicating attraction,  adjusted up due to fun context.</t>
  </si>
  <si>
    <t>Working together with classmates generally has positive connotations.</t>
  </si>
  <si>
    <t>The fun competitive nature of the project makes it more appealing.</t>
  </si>
  <si>
    <t>Creativity requirements typically enhance engagement and interest.</t>
  </si>
  <si>
    <t>The base meaning of working together carries positive sentiments.</t>
  </si>
  <si>
    <t>Connection with others often implies positive interactions.</t>
  </si>
  <si>
    <t>Motivation is generally seen as a positive driving force.</t>
  </si>
  <si>
    <t>Organized</t>
  </si>
  <si>
    <t>Being organized often leads to positive outcomes.</t>
  </si>
  <si>
    <t>Relevance in context imparts importance and value.</t>
  </si>
  <si>
    <t>Interesting elements in planning a strategy in a game environment make it more engaging.</t>
  </si>
  <si>
    <t>The hard goal and significant time investment increase the positive impact of motivation.</t>
  </si>
  <si>
    <t>The applicability to a developer job increases relevancy.</t>
  </si>
  <si>
    <t>Although time-consuming has a negative aspect,  it becomes less so due to its connection with motivation and beneficial outcomes.</t>
  </si>
  <si>
    <t>Usefulness in understanding and adapting to existing projects has positive implications.</t>
  </si>
  <si>
    <t>The ability to customize can often provide flexibility and positive outcomes.</t>
  </si>
  <si>
    <t>Fun activities are inherently positive.</t>
  </si>
  <si>
    <t>Motivation maintains significant positive connotations.</t>
  </si>
  <si>
    <t>A stimulating environment is engaging and positive.</t>
  </si>
  <si>
    <t>Value implies something of importance and worth.</t>
  </si>
  <si>
    <t>Intimidation generally carries negative connotations.</t>
  </si>
  <si>
    <t>Positive driver of action and engagement.</t>
  </si>
  <si>
    <t>Feeling overwhelmed is typically negative.</t>
  </si>
  <si>
    <t>Engages the mind or senses positively.</t>
  </si>
  <si>
    <t>Usability implies practicality and positive outcomes.</t>
  </si>
  <si>
    <t>Positively connotated due to teamwork.</t>
  </si>
  <si>
    <t>Frustration is typically negative.</t>
  </si>
  <si>
    <t>Enjoyment has strong positive connotations.</t>
  </si>
  <si>
    <t>Negative due to effort and time required.</t>
  </si>
  <si>
    <t>Unpredictability often leads to uncertainty and discomfort.</t>
  </si>
  <si>
    <t>Complexity can be neutral or slightly negative; explanation suggests slight positive due to engagement.</t>
  </si>
  <si>
    <t>Encompasses many concepts,  adding value and thoroughness.</t>
  </si>
  <si>
    <t>Visibility and findability enhance organization.</t>
  </si>
  <si>
    <t>The word 'overwhelming' implies a heavy burden or difficulty, consistent with the description of being thrown into a lot of work in a short time.</t>
  </si>
  <si>
    <t>The word 'usable' is generally positive but the explanation indicates some frustration and challenge, slightly lowering the adjusted score.</t>
  </si>
  <si>
    <t>'Attractive' has a positive connotation and is reinforced by the explanation of enjoying working with classmates.</t>
  </si>
  <si>
    <t>'Exciting' is clearly positive and the context of a ship competition supports the high score.</t>
  </si>
  <si>
    <t>'Motivating' is very positive, and the desire for their ship to be the best reinforces this score.</t>
  </si>
  <si>
    <t>'Useful' is positive, indicating a good opportunity to learn about a big project, matching the sentiment of the word.</t>
  </si>
  <si>
    <t>'Valuable' suggests something worthy and beneficial, aligned with the opportunity of working on a big project.</t>
  </si>
  <si>
    <t>'Customizable' is positive, reflecting the flexibility and creativity allowed in making adjustments to the ship.</t>
  </si>
  <si>
    <t>'Exciting' again indicates strong positive engagement, especially related to seeing one's programming work in action.</t>
  </si>
  <si>
    <t>'Frustrating' is intrinsically negative, and the description of difficulty supports this sentiment.</t>
  </si>
  <si>
    <t>High quality</t>
  </si>
  <si>
    <t>'High quality' is very positive, emphasizing the well-constructed game and ease of implementing a controller.</t>
  </si>
  <si>
    <t>'Stimulating' suggests intellectual engagement and interest, supported by the unique and thought-provoking nature of the task.</t>
  </si>
  <si>
    <t>Gets in the way</t>
  </si>
  <si>
    <t>'Gets in the way' is negative, and the context of affecting mental health and stress further lowers the sentiment score.</t>
  </si>
  <si>
    <t>'Intimidating' is negative, and the lack of motivation and perceived lack of value reinforce the low sentiment.</t>
  </si>
  <si>
    <t>Not valuable</t>
  </si>
  <si>
    <t>'Not valuable' is clearly negative, as the explanation expresses a strong disconnect and disinterest.</t>
  </si>
  <si>
    <t>'Overwhelming' indicates difficulty and stress, further emphasized by the desire to learn independently rather than guessing, slightly lowering the score.</t>
  </si>
  <si>
    <t>The word "stressful" inherently carries a negative connotation associated with pressure and anxiety,  highlighted by the context where the person was in tears.</t>
  </si>
  <si>
    <t>Normally positive,  but the task was smaller and appreciated but not necessarily profound.</t>
  </si>
  <si>
    <t>Fresh suggests a positive new experience,  enhanced by the context of enjoying the competitiveness.</t>
  </si>
  <si>
    <t>Fun generally has a positive sentiment and is strengthened by the context of engagement and strategic competition.</t>
  </si>
  <si>
    <t>Similar to "fun" but with an intellectual aspect,  bolstered by the engaging nature described.</t>
  </si>
  <si>
    <t>Positive due to the value found,  but slightly lower since it didn’t teach much about data structures and algorithms.</t>
  </si>
  <si>
    <t>Positive,  suggesting interest and attractiveness,  particularly relevant to the context of coding video games.</t>
  </si>
  <si>
    <t>Neutral but slightly negative due to the initial overwhelming nature described.</t>
  </si>
  <si>
    <t>Positive and reinforced by the context of problem solving enjoyment.</t>
  </si>
  <si>
    <t>Inherently negative,  further underscored by the feeling of it being overwhelming.</t>
  </si>
  <si>
    <t>Positive,  driven by the pursuit of a desired career in video games and the sense of ability it provided.</t>
  </si>
  <si>
    <t>Easy to use</t>
  </si>
  <si>
    <t>Low</t>
  </si>
  <si>
    <t>Positive but no context provided to adjust.</t>
  </si>
  <si>
    <t>Flexible</t>
  </si>
  <si>
    <t>Neutral to slightly positive but no context provided to adjust.</t>
  </si>
  <si>
    <t>Positive and contextually enhanced by the enjoyment of the final game.</t>
  </si>
  <si>
    <t>The context shows stress over not studying which lessens the positivity of "fun".</t>
  </si>
  <si>
    <t>Inherently negative phrase without additional context altering its meaning.</t>
  </si>
  <si>
    <t>Inherently positive phrase and no explanation changes its meaning.</t>
  </si>
  <si>
    <t>Inherently positive and no explanation changes this sentiment.</t>
  </si>
  <si>
    <t>The explanation indicates difficulties and a need for better presentation,  which lowers the sentiment.</t>
  </si>
  <si>
    <t>The explanation enhances the engaging,  positive nature of this term.</t>
  </si>
  <si>
    <t>The explanation indicates a clear and easy-to-follow implementation,  improving its sentiment.</t>
  </si>
  <si>
    <t>The explanation highlights practical and helpful examples,  increasing its positivity slightly.</t>
  </si>
  <si>
    <t>The explanation indicates substantial learning benefits,  enhancing the sentiment.</t>
  </si>
  <si>
    <t>Better to be interesting statement diminishes the enjoyment aspect.</t>
  </si>
  <si>
    <t>Inherently negative phrase without context to change its meaning.</t>
  </si>
  <si>
    <t>Slow</t>
  </si>
  <si>
    <t>Inherently negative and uncertainty in the statement does not change the sentiment.</t>
  </si>
  <si>
    <t>Uncontrollable</t>
  </si>
  <si>
    <t>Inherently negative phrase without any additional context.</t>
  </si>
  <si>
    <t>The neutrality and slight positive connotation remain unchanged by lack of context.</t>
  </si>
  <si>
    <t>The explanation confirms the detailed and extensive learning,  keeping high positive sentiment.</t>
  </si>
  <si>
    <t>The explanation highlights pre-set conditions that simplified use,  slightly enhancing positivity.</t>
  </si>
  <si>
    <t>The explanation about enhanced engagement in thinking reinforces the positivity.</t>
  </si>
  <si>
    <t>No nonsense reaffirms clarity and directness,  increasing positivity slightly.</t>
  </si>
  <si>
    <t>Explanation mitigates negative aspect by indicating potential just challenges requiring time.</t>
  </si>
  <si>
    <t>Inherently positive and no further context required.</t>
  </si>
  <si>
    <t>Inherently positive phrase implying new and exciting experience.</t>
  </si>
  <si>
    <t>Explanation confirms enjoyment,  enhancing positivity.</t>
  </si>
  <si>
    <t>Further context about mental engagement enhances this positive aspect.</t>
  </si>
  <si>
    <t>Explanation indicates labor but also enjoyment,  increasing its score slightly.</t>
  </si>
  <si>
    <t>Explanation about organization and simplicity enhances positive usability.</t>
  </si>
  <si>
    <t>Explanation about enjoying the competitive aspect reinforces the positivity.</t>
  </si>
  <si>
    <t>The word 'inviting' conveys a positive sentiment as it suggests a welcoming environment. The explanation reinforces this sentiment by describing how the system makes students comfortable with high-level concepts through a pre-developed, accessible, and illustrative application.</t>
  </si>
  <si>
    <t>The word 'organized' implies a well-structured codebase, which is beneficial for understanding and developing further. The explanation emphasizes its easy-to-navigate structure, enhancing the positive sentiment.</t>
  </si>
  <si>
    <t>The word 'unconventional' can be neutral to slightly positive or negative depending on context. The explanation indicates it's a positive sentiment because unconventional approaches lead to greater student engagement and learning.</t>
  </si>
  <si>
    <t>The word 'exciting' is highly positive, suggesting enthusiasm and anticipation. The explanation supports this sentiment by describing a project that is challenging yet fun, which enhances the overall experience.</t>
  </si>
  <si>
    <t>The phrase 'high quality' conveys a strong positive sentiment. The explanation supports this by stating that updates and changes are consistently made to improve the assignments, maintaining sophistication.</t>
  </si>
  <si>
    <t>The word 'intimidating' carries a negative sentiment because it implies fear or overwhelm. The explanation reinforces this by describing the feeling of being overwhelmed by complex material.</t>
  </si>
  <si>
    <t>The phrase 'straight forward' typically conveys a positive sentiment, suggesting ease of use and simplicity. The explanation is somewhat mixed because it points out a desire for newer applications, indicating that while the project is straightforward, it might benefit from modernization.</t>
  </si>
  <si>
    <t>The word 'useful' suggests practical benefits and is generally positive. The explanation aligns with this by highlighting the consistent practice and reinforcement of past learning.</t>
  </si>
  <si>
    <t>The word 'exciting' is highly positive. The explanation confirms this by mentioning the motivational boost and noticeable progress when successfully implementing features.</t>
  </si>
  <si>
    <t>The word 'intimidating' is negatively charged, indicating fear or overwhelm. The explanation adds clarity by describing the initial scare of dealing with a large codebase, supporting a slightly higher adjusted score due to context specifics.</t>
  </si>
  <si>
    <t>'Motivating' implies a positive influence promoting sustained effort. The user's explanation emphasizes reward and motivation, increasing the sentiment.</t>
  </si>
  <si>
    <t>While 'time-consuming' often has a negative connotation due to the investment of time, the mention of a commitment and building something complex gives it slightly positive aspects.</t>
  </si>
  <si>
    <t>'Useful' inherently has a positive sentiment. The user highlights its importance and unique dynamic, further enhancing its positive impact.</t>
  </si>
  <si>
    <t>'Comprehensive' is positive due to thoroughness. The explanation mentions an array of topics, which strengthens its positive connotation.</t>
  </si>
  <si>
    <t>'Exciting' is a strong, positive word. The user's explanation of intrinsic motivation elevates its positive sentiment.</t>
  </si>
  <si>
    <t>'Fun' is very positive. The user's personal experience of enjoyment enhances this sentiment.</t>
  </si>
  <si>
    <t>'Straight forward' has a slightly positive sentiment due to ease of understanding. The explanation shows simplicity with optional complexity, boosting positive sentiment.</t>
  </si>
  <si>
    <t>'Unconventional' is neutral to positive, indicating uniqueness. The user's positive take on the uniqueness increases the positive sentiment.</t>
  </si>
  <si>
    <t>'Accessible' is positive, implying ease of use. The explanation of initial difficulty balanced with available help reinforces its positive sentiment.</t>
  </si>
  <si>
    <t>'Consistent' is generally positive, indicating reliability. The user’s description of objects working as intended solidifies this interpretation.</t>
  </si>
  <si>
    <t>'Customizable' is positive, implying flexibility. The user's positive view on creativity and effort in creating something unique enhances its sentiment.</t>
  </si>
  <si>
    <t>The word 'stimulating' connotes excitement and intellectual engagement, enhanced by the context of thinking about system operations.</t>
  </si>
  <si>
    <t>'Straight forward' suggests ease and clarity, with the explanation implying that the process became uncomplicated overtime.</t>
  </si>
  <si>
    <t>'Comprehensive' indicates broad and thorough coverage, reinforced by the mention of semester-long learning.</t>
  </si>
  <si>
    <t>'Connected' suggests engagement and coherence, further confirmed by the term 'engaged to the system'.</t>
  </si>
  <si>
    <t>'Fun' expresses enjoyment and positive experience, evidenced by enjoyment post-completion.</t>
  </si>
  <si>
    <t>'Motivating' reveals a positive drive and enthusiasm, especially towards achieving better performance.</t>
  </si>
  <si>
    <t>'Stimulating' once more connotes excitement and intellectual engagement, especially towards improving a controller.</t>
  </si>
  <si>
    <t>Positive word suggesting ease of use or approachability.</t>
  </si>
  <si>
    <t>Highly positive word indicating enjoyment and pleasure.</t>
  </si>
  <si>
    <t>Positive word suggesting mental engagement and challenge.</t>
  </si>
  <si>
    <t>Neutral to slightly positive word,  indicating simplicity.</t>
  </si>
  <si>
    <t>Negative word indicating something that requires a lot of time.</t>
  </si>
  <si>
    <t>Adjusted to 0.80 due to the explanation emphasizing the familiarity and positive learning context.</t>
  </si>
  <si>
    <t>Explanation shows it was enjoyable and a positive change,  thus a higher score.</t>
  </si>
  <si>
    <t>Explanation highlights autonomy and enjoyment,  increasing score.</t>
  </si>
  <si>
    <t>Positive word with explanation indicating engagement and deeper evaluation.</t>
  </si>
  <si>
    <t>Explanation highlights genuine interest and engagement,  increasing the score.</t>
  </si>
  <si>
    <t>Positive word indicating flexibility and creativity with the task.</t>
  </si>
  <si>
    <t>Explanation suggests a positive,  engaging and competitive aspect,  slightly increasing the score.</t>
  </si>
  <si>
    <t>Reaffirmation of the stimulating nature of the task increases engagement.</t>
  </si>
  <si>
    <t>Explanation indicates a positive deviation from the norm,  leading to higher engagement and fun.</t>
  </si>
  <si>
    <t>Reflects the uncertain nature of both spaceship design outcomes and student participation.</t>
  </si>
  <si>
    <t>Shows it's manageable even though it requires effort,  indicating a generally positive sentiment.</t>
  </si>
  <si>
    <t>Represents a thorough understanding,  a positive sentiment for educational contexts.</t>
  </si>
  <si>
    <t>Expresses high enjoyment,  a very positive sentiment.</t>
  </si>
  <si>
    <t>Indicates significant practical benefit,  a strong positive sentiment.</t>
  </si>
  <si>
    <t>Synonymous with Useful,  denoting high practicality.</t>
  </si>
  <si>
    <t>Attractiveness or interest,  generally positive.</t>
  </si>
  <si>
    <t>Positive sentiment due to flexibility.</t>
  </si>
  <si>
    <t>Repeated word,  retains high enjoyment sentiment.</t>
  </si>
  <si>
    <t>May have a somewhat negative connotation of being too simple.</t>
  </si>
  <si>
    <t>Reflects inherent uncertainty.</t>
  </si>
  <si>
    <t>Indicates difficulty,  which can be slightly negative especially with added IDE challenges.</t>
  </si>
  <si>
    <t>Denotes negative feelings due to a lack of comments.</t>
  </si>
  <si>
    <t>Negative sentiment due to difficulty in usage and software issues.</t>
  </si>
  <si>
    <t>Indicates high negativity due to stress.</t>
  </si>
  <si>
    <t>Neutral to negative; effort is required over a long duration.</t>
  </si>
  <si>
    <t>Mention of motivation and enjoyment keeps high positive sentiment.</t>
  </si>
  <si>
    <t>Positive indicates direct application of course knowledge.</t>
  </si>
  <si>
    <t>Very positive,  indicating engaging mental activity.</t>
  </si>
  <si>
    <t>Significant practical learning,  strong positive sentiment.</t>
  </si>
  <si>
    <t>Knowledge applicability in future contexts,  highly positive sentiment.</t>
  </si>
  <si>
    <t>The word 'comprehensive' suggests thoroughness and inclusion,  which generally carries a positive connotation. The explanation about using lots of different elements strengthens the perception of completeness.</t>
  </si>
  <si>
    <t>'Customizable' inherently has a positive connotation due to the flexibility it offers. The explanation about choosing features enhances this positive sentiment by showing practical application.</t>
  </si>
  <si>
    <t>'Exciting' is naturally high in positive sentiment,  conveying enthusiasm and engagement. The explanation aligns perfectly with the word’s meaning.</t>
  </si>
  <si>
    <t>'Fun' is straightforwardly positive,  suggesting enjoyment. The explanation confirms this sentiment without adding additional nuance.</t>
  </si>
  <si>
    <t>'Valuable' has a high positive connotation,  indicating worth and benefit. The explanation about its role in education further supports this positive view.</t>
  </si>
  <si>
    <t>'Complex' can be neutral or slightly negative,  depending on context. Here,  it leans negative as it refers to a challenging increase in difficulty. The explanation supports this by emphasizing the difficulty.</t>
  </si>
  <si>
    <t>As previously analyzed,  'comprehensive' suggests thoroughness. The additional explanation about incorporating semester learnings adds to the positive sentiment.</t>
  </si>
  <si>
    <t>'Confusing' has a negative connotation,  implying difficulty in understanding. The simple reference to 'complex' confirms this negative sentiment.</t>
  </si>
  <si>
    <t>While 'fun' is positive,  the detailed explanation talks about overcoming challenges,  which tempers the positivity slightly due to the initial difficulty.</t>
  </si>
  <si>
    <t>'Time-consuming' generally has a negative connotation as it implies inefficiency. The explanation about needing more time to acclimate supports this interpretation.</t>
  </si>
  <si>
    <t>'Collaborative' is positive,  indicating teamwork and shared effort. The explanation about students working together enhances this sentiment.</t>
  </si>
  <si>
    <t>Similar to the earlier usage,  'complex' suggests difficulty. The explanation about balancing variables again presents it as a challenging aspect.</t>
  </si>
  <si>
    <t>'Intimidating' carries a negative sentiment,  suggesting fear or overwhelm. The mention of the 'menacing' scale backs this negative perception.</t>
  </si>
  <si>
    <t>'Relevant' is positive,  indicating importance or applicability. The explanation about student interest in game design reinforces the positive relevance.</t>
  </si>
  <si>
    <t>'Stimulating' is very positive,  indicating engagement and intellectual challenge. The explanation about the need for advanced thinking aligns with this sentiment.</t>
  </si>
  <si>
    <t>As with the previous analysis,  'customizable' has a strong positive sentiment. The detailed explanation about customization and strategy reinforces this.</t>
  </si>
  <si>
    <t>Describes the positive feelings of gaining confidence and seeing tangible results from hard work.</t>
  </si>
  <si>
    <t>Reflects initial negative emotions of feeling lost and dealing with complexity,  though it acknowledges eventual understanding.</t>
  </si>
  <si>
    <t>Indicates a positive,  intellectually engaging experience involving problem-solving and implementation.</t>
  </si>
  <si>
    <t>Points to a positive learning experience and acquisition of useful knowledge about data structures.</t>
  </si>
  <si>
    <t>Indicates a generally positive attraction or interest.</t>
  </si>
  <si>
    <t>Conveys a positive quality of being wanted or beneficial.</t>
  </si>
  <si>
    <t>Suggests a high level of enthusiasm and interest.</t>
  </si>
  <si>
    <t>Signifies enjoyment and pleasure in the activity.</t>
  </si>
  <si>
    <t>Indicates that the experience is worth a lot due to its beneficial qualities.</t>
  </si>
  <si>
    <t>Highlights the positive aspect of working together with others.</t>
  </si>
  <si>
    <t>Implicates a thoroughly positive experience covering all necessary elements.</t>
  </si>
  <si>
    <t>Indicates enjoyment and pleasure in the activity.</t>
  </si>
  <si>
    <t>Conveys the importance and applicability of the experience to other areas.</t>
  </si>
  <si>
    <t>Indicates a positive ability to tailor something to specific needs or preferences.</t>
  </si>
  <si>
    <t>Suggests a new and unique positive experience.</t>
  </si>
  <si>
    <t>Indicates enjoyment and pleasure in the activity,  especially with an element of friendly competition.</t>
  </si>
  <si>
    <t>Suggests a positive drive to perform well,  particularly due to the competitive aspect.</t>
  </si>
  <si>
    <t>Indicates a positive,  intellectually engaging experience involving problem-solving and strategic thinking.</t>
  </si>
  <si>
    <t>Indicates a positive sense of being related or linked with others or with content.</t>
  </si>
  <si>
    <t>Reflects negative feelings of being overly burdened or stressed.</t>
  </si>
  <si>
    <t>Conveys a neutral to slightly negative sense of not being able to foresee outcomes.</t>
  </si>
  <si>
    <t>Suggests a neutral to slightly positive acknowledgment of intricacy and challenge.</t>
  </si>
  <si>
    <t>Indicates a positive introduction to more complex tasks,  making it approachable.</t>
  </si>
  <si>
    <t>The term 'stimulating' generally has a positive connotation related to mental engagement and interest without the need for adjustment.</t>
  </si>
  <si>
    <t>The word 'valuable' reflects positive worthiness and significance without a need for adjustment.</t>
  </si>
  <si>
    <t>While 'complex' denotes intricacy and difficulty,  it is neutral unless further context specifies a positive or negative spin.</t>
  </si>
  <si>
    <t>'Connected' suggests ease and cohesion,  which is generally positive.</t>
  </si>
  <si>
    <t>'Exciting' is strongly positive,  indicating enthusiasm and interest.</t>
  </si>
  <si>
    <t>'Usable' carries a positive connotation of practicality and applicability without needing adjustment.</t>
  </si>
  <si>
    <t>Again,  'valuable' is positive and denotes significance and worthiness without adjustment.</t>
  </si>
  <si>
    <t>'Appealing' suggests attractiveness and interest,  which is highly positive.</t>
  </si>
  <si>
    <t>'Customizable' indicates flexibility and personalization,  generally positive without needing adjustment.</t>
  </si>
  <si>
    <t>'Fun' is highly positive,  suggesting enjoyment and pleasure.</t>
  </si>
  <si>
    <t>'Motivating' has a strong positive sentiment,  denoting encouragement and drive.</t>
  </si>
  <si>
    <t>Again,  'stimulating' holds a positive connotation towards mental engagement and does not need adjustment.</t>
  </si>
  <si>
    <t>'Comprehensive' is slightly positive,  connoting thoroughness and completeness.</t>
  </si>
  <si>
    <t>'Intimidating' carries a somewhat negative connotation,  implying fear or apprehension.</t>
  </si>
  <si>
    <t>'Stimulating' here once again has a positive sentiment related to engagement and learning.</t>
  </si>
  <si>
    <t>'Stressful' has a negative connotation,  indicating distress or challenge.</t>
  </si>
  <si>
    <t>The word unpredictable usually has a slightly negative connotation implying uncertainty or lack of control.</t>
  </si>
  <si>
    <t>The word comprehensive has a positive connotation indicating thoroughness and completeness.</t>
  </si>
  <si>
    <t>The word connected has a positive connotation indicating unity and coherence.</t>
  </si>
  <si>
    <t>The word customizable has a positive connotation indicating flexibility and adaptability.</t>
  </si>
  <si>
    <t>The word fresh has a positive connotation indicating newness and vitality.</t>
  </si>
  <si>
    <t>The word usable has a positive connotation indicating functionality and practicality.</t>
  </si>
  <si>
    <t>While complex can indicate difficulty,  in the context,  it was more about learning experience and challenge.</t>
  </si>
  <si>
    <t>Exciting generally has a highly positive connotation and the explanation reinforces this with fun and engagement aspects.</t>
  </si>
  <si>
    <t>Fun is inherently a highly positive word,  with the explanation further supporting enjoyment and engagement.</t>
  </si>
  <si>
    <t>Overwhelming has a generally negative connotation,  and the explanation adds to the sense of being inundated or stressed.</t>
  </si>
  <si>
    <t>Useful is a positive word indicating practical benefit,  reinforced by the explanation of its importance in learning.</t>
  </si>
  <si>
    <t>Collaborative is positive indicating teamwork and mutual support,  supported by the context of working with students.</t>
  </si>
  <si>
    <t>While complex can mean difficult,  the added context points to a learning experience enriching the word's meaning slightly.</t>
  </si>
  <si>
    <t>Exciting remains highly positive,  particularly with the context indicating anticipation and active engagement.</t>
  </si>
  <si>
    <t>Frustrating is negative,  but the explanation introduces elements of engagement which slightly mitigate its negativity.</t>
  </si>
  <si>
    <t>Valuable is a highly positive word,  reinforced by the context of long-term benefits and real-world applicability.</t>
  </si>
  <si>
    <t>Appealing has a positive connotation indicating attractiveness or interest.</t>
  </si>
  <si>
    <t>Attractive is inherently positive indicating aesthetic or conceptual appeal.</t>
  </si>
  <si>
    <t>Collaborative remains positive indicating teamwork and shared effort.</t>
  </si>
  <si>
    <t>Exciting remains positive indicating anticipation and engagement.</t>
  </si>
  <si>
    <t>Stimulating has a positive connotation indicating mental engagement and challenge.</t>
  </si>
  <si>
    <t>Complex continues to indicate potential difficulty or intricacy.</t>
  </si>
  <si>
    <t>Confusing is negative indicating lack of clarity or understanding.</t>
  </si>
  <si>
    <t>Consistent is positive indicating reliability and steadiness.</t>
  </si>
  <si>
    <t>Overwhelming is negative indicating stress or excess.</t>
  </si>
  <si>
    <t>Useful remains positive indicating practical benefit.</t>
  </si>
  <si>
    <t>Accessible has a positive connotation indicating ease of access or simplicity.</t>
  </si>
  <si>
    <t>While appealing is positive,  the context of gamification increases its attractiveness slightly.</t>
  </si>
  <si>
    <t>The term worked together with classmates paints a positive picture of teamwork and cooperation,  enhancing the sentiment slightly.</t>
  </si>
  <si>
    <t>The phrase fun competitive nature of project adds a playful and appealing aspect to being desirable.</t>
  </si>
  <si>
    <t>Creativity was needed to differentiate implies an engaging and intellectually challenging activity,  increasing the sentiment.</t>
  </si>
  <si>
    <t>No additional context needed,  retains positive aspect of teamwork.</t>
  </si>
  <si>
    <t>The term suggests a positive relationship or bond.</t>
  </si>
  <si>
    <t>Indicates a positive drive or encouragement.</t>
  </si>
  <si>
    <t>Reflects positive structure and order.</t>
  </si>
  <si>
    <t>Importance and applicability are implied.</t>
  </si>
  <si>
    <t>Explanation suggests high personal interest and excitement,  increasing the sentiment.</t>
  </si>
  <si>
    <t>The explanation shows a high degree of personal investment and drive to achieve a goal,  enhancing sentiment.</t>
  </si>
  <si>
    <t>The explanation elaborates on the applicability to real-world developer jobs,  making it more pertinent.</t>
  </si>
  <si>
    <t>Though generally negative,  the explanation also hints at personal growth and investment,  making it less negative.</t>
  </si>
  <si>
    <t>Explanation ties into real-world applicability,  enhancing the sentiment.</t>
  </si>
  <si>
    <t>Indicates the ability to adjust and tailor to needs.</t>
  </si>
  <si>
    <t>Indicates enjoyment and pleasure.</t>
  </si>
  <si>
    <t>Shows positive encouragement.</t>
  </si>
  <si>
    <t>Reflects intellectual engagement.</t>
  </si>
  <si>
    <t>Suggests worth and importance.</t>
  </si>
  <si>
    <t>Indicates something that induces fear or anxiety.</t>
  </si>
  <si>
    <t>Suggests positive encouragement.</t>
  </si>
  <si>
    <t>Indicates a negative feeling of being overpowered.</t>
  </si>
  <si>
    <t>Suggests intellectual engagement.</t>
  </si>
  <si>
    <t>Suggests practicality and efficiency.</t>
  </si>
  <si>
    <t>Indicates a negative feeling of being annoyed or troubled.</t>
  </si>
  <si>
    <t>Suggests enjoyment and pleasure.</t>
  </si>
  <si>
    <t>Generally indicates a negative aspect of taking a lot of time.</t>
  </si>
  <si>
    <t>Neutral term that can have positive or negative connotations.</t>
  </si>
  <si>
    <t>The explanation suggests intricacy and depth,  which can be seen slightly more positively.</t>
  </si>
  <si>
    <t>Explanation suggests thoroughness,  which is slightly more positive.</t>
  </si>
  <si>
    <t>Explanation indicates clarity and structure,  enhancing the sentiment slightly.</t>
  </si>
  <si>
    <t>Negative sentiment,  slightly adjusted due to context describing workload and stress in class.</t>
  </si>
  <si>
    <t>Neutral sentiment,  adjusted slightly lower due to the explanation highlighting some frustration with usability.</t>
  </si>
  <si>
    <t>Positive sentiment,  context suggesting positive social interaction with classmates.</t>
  </si>
  <si>
    <t>Positive sentiment,  context shows enthusiasm for competition.</t>
  </si>
  <si>
    <t>Positive sentiment,  context indicates drive and ambition.</t>
  </si>
  <si>
    <t>Positive sentiment,  context describes a beneficial learning opportunity.</t>
  </si>
  <si>
    <t>Positive sentiment,  context highlights the value of working on a big project.</t>
  </si>
  <si>
    <t>Positive sentiment,  context shows appreciation for flexibility.</t>
  </si>
  <si>
    <t>Positive sentiment,  context reflects excitement about seeing the results of programming.</t>
  </si>
  <si>
    <t>Negative sentiment,  adjusted slightly due to context showing a mix of difficulty and thought provocation.</t>
  </si>
  <si>
    <t>Positive sentiment,  context indicates a well-made game that is user-friendly.</t>
  </si>
  <si>
    <t>Positive sentiment,  context suggests engagement and intellectual challenge.</t>
  </si>
  <si>
    <t>Negative sentiment,  context shows significant stress and impact on mental health.</t>
  </si>
  <si>
    <t>Negative sentiment,  adjusted lower due to lack of motivation and perceived value.</t>
  </si>
  <si>
    <t>Negative sentiment,  context indicates lack of relevance and interest.</t>
  </si>
  <si>
    <t>Negative sentiment,  adjusted lower due to frustration with the learning process.</t>
  </si>
  <si>
    <t>The explanation indicates high levels of distress and difficulty.</t>
  </si>
  <si>
    <t>The task is described as manageable within a complex project.</t>
  </si>
  <si>
    <t>The new and enjoyable challenge added positivity.</t>
  </si>
  <si>
    <t>The engagement and enjoyment increase the positivity.</t>
  </si>
  <si>
    <t>Reasoning tied to enjoyment through strategic engagement.</t>
  </si>
  <si>
    <t>The application of learning and efficiency reflection adds worth.</t>
  </si>
  <si>
    <t>The prospect of coding video games is highly attractive.</t>
  </si>
  <si>
    <t>Initial difficulty noted but with an understanding context.</t>
  </si>
  <si>
    <t>Problem-solving enjoyment reiterates positivity.</t>
  </si>
  <si>
    <t>Described with palpable initial fear,  despite later simplifications.</t>
  </si>
  <si>
    <t>High motivation due to alignment with career goals.</t>
  </si>
  <si>
    <t>No explanation provided but generally positive.</t>
  </si>
  <si>
    <t>No explanation provided.</t>
  </si>
  <si>
    <t>Positive sentiment due to enjoyment of the final game.</t>
  </si>
  <si>
    <t>The original sentiment is positive due to fun being inherently enjoyable,  however,  it's tempered by the stress associated with studying for a semester.</t>
  </si>
  <si>
    <t>This phrase inherently suggests an obstacle or hindrance,  which has a negative sentiment.</t>
  </si>
  <si>
    <t>The term denotes excellence and superior standards.</t>
  </si>
  <si>
    <t>It suggests practicality and utility,  which are positive attributes.</t>
  </si>
  <si>
    <t>Initially suggests difficulty but the explanation indicates potential improvement reducing negative sentiment slightly.</t>
  </si>
  <si>
    <t>Indicates something mentally engaging and positively challenging.</t>
  </si>
  <si>
    <t>Denotes clarity and simplicity which are positive.</t>
  </si>
  <si>
    <t>Usable is positive and the additional context of helpful examples slightly increases positivity.</t>
  </si>
  <si>
    <t>Denotes something of great worth or usefulness.</t>
  </si>
  <si>
    <t>Though fun,  the comparative suggestion hints that interest might be better.</t>
  </si>
  <si>
    <t>Indicates difficulty or lack of user-friendliness,  which is negative.</t>
  </si>
  <si>
    <t>Indicates impeded progress or performance.</t>
  </si>
  <si>
    <t>Indicates a complete lack of control,  very negative.</t>
  </si>
  <si>
    <t>Suggests a departure from the norm,  which can be positive for innovation or creativity.</t>
  </si>
  <si>
    <t>Indicates thoroughness and completeness,  very positive.</t>
  </si>
  <si>
    <t>Indicates simplicity and user-friendliness,  enhanced by the explanation.</t>
  </si>
  <si>
    <t>Denotes mental engagement and interest.</t>
  </si>
  <si>
    <t>Indicates simplicity and clarity which are positive.</t>
  </si>
  <si>
    <t>Takes considerable time which can be negative,  but explanation softens impact slightly.</t>
  </si>
  <si>
    <t>Indicates flexibility and options,  which is highly positive.</t>
  </si>
  <si>
    <t>Indicates novelty and newness,  which is positive.</t>
  </si>
  <si>
    <t>Fun is inherently positive and enhanced by a personal enjoyable experience.</t>
  </si>
  <si>
    <t>Indicates mental engagement and positive challenge.</t>
  </si>
  <si>
    <t>The project took a lot of time which is negative,  but tempered by the reported enjoyment.</t>
  </si>
  <si>
    <t>User-friendliness suggested by organized systems and good examples slightly increases positivity.</t>
  </si>
  <si>
    <t>Reflects enjoyment and pleasure,  particularly enhanced by the context of engaging competition with classmates.</t>
  </si>
  <si>
    <t>'Inviting' has a positive connotation,  and the explanation reinforces this sentiment by describing a 'welcoming environment.'</t>
  </si>
  <si>
    <t>'Organized' is positive,  and the description supports this by noting the understandable and well-structured nature of the code.</t>
  </si>
  <si>
    <t>'Unconventional' is neutral but leans positive in this context because the explanation highlights the benefits of a unique approach to learning.</t>
  </si>
  <si>
    <t>'Exciting' is positive,  and the explanation accentuates the fun and challenging aspects of learning,  which boost motivation.</t>
  </si>
  <si>
    <t>'High quality' is highly positive,  but the explanation suggests continuous updates,  which could imply minor imperfections over time.</t>
  </si>
  <si>
    <t>'Intimidating' has a negative connotation,  and the explanation amplifies this by expressing feelings of being overwhelmed and needing a guideline.</t>
  </si>
  <si>
    <t>'Straight forward' is generally positive,  but the context of using 'old' technology slightly lessens the positivity.</t>
  </si>
  <si>
    <t>'Useful' has a positive connotation,  and the explanation underlines the consistent and practical application of coding skills.</t>
  </si>
  <si>
    <t>'Exciting' is positive,  and successfully implementing features leading to a morale boost strongly supports this sentiment.</t>
  </si>
  <si>
    <t>'Intimidating' is negative,  and the description of being unsure and overwhelmed by the code further reinforces this sentiment.</t>
  </si>
  <si>
    <t>The explanation highlights a feeling of reward and encouragement to continue working,  which are very positive aspects.</t>
  </si>
  <si>
    <t>Although inherently negative,  the explanation acknowledges the commitment and effort needed,  which could imply a sense of diligence and perseverance.</t>
  </si>
  <si>
    <t>The explanation elaborates on the practical and preparatory benefits,  reinforcing the word's positive sentiment.</t>
  </si>
  <si>
    <t>The explanation emphasizes the extensive and detailed scope,  which is seen as a positive aspect.</t>
  </si>
  <si>
    <t>The explanation underscores a strong personal engagement and interest in the project,  enhancing the positive sentiment.</t>
  </si>
  <si>
    <t>The explanation reveals a personal enjoyment and enthusiasm,  making the sentiment more positive.</t>
  </si>
  <si>
    <t>The explanation indicates simplicity and ease of understanding,  although it is noted that complexity could be added if desired.</t>
  </si>
  <si>
    <t>The explanation praises the uniqueness and novelty of the project,  adding a positive connotation.</t>
  </si>
  <si>
    <t>The initial struggle mentioned is offset by the availability of resources that aid understanding,  giving it a somewhat positive sentiment.</t>
  </si>
  <si>
    <t>The explanation's emphasis on reliability and predictable behavior positively reinforces the sentiment.</t>
  </si>
  <si>
    <t>The explanation highlights flexibility and freedom in creation,  which are viewed as positive aspects.</t>
  </si>
  <si>
    <t>The word 'stimulating' conveys a high level of engagement and mental activity,  which is seen positively as it encourages thought and learning.</t>
  </si>
  <si>
    <t>The term 'straight forward' conveys ease and simplicity in understanding,  which is typically seen as positive but neutral.</t>
  </si>
  <si>
    <t>'Comprehensive' suggests thoroughness and completeness,  which is positive as it indicates a well-rounded and in-depth experience.</t>
  </si>
  <si>
    <t>Feeling 'connected' and 'engaged' is positive,  reflecting a sense of involvement and interest.</t>
  </si>
  <si>
    <t>'Fun' is strongly positive,  indicating enjoyment and pleasure derived from the activity.</t>
  </si>
  <si>
    <t>'Motivating' suggests that the experience drives ambition and improvement,  which is highly positive.</t>
  </si>
  <si>
    <t>As seen earlier,  'stimulating' in this context encourages further development and improvement,  seen positively.</t>
  </si>
  <si>
    <t>High Confidence Counts</t>
  </si>
  <si>
    <t>Medium Confidence Counts</t>
  </si>
  <si>
    <t>Low Confidence Counts</t>
  </si>
  <si>
    <t/>
  </si>
  <si>
    <t>Average of Runs 1-3</t>
  </si>
  <si>
    <t>Run 1</t>
  </si>
  <si>
    <t>Run 2</t>
  </si>
  <si>
    <t>Run 3</t>
  </si>
  <si>
    <t>Original</t>
  </si>
  <si>
    <t>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</si>
</sst>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97C86-ADC5-4169-9C15-1FBE47242557}">
  <dimension ref="A1:E5"/>
  <sheetViews>
    <sheetView workbookViewId="0">
      <selection activeCell="C4" sqref="C4"/>
    </sheetView>
  </sheetViews>
  <sheetFormatPr defaultRowHeight="14.4" x14ac:dyDescent="0.55000000000000004"/>
  <cols>
    <col min="1" max="1" width="17.26171875" bestFit="1" customWidth="1"/>
    <col min="2" max="2" width="16.41796875" bestFit="1" customWidth="1"/>
    <col min="3" max="5" width="7.68359375" bestFit="1" customWidth="1"/>
  </cols>
  <sheetData>
    <row r="1" spans="1:5" x14ac:dyDescent="0.55000000000000004">
      <c r="B1" s="1" t="s">
        <v>764</v>
      </c>
      <c r="C1" s="1" t="s">
        <v>765</v>
      </c>
      <c r="D1" s="1" t="s">
        <v>766</v>
      </c>
      <c r="E1" s="1" t="s">
        <v>767</v>
      </c>
    </row>
    <row r="2" spans="1:5" x14ac:dyDescent="0.55000000000000004">
      <c r="A2" t="s">
        <v>768</v>
      </c>
      <c r="B2" s="1">
        <f>AVERAGE('Average Values'!C2:C251)</f>
        <v>0.68509333333333333</v>
      </c>
      <c r="C2" s="1">
        <f>AVERAGE('Run 1'!C2:C251)</f>
        <v>0.68615999999999988</v>
      </c>
      <c r="D2" s="1">
        <f>AVERAGE('Run 2'!C2:C251)</f>
        <v>0.68207999999999946</v>
      </c>
      <c r="E2" s="1">
        <f>AVERAGE('Run 3'!C2:C251)</f>
        <v>0.68703999999999954</v>
      </c>
    </row>
    <row r="3" spans="1:5" x14ac:dyDescent="0.55000000000000004">
      <c r="A3" t="s">
        <v>769</v>
      </c>
      <c r="B3" s="1">
        <f>AVERAGE('Average Values'!D2:D251)</f>
        <v>0.71013333333333328</v>
      </c>
      <c r="C3" s="1">
        <f>AVERAGE('Run 1'!D2:D251)</f>
        <v>0.72071999999999981</v>
      </c>
      <c r="D3" s="1">
        <f>AVERAGE('Run 2'!D2:D251)</f>
        <v>0.70095999999999969</v>
      </c>
      <c r="E3" s="1">
        <f>AVERAGE('Run 3'!D2:D251)</f>
        <v>0.70871999999999968</v>
      </c>
    </row>
    <row r="4" spans="1:5" x14ac:dyDescent="0.55000000000000004">
      <c r="A4" t="s">
        <v>3</v>
      </c>
      <c r="B4" s="1">
        <f>AVERAGE('Average Values'!E2:E251)</f>
        <v>0.70979333333333328</v>
      </c>
      <c r="C4" s="1">
        <f>AVERAGE('Run 1'!E2:E251)</f>
        <v>0.71969999999999967</v>
      </c>
      <c r="D4" s="1">
        <f>AVERAGE('Run 2'!E2:E251)</f>
        <v>0.70095999999999992</v>
      </c>
      <c r="E4" s="1">
        <f>AVERAGE('Run 3'!E2:E251)</f>
        <v>0.70871999999999991</v>
      </c>
    </row>
    <row r="5" spans="1:5" x14ac:dyDescent="0.55000000000000004">
      <c r="B5" s="1"/>
      <c r="C5" s="1"/>
      <c r="D5" s="1"/>
      <c r="E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topLeftCell="A185" workbookViewId="0">
      <selection activeCell="D5" sqref="D5"/>
    </sheetView>
  </sheetViews>
  <sheetFormatPr defaultRowHeight="14.4" x14ac:dyDescent="0.55000000000000004"/>
  <cols>
    <col min="1" max="1" width="8.83984375" style="1"/>
    <col min="2" max="2" width="13.734375" style="1" bestFit="1" customWidth="1"/>
    <col min="3" max="3" width="11.68359375" style="1" bestFit="1" customWidth="1"/>
    <col min="4" max="4" width="12.41796875" style="1" bestFit="1" customWidth="1"/>
    <col min="5" max="5" width="17.26171875" style="1" bestFit="1" customWidth="1"/>
    <col min="6" max="6" width="19.47265625" style="1" bestFit="1" customWidth="1"/>
    <col min="7" max="7" width="22.62890625" style="1" bestFit="1" customWidth="1"/>
    <col min="8" max="8" width="19.20703125" style="1" bestFit="1" customWidth="1"/>
  </cols>
  <sheetData>
    <row r="1" spans="1:8" s="1" customFormat="1" x14ac:dyDescent="0.55000000000000004">
      <c r="A1" s="1" t="s">
        <v>0</v>
      </c>
      <c r="B1" s="1" t="s">
        <v>260</v>
      </c>
      <c r="C1" s="1" t="s">
        <v>1</v>
      </c>
      <c r="D1" s="1" t="s">
        <v>2</v>
      </c>
      <c r="E1" s="1" t="s">
        <v>3</v>
      </c>
      <c r="F1" s="1" t="s">
        <v>760</v>
      </c>
      <c r="G1" s="1" t="s">
        <v>761</v>
      </c>
      <c r="H1" s="1" t="s">
        <v>762</v>
      </c>
    </row>
    <row r="2" spans="1:8" x14ac:dyDescent="0.55000000000000004">
      <c r="A2" s="1">
        <v>1</v>
      </c>
      <c r="B2" s="1" t="s">
        <v>261</v>
      </c>
      <c r="C2" s="1">
        <f>AVERAGE('Run 1'!C2, 'Run 2'!C2, 'Run 3'!C2)</f>
        <v>0.75</v>
      </c>
      <c r="D2" s="1">
        <f>AVERAGE('Run 1'!D2, 'Run 2'!D2, 'Run 3'!D2)</f>
        <v>0.85</v>
      </c>
      <c r="E2" s="1">
        <f>AVERAGE('Run 1'!E2, 'Run 2'!E2, 'Run 3'!E2)</f>
        <v>0.69333333333333336</v>
      </c>
      <c r="F2" s="1">
        <f>COUNTIF('Run 1'!F2, "high") + COUNTIF('Run 2'!F2, "high") + COUNTIF('Run 3'!F2, "high")</f>
        <v>3</v>
      </c>
      <c r="G2" s="1">
        <f>COUNTIF('Run 1'!F2, "medium") + COUNTIF('Run 2'!F2, "medium") + COUNTIF('Run 3'!F2, "medium")</f>
        <v>0</v>
      </c>
      <c r="H2" s="1">
        <f>COUNTIF('Run 1'!F2, "low") + COUNTIF('Run 2'!F2, "low") + COUNTIF('Run 3'!F2, "low")</f>
        <v>0</v>
      </c>
    </row>
    <row r="3" spans="1:8" x14ac:dyDescent="0.55000000000000004">
      <c r="B3" s="1" t="s">
        <v>263</v>
      </c>
      <c r="C3" s="1">
        <f>AVERAGE('Run 1'!C3, 'Run 2'!C3, 'Run 3'!C3)</f>
        <v>0.8666666666666667</v>
      </c>
      <c r="D3" s="1">
        <f>AVERAGE('Run 1'!D3, 'Run 2'!D3, 'Run 3'!D3)</f>
        <v>0.8833333333333333</v>
      </c>
      <c r="F3" s="1">
        <f>COUNTIF('Run 1'!F3, "high") + COUNTIF('Run 2'!F3, "high") + COUNTIF('Run 3'!F3, "high")</f>
        <v>3</v>
      </c>
      <c r="G3" s="1">
        <f>COUNTIF('Run 1'!F3, "medium") + COUNTIF('Run 2'!F3, "medium") + COUNTIF('Run 3'!F3, "medium")</f>
        <v>0</v>
      </c>
      <c r="H3" s="1">
        <f>COUNTIF('Run 1'!F3, "low") + COUNTIF('Run 2'!F3, "low") + COUNTIF('Run 3'!F3, "low")</f>
        <v>0</v>
      </c>
    </row>
    <row r="4" spans="1:8" x14ac:dyDescent="0.55000000000000004">
      <c r="B4" s="1" t="s">
        <v>265</v>
      </c>
      <c r="C4" s="1">
        <f>AVERAGE('Run 1'!C4, 'Run 2'!C4, 'Run 3'!C4)</f>
        <v>0.78333333333333333</v>
      </c>
      <c r="D4" s="1">
        <f>AVERAGE('Run 1'!D4, 'Run 2'!D4, 'Run 3'!D4)</f>
        <v>0.85</v>
      </c>
      <c r="F4" s="1">
        <f>COUNTIF('Run 1'!F4, "high") + COUNTIF('Run 2'!F4, "high") + COUNTIF('Run 3'!F4, "high")</f>
        <v>3</v>
      </c>
      <c r="G4" s="1">
        <f>COUNTIF('Run 1'!F4, "medium") + COUNTIF('Run 2'!F4, "medium") + COUNTIF('Run 3'!F4, "medium")</f>
        <v>0</v>
      </c>
      <c r="H4" s="1">
        <f>COUNTIF('Run 1'!F4, "low") + COUNTIF('Run 2'!F4, "low") + COUNTIF('Run 3'!F4, "low")</f>
        <v>0</v>
      </c>
    </row>
    <row r="5" spans="1:8" x14ac:dyDescent="0.55000000000000004">
      <c r="B5" s="1" t="s">
        <v>267</v>
      </c>
      <c r="C5" s="1">
        <f>AVERAGE('Run 1'!C5, 'Run 2'!C5, 'Run 3'!C5)</f>
        <v>0.6166666666666667</v>
      </c>
      <c r="D5" s="1">
        <f>AVERAGE('Run 1'!D5, 'Run 2'!D5, 'Run 3'!D5)</f>
        <v>0.6166666666666667</v>
      </c>
      <c r="F5" s="1">
        <f>COUNTIF('Run 1'!F5, "high") + COUNTIF('Run 2'!F5, "high") + COUNTIF('Run 3'!F5, "high")</f>
        <v>2</v>
      </c>
      <c r="G5" s="1">
        <f>COUNTIF('Run 1'!F5, "medium") + COUNTIF('Run 2'!F5, "medium") + COUNTIF('Run 3'!F5, "medium")</f>
        <v>1</v>
      </c>
      <c r="H5" s="1">
        <f>COUNTIF('Run 1'!F5, "low") + COUNTIF('Run 2'!F5, "low") + COUNTIF('Run 3'!F5, "low")</f>
        <v>0</v>
      </c>
    </row>
    <row r="6" spans="1:8" x14ac:dyDescent="0.55000000000000004">
      <c r="B6" s="1" t="s">
        <v>269</v>
      </c>
      <c r="C6" s="1">
        <f>AVERAGE('Run 1'!C6, 'Run 2'!C6, 'Run 3'!C6)</f>
        <v>0.26666666666666666</v>
      </c>
      <c r="D6" s="1">
        <f>AVERAGE('Run 1'!D6, 'Run 2'!D6, 'Run 3'!D6)</f>
        <v>0.26666666666666666</v>
      </c>
      <c r="F6" s="1">
        <f>COUNTIF('Run 1'!F6, "high") + COUNTIF('Run 2'!F6, "high") + COUNTIF('Run 3'!F6, "high")</f>
        <v>3</v>
      </c>
      <c r="G6" s="1">
        <f>COUNTIF('Run 1'!F6, "medium") + COUNTIF('Run 2'!F6, "medium") + COUNTIF('Run 3'!F6, "medium")</f>
        <v>0</v>
      </c>
      <c r="H6" s="1">
        <f>COUNTIF('Run 1'!F6, "low") + COUNTIF('Run 2'!F6, "low") + COUNTIF('Run 3'!F6, "low")</f>
        <v>0</v>
      </c>
    </row>
    <row r="7" spans="1:8" x14ac:dyDescent="0.55000000000000004">
      <c r="A7" s="1">
        <v>2</v>
      </c>
      <c r="B7" s="1" t="s">
        <v>261</v>
      </c>
      <c r="C7" s="1">
        <f>AVERAGE('Run 1'!C7, 'Run 2'!C7, 'Run 3'!C7)</f>
        <v>0.73333333333333339</v>
      </c>
      <c r="D7" s="1">
        <f>AVERAGE('Run 1'!D7, 'Run 2'!D7, 'Run 3'!D7)</f>
        <v>0.83333333333333337</v>
      </c>
      <c r="E7" s="1">
        <f>AVERAGE('Run 1'!E7, 'Run 2'!E7, 'Run 3'!E7)</f>
        <v>0.86666666666666659</v>
      </c>
      <c r="F7" s="1">
        <f>COUNTIF('Run 1'!F7, "high") + COUNTIF('Run 2'!F7, "high") + COUNTIF('Run 3'!F7, "high")</f>
        <v>3</v>
      </c>
      <c r="G7" s="1">
        <f>COUNTIF('Run 1'!F7, "medium") + COUNTIF('Run 2'!F7, "medium") + COUNTIF('Run 3'!F7, "medium")</f>
        <v>0</v>
      </c>
      <c r="H7" s="1">
        <f>COUNTIF('Run 1'!F7, "low") + COUNTIF('Run 2'!F7, "low") + COUNTIF('Run 3'!F7, "low")</f>
        <v>0</v>
      </c>
    </row>
    <row r="8" spans="1:8" x14ac:dyDescent="0.55000000000000004">
      <c r="B8" s="1" t="s">
        <v>272</v>
      </c>
      <c r="C8" s="1">
        <f>AVERAGE('Run 1'!C8, 'Run 2'!C8, 'Run 3'!C8)</f>
        <v>0.81666666666666676</v>
      </c>
      <c r="D8" s="1">
        <f>AVERAGE('Run 1'!D8, 'Run 2'!D8, 'Run 3'!D8)</f>
        <v>0.8666666666666667</v>
      </c>
      <c r="F8" s="1">
        <f>COUNTIF('Run 1'!F8, "high") + COUNTIF('Run 2'!F8, "high") + COUNTIF('Run 3'!F8, "high")</f>
        <v>3</v>
      </c>
      <c r="G8" s="1">
        <f>COUNTIF('Run 1'!F8, "medium") + COUNTIF('Run 2'!F8, "medium") + COUNTIF('Run 3'!F8, "medium")</f>
        <v>0</v>
      </c>
      <c r="H8" s="1">
        <f>COUNTIF('Run 1'!F8, "low") + COUNTIF('Run 2'!F8, "low") + COUNTIF('Run 3'!F8, "low")</f>
        <v>0</v>
      </c>
    </row>
    <row r="9" spans="1:8" x14ac:dyDescent="0.55000000000000004">
      <c r="B9" s="1" t="s">
        <v>263</v>
      </c>
      <c r="C9" s="1">
        <f>AVERAGE('Run 1'!C9, 'Run 2'!C9, 'Run 3'!C9)</f>
        <v>0.8666666666666667</v>
      </c>
      <c r="D9" s="1">
        <f>AVERAGE('Run 1'!D9, 'Run 2'!D9, 'Run 3'!D9)</f>
        <v>0.91666666666666663</v>
      </c>
      <c r="F9" s="1">
        <f>COUNTIF('Run 1'!F9, "high") + COUNTIF('Run 2'!F9, "high") + COUNTIF('Run 3'!F9, "high")</f>
        <v>3</v>
      </c>
      <c r="G9" s="1">
        <f>COUNTIF('Run 1'!F9, "medium") + COUNTIF('Run 2'!F9, "medium") + COUNTIF('Run 3'!F9, "medium")</f>
        <v>0</v>
      </c>
      <c r="H9" s="1">
        <f>COUNTIF('Run 1'!F9, "low") + COUNTIF('Run 2'!F9, "low") + COUNTIF('Run 3'!F9, "low")</f>
        <v>0</v>
      </c>
    </row>
    <row r="10" spans="1:8" x14ac:dyDescent="0.55000000000000004">
      <c r="B10" s="1" t="s">
        <v>275</v>
      </c>
      <c r="C10" s="1">
        <f>AVERAGE('Run 1'!C10, 'Run 2'!C10, 'Run 3'!C10)</f>
        <v>0.78333333333333333</v>
      </c>
      <c r="D10" s="1">
        <f>AVERAGE('Run 1'!D10, 'Run 2'!D10, 'Run 3'!D10)</f>
        <v>0.83333333333333337</v>
      </c>
      <c r="F10" s="1">
        <f>COUNTIF('Run 1'!F10, "high") + COUNTIF('Run 2'!F10, "high") + COUNTIF('Run 3'!F10, "high")</f>
        <v>3</v>
      </c>
      <c r="G10" s="1">
        <f>COUNTIF('Run 1'!F10, "medium") + COUNTIF('Run 2'!F10, "medium") + COUNTIF('Run 3'!F10, "medium")</f>
        <v>0</v>
      </c>
      <c r="H10" s="1">
        <f>COUNTIF('Run 1'!F10, "low") + COUNTIF('Run 2'!F10, "low") + COUNTIF('Run 3'!F10, "low")</f>
        <v>0</v>
      </c>
    </row>
    <row r="11" spans="1:8" x14ac:dyDescent="0.55000000000000004">
      <c r="B11" s="1" t="s">
        <v>265</v>
      </c>
      <c r="C11" s="1">
        <f>AVERAGE('Run 1'!C11, 'Run 2'!C11, 'Run 3'!C11)</f>
        <v>0.80000000000000016</v>
      </c>
      <c r="D11" s="1">
        <f>AVERAGE('Run 1'!D11, 'Run 2'!D11, 'Run 3'!D11)</f>
        <v>0.8833333333333333</v>
      </c>
      <c r="F11" s="1">
        <f>COUNTIF('Run 1'!F11, "high") + COUNTIF('Run 2'!F11, "high") + COUNTIF('Run 3'!F11, "high")</f>
        <v>3</v>
      </c>
      <c r="G11" s="1">
        <f>COUNTIF('Run 1'!F11, "medium") + COUNTIF('Run 2'!F11, "medium") + COUNTIF('Run 3'!F11, "medium")</f>
        <v>0</v>
      </c>
      <c r="H11" s="1">
        <f>COUNTIF('Run 1'!F11, "low") + COUNTIF('Run 2'!F11, "low") + COUNTIF('Run 3'!F11, "low")</f>
        <v>0</v>
      </c>
    </row>
    <row r="12" spans="1:8" x14ac:dyDescent="0.55000000000000004">
      <c r="A12" s="1">
        <v>3</v>
      </c>
      <c r="B12" s="1" t="s">
        <v>278</v>
      </c>
      <c r="C12" s="1">
        <f>AVERAGE('Run 1'!C12, 'Run 2'!C12, 'Run 3'!C12)</f>
        <v>0.71666666666666667</v>
      </c>
      <c r="D12" s="1">
        <f>AVERAGE('Run 1'!D12, 'Run 2'!D12, 'Run 3'!D12)</f>
        <v>0.80000000000000016</v>
      </c>
      <c r="E12" s="1">
        <f>AVERAGE('Run 1'!E12, 'Run 2'!E12, 'Run 3'!E12)</f>
        <v>0.76000000000000012</v>
      </c>
      <c r="F12" s="1">
        <f>COUNTIF('Run 1'!F12, "high") + COUNTIF('Run 2'!F12, "high") + COUNTIF('Run 3'!F12, "high")</f>
        <v>3</v>
      </c>
      <c r="G12" s="1">
        <f>COUNTIF('Run 1'!F12, "medium") + COUNTIF('Run 2'!F12, "medium") + COUNTIF('Run 3'!F12, "medium")</f>
        <v>0</v>
      </c>
      <c r="H12" s="1">
        <f>COUNTIF('Run 1'!F12, "low") + COUNTIF('Run 2'!F12, "low") + COUNTIF('Run 3'!F12, "low")</f>
        <v>0</v>
      </c>
    </row>
    <row r="13" spans="1:8" x14ac:dyDescent="0.55000000000000004">
      <c r="B13" s="1" t="s">
        <v>280</v>
      </c>
      <c r="C13" s="1">
        <f>AVERAGE('Run 1'!C13, 'Run 2'!C13, 'Run 3'!C13)</f>
        <v>0.75</v>
      </c>
      <c r="D13" s="1">
        <f>AVERAGE('Run 1'!D13, 'Run 2'!D13, 'Run 3'!D13)</f>
        <v>0.79999999999999993</v>
      </c>
      <c r="F13" s="1">
        <f>COUNTIF('Run 1'!F13, "high") + COUNTIF('Run 2'!F13, "high") + COUNTIF('Run 3'!F13, "high")</f>
        <v>2</v>
      </c>
      <c r="G13" s="1">
        <f>COUNTIF('Run 1'!F13, "medium") + COUNTIF('Run 2'!F13, "medium") + COUNTIF('Run 3'!F13, "medium")</f>
        <v>1</v>
      </c>
      <c r="H13" s="1">
        <f>COUNTIF('Run 1'!F13, "low") + COUNTIF('Run 2'!F13, "low") + COUNTIF('Run 3'!F13, "low")</f>
        <v>0</v>
      </c>
    </row>
    <row r="14" spans="1:8" x14ac:dyDescent="0.55000000000000004">
      <c r="B14" s="1" t="s">
        <v>265</v>
      </c>
      <c r="C14" s="1">
        <f>AVERAGE('Run 1'!C14, 'Run 2'!C14, 'Run 3'!C14)</f>
        <v>0.78333333333333333</v>
      </c>
      <c r="D14" s="1">
        <f>AVERAGE('Run 1'!D14, 'Run 2'!D14, 'Run 3'!D14)</f>
        <v>0.8833333333333333</v>
      </c>
      <c r="F14" s="1">
        <f>COUNTIF('Run 1'!F14, "high") + COUNTIF('Run 2'!F14, "high") + COUNTIF('Run 3'!F14, "high")</f>
        <v>3</v>
      </c>
      <c r="G14" s="1">
        <f>COUNTIF('Run 1'!F14, "medium") + COUNTIF('Run 2'!F14, "medium") + COUNTIF('Run 3'!F14, "medium")</f>
        <v>0</v>
      </c>
      <c r="H14" s="1">
        <f>COUNTIF('Run 1'!F14, "low") + COUNTIF('Run 2'!F14, "low") + COUNTIF('Run 3'!F14, "low")</f>
        <v>0</v>
      </c>
    </row>
    <row r="15" spans="1:8" x14ac:dyDescent="0.55000000000000004">
      <c r="B15" s="1" t="s">
        <v>283</v>
      </c>
      <c r="C15" s="1">
        <f>AVERAGE('Run 1'!C15, 'Run 2'!C15, 'Run 3'!C15)</f>
        <v>0.70666666666666667</v>
      </c>
      <c r="D15" s="1">
        <f>AVERAGE('Run 1'!D15, 'Run 2'!D15, 'Run 3'!D15)</f>
        <v>0.78333333333333333</v>
      </c>
      <c r="F15" s="1">
        <f>COUNTIF('Run 1'!F15, "high") + COUNTIF('Run 2'!F15, "high") + COUNTIF('Run 3'!F15, "high")</f>
        <v>3</v>
      </c>
      <c r="G15" s="1">
        <f>COUNTIF('Run 1'!F15, "medium") + COUNTIF('Run 2'!F15, "medium") + COUNTIF('Run 3'!F15, "medium")</f>
        <v>0</v>
      </c>
      <c r="H15" s="1">
        <f>COUNTIF('Run 1'!F15, "low") + COUNTIF('Run 2'!F15, "low") + COUNTIF('Run 3'!F15, "low")</f>
        <v>0</v>
      </c>
    </row>
    <row r="16" spans="1:8" x14ac:dyDescent="0.55000000000000004">
      <c r="B16" s="1" t="s">
        <v>285</v>
      </c>
      <c r="C16" s="1">
        <f>AVERAGE('Run 1'!C16, 'Run 2'!C16, 'Run 3'!C16)</f>
        <v>0.39999999999999997</v>
      </c>
      <c r="D16" s="1">
        <f>AVERAGE('Run 1'!D16, 'Run 2'!D16, 'Run 3'!D16)</f>
        <v>0.53333333333333333</v>
      </c>
      <c r="F16" s="1">
        <f>COUNTIF('Run 1'!F16, "high") + COUNTIF('Run 2'!F16, "high") + COUNTIF('Run 3'!F16, "high")</f>
        <v>1</v>
      </c>
      <c r="G16" s="1">
        <f>COUNTIF('Run 1'!F16, "medium") + COUNTIF('Run 2'!F16, "medium") + COUNTIF('Run 3'!F16, "medium")</f>
        <v>2</v>
      </c>
      <c r="H16" s="1">
        <f>COUNTIF('Run 1'!F16, "low") + COUNTIF('Run 2'!F16, "low") + COUNTIF('Run 3'!F16, "low")</f>
        <v>0</v>
      </c>
    </row>
    <row r="17" spans="1:8" x14ac:dyDescent="0.55000000000000004">
      <c r="A17" s="1">
        <v>4</v>
      </c>
      <c r="B17" s="1" t="s">
        <v>261</v>
      </c>
      <c r="C17" s="1">
        <f>AVERAGE('Run 1'!C17, 'Run 2'!C17, 'Run 3'!C17)</f>
        <v>0.69666666666666666</v>
      </c>
      <c r="D17" s="1">
        <f>AVERAGE('Run 1'!D17, 'Run 2'!D17, 'Run 3'!D17)</f>
        <v>0.75</v>
      </c>
      <c r="E17" s="1">
        <f>AVERAGE('Run 1'!E17, 'Run 2'!E17, 'Run 3'!E17)</f>
        <v>0.84133333333333338</v>
      </c>
      <c r="F17" s="1">
        <f>COUNTIF('Run 1'!F17, "high") + COUNTIF('Run 2'!F17, "high") + COUNTIF('Run 3'!F17, "high")</f>
        <v>3</v>
      </c>
      <c r="G17" s="1">
        <f>COUNTIF('Run 1'!F17, "medium") + COUNTIF('Run 2'!F17, "medium") + COUNTIF('Run 3'!F17, "medium")</f>
        <v>0</v>
      </c>
      <c r="H17" s="1">
        <f>COUNTIF('Run 1'!F17, "low") + COUNTIF('Run 2'!F17, "low") + COUNTIF('Run 3'!F17, "low")</f>
        <v>0</v>
      </c>
    </row>
    <row r="18" spans="1:8" x14ac:dyDescent="0.55000000000000004">
      <c r="B18" s="1" t="s">
        <v>288</v>
      </c>
      <c r="C18" s="1">
        <f>AVERAGE('Run 1'!C18, 'Run 2'!C18, 'Run 3'!C18)</f>
        <v>0.79333333333333333</v>
      </c>
      <c r="D18" s="1">
        <f>AVERAGE('Run 1'!D18, 'Run 2'!D18, 'Run 3'!D18)</f>
        <v>0.80666666666666664</v>
      </c>
      <c r="F18" s="1">
        <f>COUNTIF('Run 1'!F18, "high") + COUNTIF('Run 2'!F18, "high") + COUNTIF('Run 3'!F18, "high")</f>
        <v>3</v>
      </c>
      <c r="G18" s="1">
        <f>COUNTIF('Run 1'!F18, "medium") + COUNTIF('Run 2'!F18, "medium") + COUNTIF('Run 3'!F18, "medium")</f>
        <v>0</v>
      </c>
      <c r="H18" s="1">
        <f>COUNTIF('Run 1'!F18, "low") + COUNTIF('Run 2'!F18, "low") + COUNTIF('Run 3'!F18, "low")</f>
        <v>0</v>
      </c>
    </row>
    <row r="19" spans="1:8" x14ac:dyDescent="0.55000000000000004">
      <c r="B19" s="1" t="s">
        <v>263</v>
      </c>
      <c r="C19" s="1">
        <f>AVERAGE('Run 1'!C19, 'Run 2'!C19, 'Run 3'!C19)</f>
        <v>0.9</v>
      </c>
      <c r="D19" s="1">
        <f>AVERAGE('Run 1'!D19, 'Run 2'!D19, 'Run 3'!D19)</f>
        <v>0.91666666666666663</v>
      </c>
      <c r="F19" s="1">
        <f>COUNTIF('Run 1'!F19, "high") + COUNTIF('Run 2'!F19, "high") + COUNTIF('Run 3'!F19, "high")</f>
        <v>3</v>
      </c>
      <c r="G19" s="1">
        <f>COUNTIF('Run 1'!F19, "medium") + COUNTIF('Run 2'!F19, "medium") + COUNTIF('Run 3'!F19, "medium")</f>
        <v>0</v>
      </c>
      <c r="H19" s="1">
        <f>COUNTIF('Run 1'!F19, "low") + COUNTIF('Run 2'!F19, "low") + COUNTIF('Run 3'!F19, "low")</f>
        <v>0</v>
      </c>
    </row>
    <row r="20" spans="1:8" x14ac:dyDescent="0.55000000000000004">
      <c r="B20" s="1" t="s">
        <v>291</v>
      </c>
      <c r="C20" s="1">
        <f>AVERAGE('Run 1'!C20, 'Run 2'!C20, 'Run 3'!C20)</f>
        <v>0.85</v>
      </c>
      <c r="D20" s="1">
        <f>AVERAGE('Run 1'!D20, 'Run 2'!D20, 'Run 3'!D20)</f>
        <v>0.8833333333333333</v>
      </c>
      <c r="F20" s="1">
        <f>COUNTIF('Run 1'!F20, "high") + COUNTIF('Run 2'!F20, "high") + COUNTIF('Run 3'!F20, "high")</f>
        <v>3</v>
      </c>
      <c r="G20" s="1">
        <f>COUNTIF('Run 1'!F20, "medium") + COUNTIF('Run 2'!F20, "medium") + COUNTIF('Run 3'!F20, "medium")</f>
        <v>0</v>
      </c>
      <c r="H20" s="1">
        <f>COUNTIF('Run 1'!F20, "low") + COUNTIF('Run 2'!F20, "low") + COUNTIF('Run 3'!F20, "low")</f>
        <v>0</v>
      </c>
    </row>
    <row r="21" spans="1:8" x14ac:dyDescent="0.55000000000000004">
      <c r="B21" s="1" t="s">
        <v>293</v>
      </c>
      <c r="C21" s="1">
        <f>AVERAGE('Run 1'!C21, 'Run 2'!C21, 'Run 3'!C21)</f>
        <v>0.8666666666666667</v>
      </c>
      <c r="D21" s="1">
        <f>AVERAGE('Run 1'!D21, 'Run 2'!D21, 'Run 3'!D21)</f>
        <v>0.85</v>
      </c>
      <c r="F21" s="1">
        <f>COUNTIF('Run 1'!F21, "high") + COUNTIF('Run 2'!F21, "high") + COUNTIF('Run 3'!F21, "high")</f>
        <v>2</v>
      </c>
      <c r="G21" s="1">
        <f>COUNTIF('Run 1'!F21, "medium") + COUNTIF('Run 2'!F21, "medium") + COUNTIF('Run 3'!F21, "medium")</f>
        <v>1</v>
      </c>
      <c r="H21" s="1">
        <f>COUNTIF('Run 1'!F21, "low") + COUNTIF('Run 2'!F21, "low") + COUNTIF('Run 3'!F21, "low")</f>
        <v>0</v>
      </c>
    </row>
    <row r="22" spans="1:8" x14ac:dyDescent="0.55000000000000004">
      <c r="A22" s="1">
        <v>5</v>
      </c>
      <c r="B22" s="1" t="s">
        <v>272</v>
      </c>
      <c r="C22" s="1">
        <f>AVERAGE('Run 1'!C22, 'Run 2'!C22, 'Run 3'!C22)</f>
        <v>0.78333333333333333</v>
      </c>
      <c r="D22" s="1">
        <f>AVERAGE('Run 1'!D22, 'Run 2'!D22, 'Run 3'!D22)</f>
        <v>0.78333333333333333</v>
      </c>
      <c r="E22" s="1">
        <f>AVERAGE('Run 1'!E22, 'Run 2'!E22, 'Run 3'!E22)</f>
        <v>0.64200000000000002</v>
      </c>
      <c r="F22" s="1">
        <f>COUNTIF('Run 1'!F22, "high") + COUNTIF('Run 2'!F22, "high") + COUNTIF('Run 3'!F22, "high")</f>
        <v>3</v>
      </c>
      <c r="G22" s="1">
        <f>COUNTIF('Run 1'!F22, "medium") + COUNTIF('Run 2'!F22, "medium") + COUNTIF('Run 3'!F22, "medium")</f>
        <v>0</v>
      </c>
      <c r="H22" s="1">
        <f>COUNTIF('Run 1'!F22, "low") + COUNTIF('Run 2'!F22, "low") + COUNTIF('Run 3'!F22, "low")</f>
        <v>0</v>
      </c>
    </row>
    <row r="23" spans="1:8" x14ac:dyDescent="0.55000000000000004">
      <c r="B23" s="1" t="s">
        <v>278</v>
      </c>
      <c r="C23" s="1">
        <f>AVERAGE('Run 1'!C23, 'Run 2'!C23, 'Run 3'!C23)</f>
        <v>0.76666666666666661</v>
      </c>
      <c r="D23" s="1">
        <f>AVERAGE('Run 1'!D23, 'Run 2'!D23, 'Run 3'!D23)</f>
        <v>0.76666666666666661</v>
      </c>
      <c r="F23" s="1">
        <f>COUNTIF('Run 1'!F23, "high") + COUNTIF('Run 2'!F23, "high") + COUNTIF('Run 3'!F23, "high")</f>
        <v>2</v>
      </c>
      <c r="G23" s="1">
        <f>COUNTIF('Run 1'!F23, "medium") + COUNTIF('Run 2'!F23, "medium") + COUNTIF('Run 3'!F23, "medium")</f>
        <v>1</v>
      </c>
      <c r="H23" s="1">
        <f>COUNTIF('Run 1'!F23, "low") + COUNTIF('Run 2'!F23, "low") + COUNTIF('Run 3'!F23, "low")</f>
        <v>0</v>
      </c>
    </row>
    <row r="24" spans="1:8" x14ac:dyDescent="0.55000000000000004">
      <c r="B24" s="1" t="s">
        <v>263</v>
      </c>
      <c r="C24" s="1">
        <f>AVERAGE('Run 1'!C24, 'Run 2'!C24, 'Run 3'!C24)</f>
        <v>0.87666666666666659</v>
      </c>
      <c r="D24" s="1">
        <f>AVERAGE('Run 1'!D24, 'Run 2'!D24, 'Run 3'!D24)</f>
        <v>0.87666666666666659</v>
      </c>
      <c r="F24" s="1">
        <f>COUNTIF('Run 1'!F24, "high") + COUNTIF('Run 2'!F24, "high") + COUNTIF('Run 3'!F24, "high")</f>
        <v>3</v>
      </c>
      <c r="G24" s="1">
        <f>COUNTIF('Run 1'!F24, "medium") + COUNTIF('Run 2'!F24, "medium") + COUNTIF('Run 3'!F24, "medium")</f>
        <v>0</v>
      </c>
      <c r="H24" s="1">
        <f>COUNTIF('Run 1'!F24, "low") + COUNTIF('Run 2'!F24, "low") + COUNTIF('Run 3'!F24, "low")</f>
        <v>0</v>
      </c>
    </row>
    <row r="25" spans="1:8" x14ac:dyDescent="0.55000000000000004">
      <c r="B25" s="1" t="s">
        <v>298</v>
      </c>
      <c r="C25" s="1">
        <f>AVERAGE('Run 1'!C25, 'Run 2'!C25, 'Run 3'!C25)</f>
        <v>0.46666666666666662</v>
      </c>
      <c r="D25" s="1">
        <f>AVERAGE('Run 1'!D25, 'Run 2'!D25, 'Run 3'!D25)</f>
        <v>0.40000000000000008</v>
      </c>
      <c r="F25" s="1">
        <f>COUNTIF('Run 1'!F25, "high") + COUNTIF('Run 2'!F25, "high") + COUNTIF('Run 3'!F25, "high")</f>
        <v>2</v>
      </c>
      <c r="G25" s="1">
        <f>COUNTIF('Run 1'!F25, "medium") + COUNTIF('Run 2'!F25, "medium") + COUNTIF('Run 3'!F25, "medium")</f>
        <v>1</v>
      </c>
      <c r="H25" s="1">
        <f>COUNTIF('Run 1'!F25, "low") + COUNTIF('Run 2'!F25, "low") + COUNTIF('Run 3'!F25, "low")</f>
        <v>0</v>
      </c>
    </row>
    <row r="26" spans="1:8" x14ac:dyDescent="0.55000000000000004">
      <c r="B26" s="1" t="s">
        <v>285</v>
      </c>
      <c r="C26" s="1">
        <f>AVERAGE('Run 1'!C26, 'Run 2'!C26, 'Run 3'!C26)</f>
        <v>0.3833333333333333</v>
      </c>
      <c r="D26" s="1">
        <f>AVERAGE('Run 1'!D26, 'Run 2'!D26, 'Run 3'!D26)</f>
        <v>0.3833333333333333</v>
      </c>
      <c r="F26" s="1">
        <f>COUNTIF('Run 1'!F26, "high") + COUNTIF('Run 2'!F26, "high") + COUNTIF('Run 3'!F26, "high")</f>
        <v>2</v>
      </c>
      <c r="G26" s="1">
        <f>COUNTIF('Run 1'!F26, "medium") + COUNTIF('Run 2'!F26, "medium") + COUNTIF('Run 3'!F26, "medium")</f>
        <v>1</v>
      </c>
      <c r="H26" s="1">
        <f>COUNTIF('Run 1'!F26, "low") + COUNTIF('Run 2'!F26, "low") + COUNTIF('Run 3'!F26, "low")</f>
        <v>0</v>
      </c>
    </row>
    <row r="27" spans="1:8" x14ac:dyDescent="0.55000000000000004">
      <c r="A27" s="1">
        <v>6</v>
      </c>
      <c r="B27" s="1" t="s">
        <v>301</v>
      </c>
      <c r="C27" s="1">
        <f>AVERAGE('Run 1'!C27, 'Run 2'!C27, 'Run 3'!C27)</f>
        <v>0.6</v>
      </c>
      <c r="D27" s="1">
        <f>AVERAGE('Run 1'!D27, 'Run 2'!D27, 'Run 3'!D27)</f>
        <v>0.48333333333333339</v>
      </c>
      <c r="E27" s="1">
        <f>AVERAGE('Run 1'!E27, 'Run 2'!E27, 'Run 3'!E27)</f>
        <v>0.29000000000000004</v>
      </c>
      <c r="F27" s="1">
        <f>COUNTIF('Run 1'!F27, "high") + COUNTIF('Run 2'!F27, "high") + COUNTIF('Run 3'!F27, "high")</f>
        <v>2</v>
      </c>
      <c r="G27" s="1">
        <f>COUNTIF('Run 1'!F27, "medium") + COUNTIF('Run 2'!F27, "medium") + COUNTIF('Run 3'!F27, "medium")</f>
        <v>1</v>
      </c>
      <c r="H27" s="1">
        <f>COUNTIF('Run 1'!F27, "low") + COUNTIF('Run 2'!F27, "low") + COUNTIF('Run 3'!F27, "low")</f>
        <v>0</v>
      </c>
    </row>
    <row r="28" spans="1:8" x14ac:dyDescent="0.55000000000000004">
      <c r="B28" s="1" t="s">
        <v>303</v>
      </c>
      <c r="C28" s="1">
        <f>AVERAGE('Run 1'!C28, 'Run 2'!C28, 'Run 3'!C28)</f>
        <v>0.18333333333333335</v>
      </c>
      <c r="D28" s="1">
        <f>AVERAGE('Run 1'!D28, 'Run 2'!D28, 'Run 3'!D28)</f>
        <v>0.13333333333333333</v>
      </c>
      <c r="F28" s="1">
        <f>COUNTIF('Run 1'!F28, "high") + COUNTIF('Run 2'!F28, "high") + COUNTIF('Run 3'!F28, "high")</f>
        <v>3</v>
      </c>
      <c r="G28" s="1">
        <f>COUNTIF('Run 1'!F28, "medium") + COUNTIF('Run 2'!F28, "medium") + COUNTIF('Run 3'!F28, "medium")</f>
        <v>0</v>
      </c>
      <c r="H28" s="1">
        <f>COUNTIF('Run 1'!F28, "low") + COUNTIF('Run 2'!F28, "low") + COUNTIF('Run 3'!F28, "low")</f>
        <v>0</v>
      </c>
    </row>
    <row r="29" spans="1:8" x14ac:dyDescent="0.55000000000000004">
      <c r="B29" s="1" t="s">
        <v>305</v>
      </c>
      <c r="C29" s="1">
        <f>AVERAGE('Run 1'!C29, 'Run 2'!C29, 'Run 3'!C29)</f>
        <v>0.21666666666666667</v>
      </c>
      <c r="D29" s="1">
        <f>AVERAGE('Run 1'!D29, 'Run 2'!D29, 'Run 3'!D29)</f>
        <v>0.18333333333333335</v>
      </c>
      <c r="F29" s="1">
        <f>COUNTIF('Run 1'!F29, "high") + COUNTIF('Run 2'!F29, "high") + COUNTIF('Run 3'!F29, "high")</f>
        <v>3</v>
      </c>
      <c r="G29" s="1">
        <f>COUNTIF('Run 1'!F29, "medium") + COUNTIF('Run 2'!F29, "medium") + COUNTIF('Run 3'!F29, "medium")</f>
        <v>0</v>
      </c>
      <c r="H29" s="1">
        <f>COUNTIF('Run 1'!F29, "low") + COUNTIF('Run 2'!F29, "low") + COUNTIF('Run 3'!F29, "low")</f>
        <v>0</v>
      </c>
    </row>
    <row r="30" spans="1:8" x14ac:dyDescent="0.55000000000000004">
      <c r="B30" s="1" t="s">
        <v>307</v>
      </c>
      <c r="C30" s="1">
        <f>AVERAGE('Run 1'!C30, 'Run 2'!C30, 'Run 3'!C30)</f>
        <v>0.33333333333333331</v>
      </c>
      <c r="D30" s="1">
        <f>AVERAGE('Run 1'!D30, 'Run 2'!D30, 'Run 3'!D30)</f>
        <v>0.3666666666666667</v>
      </c>
      <c r="F30" s="1">
        <f>COUNTIF('Run 1'!F30, "high") + COUNTIF('Run 2'!F30, "high") + COUNTIF('Run 3'!F30, "high")</f>
        <v>3</v>
      </c>
      <c r="G30" s="1">
        <f>COUNTIF('Run 1'!F30, "medium") + COUNTIF('Run 2'!F30, "medium") + COUNTIF('Run 3'!F30, "medium")</f>
        <v>0</v>
      </c>
      <c r="H30" s="1">
        <f>COUNTIF('Run 1'!F30, "low") + COUNTIF('Run 2'!F30, "low") + COUNTIF('Run 3'!F30, "low")</f>
        <v>0</v>
      </c>
    </row>
    <row r="31" spans="1:8" x14ac:dyDescent="0.55000000000000004">
      <c r="B31" s="1" t="s">
        <v>269</v>
      </c>
      <c r="C31" s="1">
        <f>AVERAGE('Run 1'!C31, 'Run 2'!C31, 'Run 3'!C31)</f>
        <v>0.26666666666666666</v>
      </c>
      <c r="D31" s="1">
        <f>AVERAGE('Run 1'!D31, 'Run 2'!D31, 'Run 3'!D31)</f>
        <v>0.28333333333333338</v>
      </c>
      <c r="F31" s="1">
        <f>COUNTIF('Run 1'!F31, "high") + COUNTIF('Run 2'!F31, "high") + COUNTIF('Run 3'!F31, "high")</f>
        <v>1</v>
      </c>
      <c r="G31" s="1">
        <f>COUNTIF('Run 1'!F31, "medium") + COUNTIF('Run 2'!F31, "medium") + COUNTIF('Run 3'!F31, "medium")</f>
        <v>2</v>
      </c>
      <c r="H31" s="1">
        <f>COUNTIF('Run 1'!F31, "low") + COUNTIF('Run 2'!F31, "low") + COUNTIF('Run 3'!F31, "low")</f>
        <v>0</v>
      </c>
    </row>
    <row r="32" spans="1:8" x14ac:dyDescent="0.55000000000000004">
      <c r="A32" s="1">
        <v>7</v>
      </c>
      <c r="B32" s="1" t="s">
        <v>263</v>
      </c>
      <c r="C32" s="1">
        <f>AVERAGE('Run 1'!C32, 'Run 2'!C32, 'Run 3'!C32)</f>
        <v>0.85</v>
      </c>
      <c r="D32" s="1">
        <f>AVERAGE('Run 1'!D32, 'Run 2'!D32, 'Run 3'!D32)</f>
        <v>0.9</v>
      </c>
      <c r="E32" s="1">
        <f>AVERAGE('Run 1'!E32, 'Run 2'!E32, 'Run 3'!E32)</f>
        <v>0.87</v>
      </c>
      <c r="F32" s="1">
        <f>COUNTIF('Run 1'!F32, "high") + COUNTIF('Run 2'!F32, "high") + COUNTIF('Run 3'!F32, "high")</f>
        <v>3</v>
      </c>
      <c r="G32" s="1">
        <f>COUNTIF('Run 1'!F32, "medium") + COUNTIF('Run 2'!F32, "medium") + COUNTIF('Run 3'!F32, "medium")</f>
        <v>0</v>
      </c>
      <c r="H32" s="1">
        <f>COUNTIF('Run 1'!F32, "low") + COUNTIF('Run 2'!F32, "low") + COUNTIF('Run 3'!F32, "low")</f>
        <v>0</v>
      </c>
    </row>
    <row r="33" spans="1:8" x14ac:dyDescent="0.55000000000000004">
      <c r="B33" s="1" t="s">
        <v>311</v>
      </c>
      <c r="C33" s="1">
        <f>AVERAGE('Run 1'!C33, 'Run 2'!C33, 'Run 3'!C33)</f>
        <v>0.79999999999999993</v>
      </c>
      <c r="D33" s="1">
        <f>AVERAGE('Run 1'!D33, 'Run 2'!D33, 'Run 3'!D33)</f>
        <v>0.83333333333333337</v>
      </c>
      <c r="F33" s="1">
        <f>COUNTIF('Run 1'!F33, "high") + COUNTIF('Run 2'!F33, "high") + COUNTIF('Run 3'!F33, "high")</f>
        <v>3</v>
      </c>
      <c r="G33" s="1">
        <f>COUNTIF('Run 1'!F33, "medium") + COUNTIF('Run 2'!F33, "medium") + COUNTIF('Run 3'!F33, "medium")</f>
        <v>0</v>
      </c>
      <c r="H33" s="1">
        <f>COUNTIF('Run 1'!F33, "low") + COUNTIF('Run 2'!F33, "low") + COUNTIF('Run 3'!F33, "low")</f>
        <v>0</v>
      </c>
    </row>
    <row r="34" spans="1:8" x14ac:dyDescent="0.55000000000000004">
      <c r="B34" s="1" t="s">
        <v>265</v>
      </c>
      <c r="C34" s="1">
        <f>AVERAGE('Run 1'!C34, 'Run 2'!C34, 'Run 3'!C34)</f>
        <v>0.83333333333333337</v>
      </c>
      <c r="D34" s="1">
        <f>AVERAGE('Run 1'!D34, 'Run 2'!D34, 'Run 3'!D34)</f>
        <v>0.8833333333333333</v>
      </c>
      <c r="F34" s="1">
        <f>COUNTIF('Run 1'!F34, "high") + COUNTIF('Run 2'!F34, "high") + COUNTIF('Run 3'!F34, "high")</f>
        <v>3</v>
      </c>
      <c r="G34" s="1">
        <f>COUNTIF('Run 1'!F34, "medium") + COUNTIF('Run 2'!F34, "medium") + COUNTIF('Run 3'!F34, "medium")</f>
        <v>0</v>
      </c>
      <c r="H34" s="1">
        <f>COUNTIF('Run 1'!F34, "low") + COUNTIF('Run 2'!F34, "low") + COUNTIF('Run 3'!F34, "low")</f>
        <v>0</v>
      </c>
    </row>
    <row r="35" spans="1:8" x14ac:dyDescent="0.55000000000000004">
      <c r="B35" s="1" t="s">
        <v>291</v>
      </c>
      <c r="C35" s="1">
        <f>AVERAGE('Run 1'!C35, 'Run 2'!C35, 'Run 3'!C35)</f>
        <v>0.83333333333333337</v>
      </c>
      <c r="D35" s="1">
        <f>AVERAGE('Run 1'!D35, 'Run 2'!D35, 'Run 3'!D35)</f>
        <v>0.8666666666666667</v>
      </c>
      <c r="F35" s="1">
        <f>COUNTIF('Run 1'!F35, "high") + COUNTIF('Run 2'!F35, "high") + COUNTIF('Run 3'!F35, "high")</f>
        <v>3</v>
      </c>
      <c r="G35" s="1">
        <f>COUNTIF('Run 1'!F35, "medium") + COUNTIF('Run 2'!F35, "medium") + COUNTIF('Run 3'!F35, "medium")</f>
        <v>0</v>
      </c>
      <c r="H35" s="1">
        <f>COUNTIF('Run 1'!F35, "low") + COUNTIF('Run 2'!F35, "low") + COUNTIF('Run 3'!F35, "low")</f>
        <v>0</v>
      </c>
    </row>
    <row r="36" spans="1:8" x14ac:dyDescent="0.55000000000000004">
      <c r="B36" s="1" t="s">
        <v>293</v>
      </c>
      <c r="C36" s="1">
        <f>AVERAGE('Run 1'!C36, 'Run 2'!C36, 'Run 3'!C36)</f>
        <v>0.8666666666666667</v>
      </c>
      <c r="D36" s="1">
        <f>AVERAGE('Run 1'!D36, 'Run 2'!D36, 'Run 3'!D36)</f>
        <v>0.8666666666666667</v>
      </c>
      <c r="F36" s="1">
        <f>COUNTIF('Run 1'!F36, "high") + COUNTIF('Run 2'!F36, "high") + COUNTIF('Run 3'!F36, "high")</f>
        <v>3</v>
      </c>
      <c r="G36" s="1">
        <f>COUNTIF('Run 1'!F36, "medium") + COUNTIF('Run 2'!F36, "medium") + COUNTIF('Run 3'!F36, "medium")</f>
        <v>0</v>
      </c>
      <c r="H36" s="1">
        <f>COUNTIF('Run 1'!F36, "low") + COUNTIF('Run 2'!F36, "low") + COUNTIF('Run 3'!F36, "low")</f>
        <v>0</v>
      </c>
    </row>
    <row r="37" spans="1:8" x14ac:dyDescent="0.55000000000000004">
      <c r="A37" s="1">
        <v>8</v>
      </c>
      <c r="B37" s="1" t="s">
        <v>288</v>
      </c>
      <c r="C37" s="1">
        <f>AVERAGE('Run 1'!C37, 'Run 2'!C37, 'Run 3'!C37)</f>
        <v>0.69999999999999984</v>
      </c>
      <c r="D37" s="1">
        <f>AVERAGE('Run 1'!D37, 'Run 2'!D37, 'Run 3'!D37)</f>
        <v>0.75</v>
      </c>
      <c r="E37" s="1">
        <f>AVERAGE('Run 1'!E37, 'Run 2'!E37, 'Run 3'!E37)</f>
        <v>0.82666666666666666</v>
      </c>
      <c r="F37" s="1">
        <f>COUNTIF('Run 1'!F37, "high") + COUNTIF('Run 2'!F37, "high") + COUNTIF('Run 3'!F37, "high")</f>
        <v>3</v>
      </c>
      <c r="G37" s="1">
        <f>COUNTIF('Run 1'!F37, "medium") + COUNTIF('Run 2'!F37, "medium") + COUNTIF('Run 3'!F37, "medium")</f>
        <v>0</v>
      </c>
      <c r="H37" s="1">
        <f>COUNTIF('Run 1'!F37, "low") + COUNTIF('Run 2'!F37, "low") + COUNTIF('Run 3'!F37, "low")</f>
        <v>0</v>
      </c>
    </row>
    <row r="38" spans="1:8" x14ac:dyDescent="0.55000000000000004">
      <c r="B38" s="1" t="s">
        <v>278</v>
      </c>
      <c r="C38" s="1">
        <f>AVERAGE('Run 1'!C38, 'Run 2'!C38, 'Run 3'!C38)</f>
        <v>0.76666666666666661</v>
      </c>
      <c r="D38" s="1">
        <f>AVERAGE('Run 1'!D38, 'Run 2'!D38, 'Run 3'!D38)</f>
        <v>0.83333333333333337</v>
      </c>
      <c r="F38" s="1">
        <f>COUNTIF('Run 1'!F38, "high") + COUNTIF('Run 2'!F38, "high") + COUNTIF('Run 3'!F38, "high")</f>
        <v>3</v>
      </c>
      <c r="G38" s="1">
        <f>COUNTIF('Run 1'!F38, "medium") + COUNTIF('Run 2'!F38, "medium") + COUNTIF('Run 3'!F38, "medium")</f>
        <v>0</v>
      </c>
      <c r="H38" s="1">
        <f>COUNTIF('Run 1'!F38, "low") + COUNTIF('Run 2'!F38, "low") + COUNTIF('Run 3'!F38, "low")</f>
        <v>0</v>
      </c>
    </row>
    <row r="39" spans="1:8" x14ac:dyDescent="0.55000000000000004">
      <c r="B39" s="1" t="s">
        <v>318</v>
      </c>
      <c r="C39" s="1">
        <f>AVERAGE('Run 1'!C39, 'Run 2'!C39, 'Run 3'!C39)</f>
        <v>0.8666666666666667</v>
      </c>
      <c r="D39" s="1">
        <f>AVERAGE('Run 1'!D39, 'Run 2'!D39, 'Run 3'!D39)</f>
        <v>0.8666666666666667</v>
      </c>
      <c r="F39" s="1">
        <f>COUNTIF('Run 1'!F39, "high") + COUNTIF('Run 2'!F39, "high") + COUNTIF('Run 3'!F39, "high")</f>
        <v>3</v>
      </c>
      <c r="G39" s="1">
        <f>COUNTIF('Run 1'!F39, "medium") + COUNTIF('Run 2'!F39, "medium") + COUNTIF('Run 3'!F39, "medium")</f>
        <v>0</v>
      </c>
      <c r="H39" s="1">
        <f>COUNTIF('Run 1'!F39, "low") + COUNTIF('Run 2'!F39, "low") + COUNTIF('Run 3'!F39, "low")</f>
        <v>0</v>
      </c>
    </row>
    <row r="40" spans="1:8" x14ac:dyDescent="0.55000000000000004">
      <c r="B40" s="1" t="s">
        <v>263</v>
      </c>
      <c r="C40" s="1">
        <f>AVERAGE('Run 1'!C40, 'Run 2'!C40, 'Run 3'!C40)</f>
        <v>0.81</v>
      </c>
      <c r="D40" s="1">
        <f>AVERAGE('Run 1'!D40, 'Run 2'!D40, 'Run 3'!D40)</f>
        <v>0.83333333333333337</v>
      </c>
      <c r="F40" s="1">
        <f>COUNTIF('Run 1'!F40, "high") + COUNTIF('Run 2'!F40, "high") + COUNTIF('Run 3'!F40, "high")</f>
        <v>3</v>
      </c>
      <c r="G40" s="1">
        <f>COUNTIF('Run 1'!F40, "medium") + COUNTIF('Run 2'!F40, "medium") + COUNTIF('Run 3'!F40, "medium")</f>
        <v>0</v>
      </c>
      <c r="H40" s="1">
        <f>COUNTIF('Run 1'!F40, "low") + COUNTIF('Run 2'!F40, "low") + COUNTIF('Run 3'!F40, "low")</f>
        <v>0</v>
      </c>
    </row>
    <row r="41" spans="1:8" x14ac:dyDescent="0.55000000000000004">
      <c r="B41" s="1" t="s">
        <v>293</v>
      </c>
      <c r="C41" s="1">
        <f>AVERAGE('Run 1'!C41, 'Run 2'!C41, 'Run 3'!C41)</f>
        <v>0.81666666666666676</v>
      </c>
      <c r="D41" s="1">
        <f>AVERAGE('Run 1'!D41, 'Run 2'!D41, 'Run 3'!D41)</f>
        <v>0.85</v>
      </c>
      <c r="F41" s="1">
        <f>COUNTIF('Run 1'!F41, "high") + COUNTIF('Run 2'!F41, "high") + COUNTIF('Run 3'!F41, "high")</f>
        <v>3</v>
      </c>
      <c r="G41" s="1">
        <f>COUNTIF('Run 1'!F41, "medium") + COUNTIF('Run 2'!F41, "medium") + COUNTIF('Run 3'!F41, "medium")</f>
        <v>0</v>
      </c>
      <c r="H41" s="1">
        <f>COUNTIF('Run 1'!F41, "low") + COUNTIF('Run 2'!F41, "low") + COUNTIF('Run 3'!F41, "low")</f>
        <v>0</v>
      </c>
    </row>
    <row r="42" spans="1:8" x14ac:dyDescent="0.55000000000000004">
      <c r="A42" s="1">
        <v>9</v>
      </c>
      <c r="B42" s="1" t="s">
        <v>301</v>
      </c>
      <c r="C42" s="1">
        <f>AVERAGE('Run 1'!C42, 'Run 2'!C42, 'Run 3'!C42)</f>
        <v>0.43333333333333335</v>
      </c>
      <c r="D42" s="1">
        <f>AVERAGE('Run 1'!D42, 'Run 2'!D42, 'Run 3'!D42)</f>
        <v>0.5</v>
      </c>
      <c r="E42" s="1">
        <f>AVERAGE('Run 1'!E42, 'Run 2'!E42, 'Run 3'!E42)</f>
        <v>0.53333333333333333</v>
      </c>
      <c r="F42" s="1">
        <f>COUNTIF('Run 1'!F42, "high") + COUNTIF('Run 2'!F42, "high") + COUNTIF('Run 3'!F42, "high")</f>
        <v>1</v>
      </c>
      <c r="G42" s="1">
        <f>COUNTIF('Run 1'!F42, "medium") + COUNTIF('Run 2'!F42, "medium") + COUNTIF('Run 3'!F42, "medium")</f>
        <v>2</v>
      </c>
      <c r="H42" s="1">
        <f>COUNTIF('Run 1'!F42, "low") + COUNTIF('Run 2'!F42, "low") + COUNTIF('Run 3'!F42, "low")</f>
        <v>0</v>
      </c>
    </row>
    <row r="43" spans="1:8" x14ac:dyDescent="0.55000000000000004">
      <c r="B43" s="1" t="s">
        <v>288</v>
      </c>
      <c r="C43" s="1">
        <f>AVERAGE('Run 1'!C43, 'Run 2'!C43, 'Run 3'!C43)</f>
        <v>0.71666666666666667</v>
      </c>
      <c r="D43" s="1">
        <f>AVERAGE('Run 1'!D43, 'Run 2'!D43, 'Run 3'!D43)</f>
        <v>0.78333333333333321</v>
      </c>
      <c r="F43" s="1">
        <f>COUNTIF('Run 1'!F43, "high") + COUNTIF('Run 2'!F43, "high") + COUNTIF('Run 3'!F43, "high")</f>
        <v>3</v>
      </c>
      <c r="G43" s="1">
        <f>COUNTIF('Run 1'!F43, "medium") + COUNTIF('Run 2'!F43, "medium") + COUNTIF('Run 3'!F43, "medium")</f>
        <v>0</v>
      </c>
      <c r="H43" s="1">
        <f>COUNTIF('Run 1'!F43, "low") + COUNTIF('Run 2'!F43, "low") + COUNTIF('Run 3'!F43, "low")</f>
        <v>0</v>
      </c>
    </row>
    <row r="44" spans="1:8" x14ac:dyDescent="0.55000000000000004">
      <c r="B44" s="1" t="s">
        <v>324</v>
      </c>
      <c r="C44" s="1">
        <f>AVERAGE('Run 1'!C44, 'Run 2'!C44, 'Run 3'!C44)</f>
        <v>0.26666666666666666</v>
      </c>
      <c r="D44" s="1">
        <f>AVERAGE('Run 1'!D44, 'Run 2'!D44, 'Run 3'!D44)</f>
        <v>0.33333333333333331</v>
      </c>
      <c r="F44" s="1">
        <f>COUNTIF('Run 1'!F44, "high") + COUNTIF('Run 2'!F44, "high") + COUNTIF('Run 3'!F44, "high")</f>
        <v>1</v>
      </c>
      <c r="G44" s="1">
        <f>COUNTIF('Run 1'!F44, "medium") + COUNTIF('Run 2'!F44, "medium") + COUNTIF('Run 3'!F44, "medium")</f>
        <v>2</v>
      </c>
      <c r="H44" s="1">
        <f>COUNTIF('Run 1'!F44, "low") + COUNTIF('Run 2'!F44, "low") + COUNTIF('Run 3'!F44, "low")</f>
        <v>0</v>
      </c>
    </row>
    <row r="45" spans="1:8" x14ac:dyDescent="0.55000000000000004">
      <c r="B45" s="1" t="s">
        <v>263</v>
      </c>
      <c r="C45" s="1">
        <f>AVERAGE('Run 1'!C45, 'Run 2'!C45, 'Run 3'!C45)</f>
        <v>0.81666666666666676</v>
      </c>
      <c r="D45" s="1">
        <f>AVERAGE('Run 1'!D45, 'Run 2'!D45, 'Run 3'!D45)</f>
        <v>0.66666666666666663</v>
      </c>
      <c r="F45" s="1">
        <f>COUNTIF('Run 1'!F45, "high") + COUNTIF('Run 2'!F45, "high") + COUNTIF('Run 3'!F45, "high")</f>
        <v>2</v>
      </c>
      <c r="G45" s="1">
        <f>COUNTIF('Run 1'!F45, "medium") + COUNTIF('Run 2'!F45, "medium") + COUNTIF('Run 3'!F45, "medium")</f>
        <v>1</v>
      </c>
      <c r="H45" s="1">
        <f>COUNTIF('Run 1'!F45, "low") + COUNTIF('Run 2'!F45, "low") + COUNTIF('Run 3'!F45, "low")</f>
        <v>0</v>
      </c>
    </row>
    <row r="46" spans="1:8" x14ac:dyDescent="0.55000000000000004">
      <c r="B46" s="1" t="s">
        <v>269</v>
      </c>
      <c r="C46" s="1">
        <f>AVERAGE('Run 1'!C46, 'Run 2'!C46, 'Run 3'!C46)</f>
        <v>0.28333333333333338</v>
      </c>
      <c r="D46" s="1">
        <f>AVERAGE('Run 1'!D46, 'Run 2'!D46, 'Run 3'!D46)</f>
        <v>0.3833333333333333</v>
      </c>
      <c r="F46" s="1">
        <f>COUNTIF('Run 1'!F46, "high") + COUNTIF('Run 2'!F46, "high") + COUNTIF('Run 3'!F46, "high")</f>
        <v>3</v>
      </c>
      <c r="G46" s="1">
        <f>COUNTIF('Run 1'!F46, "medium") + COUNTIF('Run 2'!F46, "medium") + COUNTIF('Run 3'!F46, "medium")</f>
        <v>0</v>
      </c>
      <c r="H46" s="1">
        <f>COUNTIF('Run 1'!F46, "low") + COUNTIF('Run 2'!F46, "low") + COUNTIF('Run 3'!F46, "low")</f>
        <v>0</v>
      </c>
    </row>
    <row r="47" spans="1:8" x14ac:dyDescent="0.55000000000000004">
      <c r="A47" s="1">
        <v>10</v>
      </c>
      <c r="B47" s="1" t="s">
        <v>328</v>
      </c>
      <c r="C47" s="1">
        <f>AVERAGE('Run 1'!C47, 'Run 2'!C47, 'Run 3'!C47)</f>
        <v>0.76666666666666661</v>
      </c>
      <c r="D47" s="1">
        <f>AVERAGE('Run 1'!D47, 'Run 2'!D47, 'Run 3'!D47)</f>
        <v>0.83333333333333337</v>
      </c>
      <c r="E47" s="1">
        <f>AVERAGE('Run 1'!E47, 'Run 2'!E47, 'Run 3'!E47)</f>
        <v>0.63333333333333341</v>
      </c>
      <c r="F47" s="1">
        <f>COUNTIF('Run 1'!F47, "high") + COUNTIF('Run 2'!F47, "high") + COUNTIF('Run 3'!F47, "high")</f>
        <v>3</v>
      </c>
      <c r="G47" s="1">
        <f>COUNTIF('Run 1'!F47, "medium") + COUNTIF('Run 2'!F47, "medium") + COUNTIF('Run 3'!F47, "medium")</f>
        <v>0</v>
      </c>
      <c r="H47" s="1">
        <f>COUNTIF('Run 1'!F47, "low") + COUNTIF('Run 2'!F47, "low") + COUNTIF('Run 3'!F47, "low")</f>
        <v>0</v>
      </c>
    </row>
    <row r="48" spans="1:8" x14ac:dyDescent="0.55000000000000004">
      <c r="B48" s="1" t="s">
        <v>301</v>
      </c>
      <c r="C48" s="1">
        <f>AVERAGE('Run 1'!C48, 'Run 2'!C48, 'Run 3'!C48)</f>
        <v>0.41666666666666669</v>
      </c>
      <c r="D48" s="1">
        <f>AVERAGE('Run 1'!D48, 'Run 2'!D48, 'Run 3'!D48)</f>
        <v>0.43333333333333335</v>
      </c>
      <c r="F48" s="1">
        <f>COUNTIF('Run 1'!F48, "high") + COUNTIF('Run 2'!F48, "high") + COUNTIF('Run 3'!F48, "high")</f>
        <v>2</v>
      </c>
      <c r="G48" s="1">
        <f>COUNTIF('Run 1'!F48, "medium") + COUNTIF('Run 2'!F48, "medium") + COUNTIF('Run 3'!F48, "medium")</f>
        <v>1</v>
      </c>
      <c r="H48" s="1">
        <f>COUNTIF('Run 1'!F48, "low") + COUNTIF('Run 2'!F48, "low") + COUNTIF('Run 3'!F48, "low")</f>
        <v>0</v>
      </c>
    </row>
    <row r="49" spans="1:8" x14ac:dyDescent="0.55000000000000004">
      <c r="B49" s="1" t="s">
        <v>331</v>
      </c>
      <c r="C49" s="1">
        <f>AVERAGE('Run 1'!C49, 'Run 2'!C49, 'Run 3'!C49)</f>
        <v>0.20000000000000004</v>
      </c>
      <c r="D49" s="1">
        <f>AVERAGE('Run 1'!D49, 'Run 2'!D49, 'Run 3'!D49)</f>
        <v>0.21666666666666665</v>
      </c>
      <c r="F49" s="1">
        <f>COUNTIF('Run 1'!F49, "high") + COUNTIF('Run 2'!F49, "high") + COUNTIF('Run 3'!F49, "high")</f>
        <v>3</v>
      </c>
      <c r="G49" s="1">
        <f>COUNTIF('Run 1'!F49, "medium") + COUNTIF('Run 2'!F49, "medium") + COUNTIF('Run 3'!F49, "medium")</f>
        <v>0</v>
      </c>
      <c r="H49" s="1">
        <f>COUNTIF('Run 1'!F49, "low") + COUNTIF('Run 2'!F49, "low") + COUNTIF('Run 3'!F49, "low")</f>
        <v>0</v>
      </c>
    </row>
    <row r="50" spans="1:8" x14ac:dyDescent="0.55000000000000004">
      <c r="B50" s="1" t="s">
        <v>311</v>
      </c>
      <c r="C50" s="1">
        <f>AVERAGE('Run 1'!C50, 'Run 2'!C50, 'Run 3'!C50)</f>
        <v>0.76666666666666661</v>
      </c>
      <c r="D50" s="1">
        <f>AVERAGE('Run 1'!D50, 'Run 2'!D50, 'Run 3'!D50)</f>
        <v>0.81666666666666676</v>
      </c>
      <c r="F50" s="1">
        <f>COUNTIF('Run 1'!F50, "high") + COUNTIF('Run 2'!F50, "high") + COUNTIF('Run 3'!F50, "high")</f>
        <v>3</v>
      </c>
      <c r="G50" s="1">
        <f>COUNTIF('Run 1'!F50, "medium") + COUNTIF('Run 2'!F50, "medium") + COUNTIF('Run 3'!F50, "medium")</f>
        <v>0</v>
      </c>
      <c r="H50" s="1">
        <f>COUNTIF('Run 1'!F50, "low") + COUNTIF('Run 2'!F50, "low") + COUNTIF('Run 3'!F50, "low")</f>
        <v>0</v>
      </c>
    </row>
    <row r="51" spans="1:8" x14ac:dyDescent="0.55000000000000004">
      <c r="B51" s="1" t="s">
        <v>265</v>
      </c>
      <c r="C51" s="1">
        <f>AVERAGE('Run 1'!C51, 'Run 2'!C51, 'Run 3'!C51)</f>
        <v>0.83333333333333337</v>
      </c>
      <c r="D51" s="1">
        <f>AVERAGE('Run 1'!D51, 'Run 2'!D51, 'Run 3'!D51)</f>
        <v>0.8666666666666667</v>
      </c>
      <c r="F51" s="1">
        <f>COUNTIF('Run 1'!F51, "high") + COUNTIF('Run 2'!F51, "high") + COUNTIF('Run 3'!F51, "high")</f>
        <v>3</v>
      </c>
      <c r="G51" s="1">
        <f>COUNTIF('Run 1'!F51, "medium") + COUNTIF('Run 2'!F51, "medium") + COUNTIF('Run 3'!F51, "medium")</f>
        <v>0</v>
      </c>
      <c r="H51" s="1">
        <f>COUNTIF('Run 1'!F51, "low") + COUNTIF('Run 2'!F51, "low") + COUNTIF('Run 3'!F51, "low")</f>
        <v>0</v>
      </c>
    </row>
    <row r="52" spans="1:8" x14ac:dyDescent="0.55000000000000004">
      <c r="A52" s="1">
        <v>11</v>
      </c>
      <c r="B52" s="1" t="s">
        <v>278</v>
      </c>
      <c r="C52" s="1">
        <f>AVERAGE('Run 1'!C52, 'Run 2'!C52, 'Run 3'!C52)</f>
        <v>0.78333333333333333</v>
      </c>
      <c r="D52" s="1">
        <f>AVERAGE('Run 1'!D52, 'Run 2'!D52, 'Run 3'!D52)</f>
        <v>0.83333333333333337</v>
      </c>
      <c r="E52" s="1">
        <f>AVERAGE('Run 1'!E52, 'Run 2'!E52, 'Run 3'!E52)</f>
        <v>0.77</v>
      </c>
      <c r="F52" s="1">
        <f>COUNTIF('Run 1'!F52, "high") + COUNTIF('Run 2'!F52, "high") + COUNTIF('Run 3'!F52, "high")</f>
        <v>3</v>
      </c>
      <c r="G52" s="1">
        <f>COUNTIF('Run 1'!F52, "medium") + COUNTIF('Run 2'!F52, "medium") + COUNTIF('Run 3'!F52, "medium")</f>
        <v>0</v>
      </c>
      <c r="H52" s="1">
        <f>COUNTIF('Run 1'!F52, "low") + COUNTIF('Run 2'!F52, "low") + COUNTIF('Run 3'!F52, "low")</f>
        <v>0</v>
      </c>
    </row>
    <row r="53" spans="1:8" x14ac:dyDescent="0.55000000000000004">
      <c r="B53" s="1" t="s">
        <v>336</v>
      </c>
      <c r="C53" s="1">
        <f>AVERAGE('Run 1'!C53, 'Run 2'!C53, 'Run 3'!C53)</f>
        <v>0.8833333333333333</v>
      </c>
      <c r="D53" s="1">
        <f>AVERAGE('Run 1'!D53, 'Run 2'!D53, 'Run 3'!D53)</f>
        <v>0.94999999999999984</v>
      </c>
      <c r="F53" s="1">
        <f>COUNTIF('Run 1'!F53, "high") + COUNTIF('Run 2'!F53, "high") + COUNTIF('Run 3'!F53, "high")</f>
        <v>3</v>
      </c>
      <c r="G53" s="1">
        <f>COUNTIF('Run 1'!F53, "medium") + COUNTIF('Run 2'!F53, "medium") + COUNTIF('Run 3'!F53, "medium")</f>
        <v>0</v>
      </c>
      <c r="H53" s="1">
        <f>COUNTIF('Run 1'!F53, "low") + COUNTIF('Run 2'!F53, "low") + COUNTIF('Run 3'!F53, "low")</f>
        <v>0</v>
      </c>
    </row>
    <row r="54" spans="1:8" x14ac:dyDescent="0.55000000000000004">
      <c r="B54" s="1" t="s">
        <v>338</v>
      </c>
      <c r="C54" s="1">
        <f>AVERAGE('Run 1'!C54, 'Run 2'!C54, 'Run 3'!C54)</f>
        <v>0.19999999999999998</v>
      </c>
      <c r="D54" s="1">
        <f>AVERAGE('Run 1'!D54, 'Run 2'!D54, 'Run 3'!D54)</f>
        <v>0.31666666666666665</v>
      </c>
      <c r="F54" s="1">
        <f>COUNTIF('Run 1'!F54, "high") + COUNTIF('Run 2'!F54, "high") + COUNTIF('Run 3'!F54, "high")</f>
        <v>3</v>
      </c>
      <c r="G54" s="1">
        <f>COUNTIF('Run 1'!F54, "medium") + COUNTIF('Run 2'!F54, "medium") + COUNTIF('Run 3'!F54, "medium")</f>
        <v>0</v>
      </c>
      <c r="H54" s="1">
        <f>COUNTIF('Run 1'!F54, "low") + COUNTIF('Run 2'!F54, "low") + COUNTIF('Run 3'!F54, "low")</f>
        <v>0</v>
      </c>
    </row>
    <row r="55" spans="1:8" x14ac:dyDescent="0.55000000000000004">
      <c r="B55" s="1" t="s">
        <v>265</v>
      </c>
      <c r="C55" s="1">
        <f>AVERAGE('Run 1'!C55, 'Run 2'!C55, 'Run 3'!C55)</f>
        <v>0.76666666666666661</v>
      </c>
      <c r="D55" s="1">
        <f>AVERAGE('Run 1'!D55, 'Run 2'!D55, 'Run 3'!D55)</f>
        <v>0.83333333333333337</v>
      </c>
      <c r="F55" s="1">
        <f>COUNTIF('Run 1'!F55, "high") + COUNTIF('Run 2'!F55, "high") + COUNTIF('Run 3'!F55, "high")</f>
        <v>2</v>
      </c>
      <c r="G55" s="1">
        <f>COUNTIF('Run 1'!F55, "medium") + COUNTIF('Run 2'!F55, "medium") + COUNTIF('Run 3'!F55, "medium")</f>
        <v>1</v>
      </c>
      <c r="H55" s="1">
        <f>COUNTIF('Run 1'!F55, "low") + COUNTIF('Run 2'!F55, "low") + COUNTIF('Run 3'!F55, "low")</f>
        <v>0</v>
      </c>
    </row>
    <row r="56" spans="1:8" x14ac:dyDescent="0.55000000000000004">
      <c r="B56" s="1" t="s">
        <v>293</v>
      </c>
      <c r="C56" s="1">
        <f>AVERAGE('Run 1'!C56, 'Run 2'!C56, 'Run 3'!C56)</f>
        <v>0.81666666666666676</v>
      </c>
      <c r="D56" s="1">
        <f>AVERAGE('Run 1'!D56, 'Run 2'!D56, 'Run 3'!D56)</f>
        <v>0.91666666666666663</v>
      </c>
      <c r="F56" s="1">
        <f>COUNTIF('Run 1'!F56, "high") + COUNTIF('Run 2'!F56, "high") + COUNTIF('Run 3'!F56, "high")</f>
        <v>3</v>
      </c>
      <c r="G56" s="1">
        <f>COUNTIF('Run 1'!F56, "medium") + COUNTIF('Run 2'!F56, "medium") + COUNTIF('Run 3'!F56, "medium")</f>
        <v>0</v>
      </c>
      <c r="H56" s="1">
        <f>COUNTIF('Run 1'!F56, "low") + COUNTIF('Run 2'!F56, "low") + COUNTIF('Run 3'!F56, "low")</f>
        <v>0</v>
      </c>
    </row>
    <row r="57" spans="1:8" x14ac:dyDescent="0.55000000000000004">
      <c r="A57" s="1">
        <v>12</v>
      </c>
      <c r="B57" s="1" t="s">
        <v>272</v>
      </c>
      <c r="C57" s="1">
        <f>AVERAGE('Run 1'!C57, 'Run 2'!C57, 'Run 3'!C57)</f>
        <v>0.73333333333333339</v>
      </c>
      <c r="D57" s="1">
        <f>AVERAGE('Run 1'!D57, 'Run 2'!D57, 'Run 3'!D57)</f>
        <v>0.73333333333333339</v>
      </c>
      <c r="E57" s="1">
        <f>AVERAGE('Run 1'!E57, 'Run 2'!E57, 'Run 3'!E57)</f>
        <v>0.81066666666666665</v>
      </c>
      <c r="F57" s="1">
        <f>COUNTIF('Run 1'!F57, "high") + COUNTIF('Run 2'!F57, "high") + COUNTIF('Run 3'!F57, "high")</f>
        <v>1</v>
      </c>
      <c r="G57" s="1">
        <f>COUNTIF('Run 1'!F57, "medium") + COUNTIF('Run 2'!F57, "medium") + COUNTIF('Run 3'!F57, "medium")</f>
        <v>2</v>
      </c>
      <c r="H57" s="1">
        <f>COUNTIF('Run 1'!F57, "low") + COUNTIF('Run 2'!F57, "low") + COUNTIF('Run 3'!F57, "low")</f>
        <v>0</v>
      </c>
    </row>
    <row r="58" spans="1:8" x14ac:dyDescent="0.55000000000000004">
      <c r="B58" s="1" t="s">
        <v>343</v>
      </c>
      <c r="C58" s="1">
        <f>AVERAGE('Run 1'!C58, 'Run 2'!C58, 'Run 3'!C58)</f>
        <v>0.78666666666666674</v>
      </c>
      <c r="D58" s="1">
        <f>AVERAGE('Run 1'!D58, 'Run 2'!D58, 'Run 3'!D58)</f>
        <v>0.78666666666666674</v>
      </c>
      <c r="F58" s="1">
        <f>COUNTIF('Run 1'!F58, "high") + COUNTIF('Run 2'!F58, "high") + COUNTIF('Run 3'!F58, "high")</f>
        <v>1</v>
      </c>
      <c r="G58" s="1">
        <f>COUNTIF('Run 1'!F58, "medium") + COUNTIF('Run 2'!F58, "medium") + COUNTIF('Run 3'!F58, "medium")</f>
        <v>2</v>
      </c>
      <c r="H58" s="1">
        <f>COUNTIF('Run 1'!F58, "low") + COUNTIF('Run 2'!F58, "low") + COUNTIF('Run 3'!F58, "low")</f>
        <v>0</v>
      </c>
    </row>
    <row r="59" spans="1:8" x14ac:dyDescent="0.55000000000000004">
      <c r="B59" s="1" t="s">
        <v>318</v>
      </c>
      <c r="C59" s="1">
        <f>AVERAGE('Run 1'!C59, 'Run 2'!C59, 'Run 3'!C59)</f>
        <v>0.85</v>
      </c>
      <c r="D59" s="1">
        <f>AVERAGE('Run 1'!D59, 'Run 2'!D59, 'Run 3'!D59)</f>
        <v>0.85</v>
      </c>
      <c r="F59" s="1">
        <f>COUNTIF('Run 1'!F59, "high") + COUNTIF('Run 2'!F59, "high") + COUNTIF('Run 3'!F59, "high")</f>
        <v>2</v>
      </c>
      <c r="G59" s="1">
        <f>COUNTIF('Run 1'!F59, "medium") + COUNTIF('Run 2'!F59, "medium") + COUNTIF('Run 3'!F59, "medium")</f>
        <v>1</v>
      </c>
      <c r="H59" s="1">
        <f>COUNTIF('Run 1'!F59, "low") + COUNTIF('Run 2'!F59, "low") + COUNTIF('Run 3'!F59, "low")</f>
        <v>0</v>
      </c>
    </row>
    <row r="60" spans="1:8" x14ac:dyDescent="0.55000000000000004">
      <c r="B60" s="1" t="s">
        <v>263</v>
      </c>
      <c r="C60" s="1">
        <f>AVERAGE('Run 1'!C60, 'Run 2'!C60, 'Run 3'!C60)</f>
        <v>0.85</v>
      </c>
      <c r="D60" s="1">
        <f>AVERAGE('Run 1'!D60, 'Run 2'!D60, 'Run 3'!D60)</f>
        <v>0.85</v>
      </c>
      <c r="F60" s="1">
        <f>COUNTIF('Run 1'!F60, "high") + COUNTIF('Run 2'!F60, "high") + COUNTIF('Run 3'!F60, "high")</f>
        <v>2</v>
      </c>
      <c r="G60" s="1">
        <f>COUNTIF('Run 1'!F60, "medium") + COUNTIF('Run 2'!F60, "medium") + COUNTIF('Run 3'!F60, "medium")</f>
        <v>1</v>
      </c>
      <c r="H60" s="1">
        <f>COUNTIF('Run 1'!F60, "low") + COUNTIF('Run 2'!F60, "low") + COUNTIF('Run 3'!F60, "low")</f>
        <v>0</v>
      </c>
    </row>
    <row r="61" spans="1:8" x14ac:dyDescent="0.55000000000000004">
      <c r="B61" s="1" t="s">
        <v>293</v>
      </c>
      <c r="C61" s="1">
        <f>AVERAGE('Run 1'!C61, 'Run 2'!C61, 'Run 3'!C61)</f>
        <v>0.83333333333333337</v>
      </c>
      <c r="D61" s="1">
        <f>AVERAGE('Run 1'!D61, 'Run 2'!D61, 'Run 3'!D61)</f>
        <v>0.83333333333333337</v>
      </c>
      <c r="F61" s="1">
        <f>COUNTIF('Run 1'!F61, "high") + COUNTIF('Run 2'!F61, "high") + COUNTIF('Run 3'!F61, "high")</f>
        <v>2</v>
      </c>
      <c r="G61" s="1">
        <f>COUNTIF('Run 1'!F61, "medium") + COUNTIF('Run 2'!F61, "medium") + COUNTIF('Run 3'!F61, "medium")</f>
        <v>1</v>
      </c>
      <c r="H61" s="1">
        <f>COUNTIF('Run 1'!F61, "low") + COUNTIF('Run 2'!F61, "low") + COUNTIF('Run 3'!F61, "low")</f>
        <v>0</v>
      </c>
    </row>
    <row r="62" spans="1:8" x14ac:dyDescent="0.55000000000000004">
      <c r="A62" s="1">
        <v>13</v>
      </c>
      <c r="B62" s="1" t="s">
        <v>328</v>
      </c>
      <c r="C62" s="1">
        <f>AVERAGE('Run 1'!C62, 'Run 2'!C62, 'Run 3'!C62)</f>
        <v>0.78333333333333333</v>
      </c>
      <c r="D62" s="1">
        <f>AVERAGE('Run 1'!D62, 'Run 2'!D62, 'Run 3'!D62)</f>
        <v>0.78333333333333333</v>
      </c>
      <c r="E62" s="1">
        <f>AVERAGE('Run 1'!E62, 'Run 2'!E62, 'Run 3'!E62)</f>
        <v>0.78933333333333333</v>
      </c>
      <c r="F62" s="1">
        <f>COUNTIF('Run 1'!F62, "high") + COUNTIF('Run 2'!F62, "high") + COUNTIF('Run 3'!F62, "high")</f>
        <v>2</v>
      </c>
      <c r="G62" s="1">
        <f>COUNTIF('Run 1'!F62, "medium") + COUNTIF('Run 2'!F62, "medium") + COUNTIF('Run 3'!F62, "medium")</f>
        <v>1</v>
      </c>
      <c r="H62" s="1">
        <f>COUNTIF('Run 1'!F62, "low") + COUNTIF('Run 2'!F62, "low") + COUNTIF('Run 3'!F62, "low")</f>
        <v>0</v>
      </c>
    </row>
    <row r="63" spans="1:8" x14ac:dyDescent="0.55000000000000004">
      <c r="B63" s="1" t="s">
        <v>288</v>
      </c>
      <c r="C63" s="1">
        <f>AVERAGE('Run 1'!C63, 'Run 2'!C63, 'Run 3'!C63)</f>
        <v>0.76666666666666661</v>
      </c>
      <c r="D63" s="1">
        <f>AVERAGE('Run 1'!D63, 'Run 2'!D63, 'Run 3'!D63)</f>
        <v>0.76666666666666661</v>
      </c>
      <c r="F63" s="1">
        <f>COUNTIF('Run 1'!F63, "high") + COUNTIF('Run 2'!F63, "high") + COUNTIF('Run 3'!F63, "high")</f>
        <v>1</v>
      </c>
      <c r="G63" s="1">
        <f>COUNTIF('Run 1'!F63, "medium") + COUNTIF('Run 2'!F63, "medium") + COUNTIF('Run 3'!F63, "medium")</f>
        <v>2</v>
      </c>
      <c r="H63" s="1">
        <f>COUNTIF('Run 1'!F63, "low") + COUNTIF('Run 2'!F63, "low") + COUNTIF('Run 3'!F63, "low")</f>
        <v>0</v>
      </c>
    </row>
    <row r="64" spans="1:8" x14ac:dyDescent="0.55000000000000004">
      <c r="B64" s="1" t="s">
        <v>263</v>
      </c>
      <c r="C64" s="1">
        <f>AVERAGE('Run 1'!C64, 'Run 2'!C64, 'Run 3'!C64)</f>
        <v>0.85</v>
      </c>
      <c r="D64" s="1">
        <f>AVERAGE('Run 1'!D64, 'Run 2'!D64, 'Run 3'!D64)</f>
        <v>0.85</v>
      </c>
      <c r="F64" s="1">
        <f>COUNTIF('Run 1'!F64, "high") + COUNTIF('Run 2'!F64, "high") + COUNTIF('Run 3'!F64, "high")</f>
        <v>2</v>
      </c>
      <c r="G64" s="1">
        <f>COUNTIF('Run 1'!F64, "medium") + COUNTIF('Run 2'!F64, "medium") + COUNTIF('Run 3'!F64, "medium")</f>
        <v>1</v>
      </c>
      <c r="H64" s="1">
        <f>COUNTIF('Run 1'!F64, "low") + COUNTIF('Run 2'!F64, "low") + COUNTIF('Run 3'!F64, "low")</f>
        <v>0</v>
      </c>
    </row>
    <row r="65" spans="1:8" x14ac:dyDescent="0.55000000000000004">
      <c r="B65" s="1" t="s">
        <v>311</v>
      </c>
      <c r="C65" s="1">
        <f>AVERAGE('Run 1'!C65, 'Run 2'!C65, 'Run 3'!C65)</f>
        <v>0.75</v>
      </c>
      <c r="D65" s="1">
        <f>AVERAGE('Run 1'!D65, 'Run 2'!D65, 'Run 3'!D65)</f>
        <v>0.75</v>
      </c>
      <c r="F65" s="1">
        <f>COUNTIF('Run 1'!F65, "high") + COUNTIF('Run 2'!F65, "high") + COUNTIF('Run 3'!F65, "high")</f>
        <v>2</v>
      </c>
      <c r="G65" s="1">
        <f>COUNTIF('Run 1'!F65, "medium") + COUNTIF('Run 2'!F65, "medium") + COUNTIF('Run 3'!F65, "medium")</f>
        <v>1</v>
      </c>
      <c r="H65" s="1">
        <f>COUNTIF('Run 1'!F65, "low") + COUNTIF('Run 2'!F65, "low") + COUNTIF('Run 3'!F65, "low")</f>
        <v>0</v>
      </c>
    </row>
    <row r="66" spans="1:8" x14ac:dyDescent="0.55000000000000004">
      <c r="B66" s="1" t="s">
        <v>265</v>
      </c>
      <c r="C66" s="1">
        <f>AVERAGE('Run 1'!C66, 'Run 2'!C66, 'Run 3'!C66)</f>
        <v>0.79666666666666675</v>
      </c>
      <c r="D66" s="1">
        <f>AVERAGE('Run 1'!D66, 'Run 2'!D66, 'Run 3'!D66)</f>
        <v>0.79666666666666675</v>
      </c>
      <c r="F66" s="1">
        <f>COUNTIF('Run 1'!F66, "high") + COUNTIF('Run 2'!F66, "high") + COUNTIF('Run 3'!F66, "high")</f>
        <v>2</v>
      </c>
      <c r="G66" s="1">
        <f>COUNTIF('Run 1'!F66, "medium") + COUNTIF('Run 2'!F66, "medium") + COUNTIF('Run 3'!F66, "medium")</f>
        <v>1</v>
      </c>
      <c r="H66" s="1">
        <f>COUNTIF('Run 1'!F66, "low") + COUNTIF('Run 2'!F66, "low") + COUNTIF('Run 3'!F66, "low")</f>
        <v>0</v>
      </c>
    </row>
    <row r="67" spans="1:8" x14ac:dyDescent="0.55000000000000004">
      <c r="A67" s="1">
        <v>14</v>
      </c>
      <c r="B67" s="1" t="s">
        <v>278</v>
      </c>
      <c r="C67" s="1">
        <f>AVERAGE('Run 1'!C67, 'Run 2'!C67, 'Run 3'!C67)</f>
        <v>0.75</v>
      </c>
      <c r="D67" s="1">
        <f>AVERAGE('Run 1'!D67, 'Run 2'!D67, 'Run 3'!D67)</f>
        <v>0.79999999999999993</v>
      </c>
      <c r="E67" s="1">
        <f>AVERAGE('Run 1'!E67, 'Run 2'!E67, 'Run 3'!E67)</f>
        <v>0.86799999999999988</v>
      </c>
      <c r="F67" s="1">
        <f>COUNTIF('Run 1'!F67, "high") + COUNTIF('Run 2'!F67, "high") + COUNTIF('Run 3'!F67, "high")</f>
        <v>2</v>
      </c>
      <c r="G67" s="1">
        <f>COUNTIF('Run 1'!F67, "medium") + COUNTIF('Run 2'!F67, "medium") + COUNTIF('Run 3'!F67, "medium")</f>
        <v>1</v>
      </c>
      <c r="H67" s="1">
        <f>COUNTIF('Run 1'!F67, "low") + COUNTIF('Run 2'!F67, "low") + COUNTIF('Run 3'!F67, "low")</f>
        <v>0</v>
      </c>
    </row>
    <row r="68" spans="1:8" x14ac:dyDescent="0.55000000000000004">
      <c r="B68" s="1" t="s">
        <v>345</v>
      </c>
      <c r="C68" s="1">
        <f>AVERAGE('Run 1'!C68, 'Run 2'!C68, 'Run 3'!C68)</f>
        <v>0.81666666666666676</v>
      </c>
      <c r="D68" s="1">
        <f>AVERAGE('Run 1'!D68, 'Run 2'!D68, 'Run 3'!D68)</f>
        <v>0.8666666666666667</v>
      </c>
      <c r="F68" s="1">
        <f>COUNTIF('Run 1'!F68, "high") + COUNTIF('Run 2'!F68, "high") + COUNTIF('Run 3'!F68, "high")</f>
        <v>2</v>
      </c>
      <c r="G68" s="1">
        <f>COUNTIF('Run 1'!F68, "medium") + COUNTIF('Run 2'!F68, "medium") + COUNTIF('Run 3'!F68, "medium")</f>
        <v>1</v>
      </c>
      <c r="H68" s="1">
        <f>COUNTIF('Run 1'!F68, "low") + COUNTIF('Run 2'!F68, "low") + COUNTIF('Run 3'!F68, "low")</f>
        <v>0</v>
      </c>
    </row>
    <row r="69" spans="1:8" x14ac:dyDescent="0.55000000000000004">
      <c r="B69" s="1" t="s">
        <v>263</v>
      </c>
      <c r="C69" s="1">
        <f>AVERAGE('Run 1'!C69, 'Run 2'!C69, 'Run 3'!C69)</f>
        <v>0.85666666666666658</v>
      </c>
      <c r="D69" s="1">
        <f>AVERAGE('Run 1'!D69, 'Run 2'!D69, 'Run 3'!D69)</f>
        <v>0.94</v>
      </c>
      <c r="F69" s="1">
        <f>COUNTIF('Run 1'!F69, "high") + COUNTIF('Run 2'!F69, "high") + COUNTIF('Run 3'!F69, "high")</f>
        <v>3</v>
      </c>
      <c r="G69" s="1">
        <f>COUNTIF('Run 1'!F69, "medium") + COUNTIF('Run 2'!F69, "medium") + COUNTIF('Run 3'!F69, "medium")</f>
        <v>0</v>
      </c>
      <c r="H69" s="1">
        <f>COUNTIF('Run 1'!F69, "low") + COUNTIF('Run 2'!F69, "low") + COUNTIF('Run 3'!F69, "low")</f>
        <v>0</v>
      </c>
    </row>
    <row r="70" spans="1:8" x14ac:dyDescent="0.55000000000000004">
      <c r="B70" s="1" t="s">
        <v>348</v>
      </c>
      <c r="C70" s="1">
        <f>AVERAGE('Run 1'!C70, 'Run 2'!C70, 'Run 3'!C70)</f>
        <v>0.82666666666666666</v>
      </c>
      <c r="D70" s="1">
        <f>AVERAGE('Run 1'!D70, 'Run 2'!D70, 'Run 3'!D70)</f>
        <v>0.8666666666666667</v>
      </c>
      <c r="F70" s="1">
        <f>COUNTIF('Run 1'!F70, "high") + COUNTIF('Run 2'!F70, "high") + COUNTIF('Run 3'!F70, "high")</f>
        <v>2</v>
      </c>
      <c r="G70" s="1">
        <f>COUNTIF('Run 1'!F70, "medium") + COUNTIF('Run 2'!F70, "medium") + COUNTIF('Run 3'!F70, "medium")</f>
        <v>1</v>
      </c>
      <c r="H70" s="1">
        <f>COUNTIF('Run 1'!F70, "low") + COUNTIF('Run 2'!F70, "low") + COUNTIF('Run 3'!F70, "low")</f>
        <v>0</v>
      </c>
    </row>
    <row r="71" spans="1:8" x14ac:dyDescent="0.55000000000000004">
      <c r="B71" s="1" t="s">
        <v>265</v>
      </c>
      <c r="C71" s="1">
        <f>AVERAGE('Run 1'!C71, 'Run 2'!C71, 'Run 3'!C71)</f>
        <v>0.78333333333333333</v>
      </c>
      <c r="D71" s="1">
        <f>AVERAGE('Run 1'!D71, 'Run 2'!D71, 'Run 3'!D71)</f>
        <v>0.8666666666666667</v>
      </c>
      <c r="F71" s="1">
        <f>COUNTIF('Run 1'!F71, "high") + COUNTIF('Run 2'!F71, "high") + COUNTIF('Run 3'!F71, "high")</f>
        <v>3</v>
      </c>
      <c r="G71" s="1">
        <f>COUNTIF('Run 1'!F71, "medium") + COUNTIF('Run 2'!F71, "medium") + COUNTIF('Run 3'!F71, "medium")</f>
        <v>0</v>
      </c>
      <c r="H71" s="1">
        <f>COUNTIF('Run 1'!F71, "low") + COUNTIF('Run 2'!F71, "low") + COUNTIF('Run 3'!F71, "low")</f>
        <v>0</v>
      </c>
    </row>
    <row r="72" spans="1:8" x14ac:dyDescent="0.55000000000000004">
      <c r="A72" s="1">
        <v>15</v>
      </c>
      <c r="B72" s="1" t="s">
        <v>351</v>
      </c>
      <c r="C72" s="1">
        <f>AVERAGE('Run 1'!C72, 'Run 2'!C72, 'Run 3'!C72)</f>
        <v>0.71666666666666667</v>
      </c>
      <c r="D72" s="1">
        <f>AVERAGE('Run 1'!D72, 'Run 2'!D72, 'Run 3'!D72)</f>
        <v>0.71666666666666667</v>
      </c>
      <c r="E72" s="1">
        <f>AVERAGE('Run 1'!E72, 'Run 2'!E72, 'Run 3'!E72)</f>
        <v>0.624</v>
      </c>
      <c r="F72" s="1">
        <f>COUNTIF('Run 1'!F72, "high") + COUNTIF('Run 2'!F72, "high") + COUNTIF('Run 3'!F72, "high")</f>
        <v>1</v>
      </c>
      <c r="G72" s="1">
        <f>COUNTIF('Run 1'!F72, "medium") + COUNTIF('Run 2'!F72, "medium") + COUNTIF('Run 3'!F72, "medium")</f>
        <v>2</v>
      </c>
      <c r="H72" s="1">
        <f>COUNTIF('Run 1'!F72, "low") + COUNTIF('Run 2'!F72, "low") + COUNTIF('Run 3'!F72, "low")</f>
        <v>0</v>
      </c>
    </row>
    <row r="73" spans="1:8" x14ac:dyDescent="0.55000000000000004">
      <c r="B73" s="1" t="s">
        <v>278</v>
      </c>
      <c r="C73" s="1">
        <f>AVERAGE('Run 1'!C73, 'Run 2'!C73, 'Run 3'!C73)</f>
        <v>0.69333333333333336</v>
      </c>
      <c r="D73" s="1">
        <f>AVERAGE('Run 1'!D73, 'Run 2'!D73, 'Run 3'!D73)</f>
        <v>0.69333333333333336</v>
      </c>
      <c r="F73" s="1">
        <f>COUNTIF('Run 1'!F73, "high") + COUNTIF('Run 2'!F73, "high") + COUNTIF('Run 3'!F73, "high")</f>
        <v>1</v>
      </c>
      <c r="G73" s="1">
        <f>COUNTIF('Run 1'!F73, "medium") + COUNTIF('Run 2'!F73, "medium") + COUNTIF('Run 3'!F73, "medium")</f>
        <v>2</v>
      </c>
      <c r="H73" s="1">
        <f>COUNTIF('Run 1'!F73, "low") + COUNTIF('Run 2'!F73, "low") + COUNTIF('Run 3'!F73, "low")</f>
        <v>0</v>
      </c>
    </row>
    <row r="74" spans="1:8" x14ac:dyDescent="0.55000000000000004">
      <c r="B74" s="1" t="s">
        <v>338</v>
      </c>
      <c r="C74" s="1">
        <f>AVERAGE('Run 1'!C74, 'Run 2'!C74, 'Run 3'!C74)</f>
        <v>0.36000000000000004</v>
      </c>
      <c r="D74" s="1">
        <f>AVERAGE('Run 1'!D74, 'Run 2'!D74, 'Run 3'!D74)</f>
        <v>0.36000000000000004</v>
      </c>
      <c r="F74" s="1">
        <f>COUNTIF('Run 1'!F74, "high") + COUNTIF('Run 2'!F74, "high") + COUNTIF('Run 3'!F74, "high")</f>
        <v>2</v>
      </c>
      <c r="G74" s="1">
        <f>COUNTIF('Run 1'!F74, "medium") + COUNTIF('Run 2'!F74, "medium") + COUNTIF('Run 3'!F74, "medium")</f>
        <v>1</v>
      </c>
      <c r="H74" s="1">
        <f>COUNTIF('Run 1'!F74, "low") + COUNTIF('Run 2'!F74, "low") + COUNTIF('Run 3'!F74, "low")</f>
        <v>0</v>
      </c>
    </row>
    <row r="75" spans="1:8" x14ac:dyDescent="0.55000000000000004">
      <c r="B75" s="1" t="s">
        <v>285</v>
      </c>
      <c r="C75" s="1">
        <f>AVERAGE('Run 1'!C75, 'Run 2'!C75, 'Run 3'!C75)</f>
        <v>0.51666666666666672</v>
      </c>
      <c r="D75" s="1">
        <f>AVERAGE('Run 1'!D75, 'Run 2'!D75, 'Run 3'!D75)</f>
        <v>0.51666666666666672</v>
      </c>
      <c r="F75" s="1">
        <f>COUNTIF('Run 1'!F75, "high") + COUNTIF('Run 2'!F75, "high") + COUNTIF('Run 3'!F75, "high")</f>
        <v>1</v>
      </c>
      <c r="G75" s="1">
        <f>COUNTIF('Run 1'!F75, "medium") + COUNTIF('Run 2'!F75, "medium") + COUNTIF('Run 3'!F75, "medium")</f>
        <v>2</v>
      </c>
      <c r="H75" s="1">
        <f>COUNTIF('Run 1'!F75, "low") + COUNTIF('Run 2'!F75, "low") + COUNTIF('Run 3'!F75, "low")</f>
        <v>0</v>
      </c>
    </row>
    <row r="76" spans="1:8" x14ac:dyDescent="0.55000000000000004">
      <c r="B76" s="1" t="s">
        <v>293</v>
      </c>
      <c r="C76" s="1">
        <f>AVERAGE('Run 1'!C76, 'Run 2'!C76, 'Run 3'!C76)</f>
        <v>0.83333333333333337</v>
      </c>
      <c r="D76" s="1">
        <f>AVERAGE('Run 1'!D76, 'Run 2'!D76, 'Run 3'!D76)</f>
        <v>0.83333333333333337</v>
      </c>
      <c r="F76" s="1">
        <f>COUNTIF('Run 1'!F76, "high") + COUNTIF('Run 2'!F76, "high") + COUNTIF('Run 3'!F76, "high")</f>
        <v>2</v>
      </c>
      <c r="G76" s="1">
        <f>COUNTIF('Run 1'!F76, "medium") + COUNTIF('Run 2'!F76, "medium") + COUNTIF('Run 3'!F76, "medium")</f>
        <v>1</v>
      </c>
      <c r="H76" s="1">
        <f>COUNTIF('Run 1'!F76, "low") + COUNTIF('Run 2'!F76, "low") + COUNTIF('Run 3'!F76, "low")</f>
        <v>0</v>
      </c>
    </row>
    <row r="77" spans="1:8" x14ac:dyDescent="0.55000000000000004">
      <c r="A77" s="1">
        <v>16</v>
      </c>
      <c r="B77" s="1" t="s">
        <v>301</v>
      </c>
      <c r="C77" s="1">
        <f>AVERAGE('Run 1'!C77, 'Run 2'!C77, 'Run 3'!C77)</f>
        <v>0.5</v>
      </c>
      <c r="D77" s="1">
        <f>AVERAGE('Run 1'!D77, 'Run 2'!D77, 'Run 3'!D77)</f>
        <v>0.5</v>
      </c>
      <c r="E77" s="1">
        <f>AVERAGE('Run 1'!E77, 'Run 2'!E77, 'Run 3'!E77)</f>
        <v>0.74199999999999999</v>
      </c>
      <c r="F77" s="1">
        <f>COUNTIF('Run 1'!F77, "high") + COUNTIF('Run 2'!F77, "high") + COUNTIF('Run 3'!F77, "high")</f>
        <v>1</v>
      </c>
      <c r="G77" s="1">
        <f>COUNTIF('Run 1'!F77, "medium") + COUNTIF('Run 2'!F77, "medium") + COUNTIF('Run 3'!F77, "medium")</f>
        <v>2</v>
      </c>
      <c r="H77" s="1">
        <f>COUNTIF('Run 1'!F77, "low") + COUNTIF('Run 2'!F77, "low") + COUNTIF('Run 3'!F77, "low")</f>
        <v>0</v>
      </c>
    </row>
    <row r="78" spans="1:8" x14ac:dyDescent="0.55000000000000004">
      <c r="B78" s="1" t="s">
        <v>263</v>
      </c>
      <c r="C78" s="1">
        <f>AVERAGE('Run 1'!C78, 'Run 2'!C78, 'Run 3'!C78)</f>
        <v>0.8833333333333333</v>
      </c>
      <c r="D78" s="1">
        <f>AVERAGE('Run 1'!D78, 'Run 2'!D78, 'Run 3'!D78)</f>
        <v>0.8833333333333333</v>
      </c>
      <c r="F78" s="1">
        <f>COUNTIF('Run 1'!F78, "high") + COUNTIF('Run 2'!F78, "high") + COUNTIF('Run 3'!F78, "high")</f>
        <v>2</v>
      </c>
      <c r="G78" s="1">
        <f>COUNTIF('Run 1'!F78, "medium") + COUNTIF('Run 2'!F78, "medium") + COUNTIF('Run 3'!F78, "medium")</f>
        <v>1</v>
      </c>
      <c r="H78" s="1">
        <f>COUNTIF('Run 1'!F78, "low") + COUNTIF('Run 2'!F78, "low") + COUNTIF('Run 3'!F78, "low")</f>
        <v>0</v>
      </c>
    </row>
    <row r="79" spans="1:8" x14ac:dyDescent="0.55000000000000004">
      <c r="B79" s="1" t="s">
        <v>348</v>
      </c>
      <c r="C79" s="1">
        <f>AVERAGE('Run 1'!C79, 'Run 2'!C79, 'Run 3'!C79)</f>
        <v>0.84333333333333327</v>
      </c>
      <c r="D79" s="1">
        <f>AVERAGE('Run 1'!D79, 'Run 2'!D79, 'Run 3'!D79)</f>
        <v>0.84333333333333327</v>
      </c>
      <c r="F79" s="1">
        <f>COUNTIF('Run 1'!F79, "high") + COUNTIF('Run 2'!F79, "high") + COUNTIF('Run 3'!F79, "high")</f>
        <v>2</v>
      </c>
      <c r="G79" s="1">
        <f>COUNTIF('Run 1'!F79, "medium") + COUNTIF('Run 2'!F79, "medium") + COUNTIF('Run 3'!F79, "medium")</f>
        <v>1</v>
      </c>
      <c r="H79" s="1">
        <f>COUNTIF('Run 1'!F79, "low") + COUNTIF('Run 2'!F79, "low") + COUNTIF('Run 3'!F79, "low")</f>
        <v>0</v>
      </c>
    </row>
    <row r="80" spans="1:8" x14ac:dyDescent="0.55000000000000004">
      <c r="B80" s="1" t="s">
        <v>311</v>
      </c>
      <c r="C80" s="1">
        <f>AVERAGE('Run 1'!C80, 'Run 2'!C80, 'Run 3'!C80)</f>
        <v>0.68333333333333324</v>
      </c>
      <c r="D80" s="1">
        <f>AVERAGE('Run 1'!D80, 'Run 2'!D80, 'Run 3'!D80)</f>
        <v>0.68333333333333324</v>
      </c>
      <c r="F80" s="1">
        <f>COUNTIF('Run 1'!F80, "high") + COUNTIF('Run 2'!F80, "high") + COUNTIF('Run 3'!F80, "high")</f>
        <v>2</v>
      </c>
      <c r="G80" s="1">
        <f>COUNTIF('Run 1'!F80, "medium") + COUNTIF('Run 2'!F80, "medium") + COUNTIF('Run 3'!F80, "medium")</f>
        <v>1</v>
      </c>
      <c r="H80" s="1">
        <f>COUNTIF('Run 1'!F80, "low") + COUNTIF('Run 2'!F80, "low") + COUNTIF('Run 3'!F80, "low")</f>
        <v>0</v>
      </c>
    </row>
    <row r="81" spans="1:8" x14ac:dyDescent="0.55000000000000004">
      <c r="B81" s="1" t="s">
        <v>265</v>
      </c>
      <c r="C81" s="1">
        <f>AVERAGE('Run 1'!C81, 'Run 2'!C81, 'Run 3'!C81)</f>
        <v>0.79999999999999993</v>
      </c>
      <c r="D81" s="1">
        <f>AVERAGE('Run 1'!D81, 'Run 2'!D81, 'Run 3'!D81)</f>
        <v>0.79999999999999993</v>
      </c>
      <c r="F81" s="1">
        <f>COUNTIF('Run 1'!F81, "high") + COUNTIF('Run 2'!F81, "high") + COUNTIF('Run 3'!F81, "high")</f>
        <v>2</v>
      </c>
      <c r="G81" s="1">
        <f>COUNTIF('Run 1'!F81, "medium") + COUNTIF('Run 2'!F81, "medium") + COUNTIF('Run 3'!F81, "medium")</f>
        <v>1</v>
      </c>
      <c r="H81" s="1">
        <f>COUNTIF('Run 1'!F81, "low") + COUNTIF('Run 2'!F81, "low") + COUNTIF('Run 3'!F81, "low")</f>
        <v>0</v>
      </c>
    </row>
    <row r="82" spans="1:8" x14ac:dyDescent="0.55000000000000004">
      <c r="A82" s="1">
        <v>17</v>
      </c>
      <c r="B82" s="1" t="s">
        <v>261</v>
      </c>
      <c r="C82" s="1">
        <f>AVERAGE('Run 1'!C82, 'Run 2'!C82, 'Run 3'!C82)</f>
        <v>0.73333333333333339</v>
      </c>
      <c r="D82" s="1">
        <f>AVERAGE('Run 1'!D82, 'Run 2'!D82, 'Run 3'!D82)</f>
        <v>0.80000000000000016</v>
      </c>
      <c r="E82" s="1">
        <f>AVERAGE('Run 1'!E82, 'Run 2'!E82, 'Run 3'!E82)</f>
        <v>0.82599999999999996</v>
      </c>
      <c r="F82" s="1">
        <f>COUNTIF('Run 1'!F82, "high") + COUNTIF('Run 2'!F82, "high") + COUNTIF('Run 3'!F82, "high")</f>
        <v>3</v>
      </c>
      <c r="G82" s="1">
        <f>COUNTIF('Run 1'!F82, "medium") + COUNTIF('Run 2'!F82, "medium") + COUNTIF('Run 3'!F82, "medium")</f>
        <v>0</v>
      </c>
      <c r="H82" s="1">
        <f>COUNTIF('Run 1'!F82, "low") + COUNTIF('Run 2'!F82, "low") + COUNTIF('Run 3'!F82, "low")</f>
        <v>0</v>
      </c>
    </row>
    <row r="83" spans="1:8" x14ac:dyDescent="0.55000000000000004">
      <c r="B83" s="1" t="s">
        <v>263</v>
      </c>
      <c r="C83" s="1">
        <f>AVERAGE('Run 1'!C83, 'Run 2'!C83, 'Run 3'!C83)</f>
        <v>0.85</v>
      </c>
      <c r="D83" s="1">
        <f>AVERAGE('Run 1'!D83, 'Run 2'!D83, 'Run 3'!D83)</f>
        <v>0.8666666666666667</v>
      </c>
      <c r="F83" s="1">
        <f>COUNTIF('Run 1'!F83, "high") + COUNTIF('Run 2'!F83, "high") + COUNTIF('Run 3'!F83, "high")</f>
        <v>2</v>
      </c>
      <c r="G83" s="1">
        <f>COUNTIF('Run 1'!F83, "medium") + COUNTIF('Run 2'!F83, "medium") + COUNTIF('Run 3'!F83, "medium")</f>
        <v>1</v>
      </c>
      <c r="H83" s="1">
        <f>COUNTIF('Run 1'!F83, "low") + COUNTIF('Run 2'!F83, "low") + COUNTIF('Run 3'!F83, "low")</f>
        <v>0</v>
      </c>
    </row>
    <row r="84" spans="1:8" x14ac:dyDescent="0.55000000000000004">
      <c r="B84" s="1" t="s">
        <v>311</v>
      </c>
      <c r="C84" s="1">
        <f>AVERAGE('Run 1'!C84, 'Run 2'!C84, 'Run 3'!C84)</f>
        <v>0.68333333333333324</v>
      </c>
      <c r="D84" s="1">
        <f>AVERAGE('Run 1'!D84, 'Run 2'!D84, 'Run 3'!D84)</f>
        <v>0.75</v>
      </c>
      <c r="F84" s="1">
        <f>COUNTIF('Run 1'!F84, "high") + COUNTIF('Run 2'!F84, "high") + COUNTIF('Run 3'!F84, "high")</f>
        <v>3</v>
      </c>
      <c r="G84" s="1">
        <f>COUNTIF('Run 1'!F84, "medium") + COUNTIF('Run 2'!F84, "medium") + COUNTIF('Run 3'!F84, "medium")</f>
        <v>0</v>
      </c>
      <c r="H84" s="1">
        <f>COUNTIF('Run 1'!F84, "low") + COUNTIF('Run 2'!F84, "low") + COUNTIF('Run 3'!F84, "low")</f>
        <v>0</v>
      </c>
    </row>
    <row r="85" spans="1:8" x14ac:dyDescent="0.55000000000000004">
      <c r="B85" s="1" t="s">
        <v>265</v>
      </c>
      <c r="C85" s="1">
        <f>AVERAGE('Run 1'!C85, 'Run 2'!C85, 'Run 3'!C85)</f>
        <v>0.85000000000000009</v>
      </c>
      <c r="D85" s="1">
        <f>AVERAGE('Run 1'!D85, 'Run 2'!D85, 'Run 3'!D85)</f>
        <v>0.8566666666666668</v>
      </c>
      <c r="F85" s="1">
        <f>COUNTIF('Run 1'!F85, "high") + COUNTIF('Run 2'!F85, "high") + COUNTIF('Run 3'!F85, "high")</f>
        <v>3</v>
      </c>
      <c r="G85" s="1">
        <f>COUNTIF('Run 1'!F85, "medium") + COUNTIF('Run 2'!F85, "medium") + COUNTIF('Run 3'!F85, "medium")</f>
        <v>0</v>
      </c>
      <c r="H85" s="1">
        <f>COUNTIF('Run 1'!F85, "low") + COUNTIF('Run 2'!F85, "low") + COUNTIF('Run 3'!F85, "low")</f>
        <v>0</v>
      </c>
    </row>
    <row r="86" spans="1:8" x14ac:dyDescent="0.55000000000000004">
      <c r="B86" s="1" t="s">
        <v>293</v>
      </c>
      <c r="C86" s="1">
        <f>AVERAGE('Run 1'!C86, 'Run 2'!C86, 'Run 3'!C86)</f>
        <v>0.83333333333333337</v>
      </c>
      <c r="D86" s="1">
        <f>AVERAGE('Run 1'!D86, 'Run 2'!D86, 'Run 3'!D86)</f>
        <v>0.8566666666666668</v>
      </c>
      <c r="F86" s="1">
        <f>COUNTIF('Run 1'!F86, "high") + COUNTIF('Run 2'!F86, "high") + COUNTIF('Run 3'!F86, "high")</f>
        <v>3</v>
      </c>
      <c r="G86" s="1">
        <f>COUNTIF('Run 1'!F86, "medium") + COUNTIF('Run 2'!F86, "medium") + COUNTIF('Run 3'!F86, "medium")</f>
        <v>0</v>
      </c>
      <c r="H86" s="1">
        <f>COUNTIF('Run 1'!F86, "low") + COUNTIF('Run 2'!F86, "low") + COUNTIF('Run 3'!F86, "low")</f>
        <v>0</v>
      </c>
    </row>
    <row r="87" spans="1:8" x14ac:dyDescent="0.55000000000000004">
      <c r="A87" s="1">
        <v>18</v>
      </c>
      <c r="B87" s="1" t="s">
        <v>301</v>
      </c>
      <c r="C87" s="1">
        <f>AVERAGE('Run 1'!C87, 'Run 2'!C87, 'Run 3'!C87)</f>
        <v>0.58333333333333337</v>
      </c>
      <c r="D87" s="1">
        <f>AVERAGE('Run 1'!D87, 'Run 2'!D87, 'Run 3'!D87)</f>
        <v>0.62666666666666659</v>
      </c>
      <c r="E87" s="1">
        <f>AVERAGE('Run 1'!E87, 'Run 2'!E87, 'Run 3'!E87)</f>
        <v>0.78200000000000003</v>
      </c>
      <c r="F87" s="1">
        <f>COUNTIF('Run 1'!F87, "high") + COUNTIF('Run 2'!F87, "high") + COUNTIF('Run 3'!F87, "high")</f>
        <v>1</v>
      </c>
      <c r="G87" s="1">
        <f>COUNTIF('Run 1'!F87, "medium") + COUNTIF('Run 2'!F87, "medium") + COUNTIF('Run 3'!F87, "medium")</f>
        <v>2</v>
      </c>
      <c r="H87" s="1">
        <f>COUNTIF('Run 1'!F87, "low") + COUNTIF('Run 2'!F87, "low") + COUNTIF('Run 3'!F87, "low")</f>
        <v>0</v>
      </c>
    </row>
    <row r="88" spans="1:8" x14ac:dyDescent="0.55000000000000004">
      <c r="B88" s="1" t="s">
        <v>351</v>
      </c>
      <c r="C88" s="1">
        <f>AVERAGE('Run 1'!C88, 'Run 2'!C88, 'Run 3'!C88)</f>
        <v>0.71666666666666667</v>
      </c>
      <c r="D88" s="1">
        <f>AVERAGE('Run 1'!D88, 'Run 2'!D88, 'Run 3'!D88)</f>
        <v>0.75666666666666649</v>
      </c>
      <c r="F88" s="1">
        <f>COUNTIF('Run 1'!F88, "high") + COUNTIF('Run 2'!F88, "high") + COUNTIF('Run 3'!F88, "high")</f>
        <v>2</v>
      </c>
      <c r="G88" s="1">
        <f>COUNTIF('Run 1'!F88, "medium") + COUNTIF('Run 2'!F88, "medium") + COUNTIF('Run 3'!F88, "medium")</f>
        <v>1</v>
      </c>
      <c r="H88" s="1">
        <f>COUNTIF('Run 1'!F88, "low") + COUNTIF('Run 2'!F88, "low") + COUNTIF('Run 3'!F88, "low")</f>
        <v>0</v>
      </c>
    </row>
    <row r="89" spans="1:8" x14ac:dyDescent="0.55000000000000004">
      <c r="B89" s="1" t="s">
        <v>318</v>
      </c>
      <c r="C89" s="1">
        <f>AVERAGE('Run 1'!C89, 'Run 2'!C89, 'Run 3'!C89)</f>
        <v>0.8833333333333333</v>
      </c>
      <c r="D89" s="1">
        <f>AVERAGE('Run 1'!D89, 'Run 2'!D89, 'Run 3'!D89)</f>
        <v>0.89333333333333342</v>
      </c>
      <c r="F89" s="1">
        <f>COUNTIF('Run 1'!F89, "high") + COUNTIF('Run 2'!F89, "high") + COUNTIF('Run 3'!F89, "high")</f>
        <v>3</v>
      </c>
      <c r="G89" s="1">
        <f>COUNTIF('Run 1'!F89, "medium") + COUNTIF('Run 2'!F89, "medium") + COUNTIF('Run 3'!F89, "medium")</f>
        <v>0</v>
      </c>
      <c r="H89" s="1">
        <f>COUNTIF('Run 1'!F89, "low") + COUNTIF('Run 2'!F89, "low") + COUNTIF('Run 3'!F89, "low")</f>
        <v>0</v>
      </c>
    </row>
    <row r="90" spans="1:8" x14ac:dyDescent="0.55000000000000004">
      <c r="B90" s="1" t="s">
        <v>362</v>
      </c>
      <c r="C90" s="1">
        <f>AVERAGE('Run 1'!C90, 'Run 2'!C90, 'Run 3'!C90)</f>
        <v>0.66666666666666663</v>
      </c>
      <c r="D90" s="1">
        <f>AVERAGE('Run 1'!D90, 'Run 2'!D90, 'Run 3'!D90)</f>
        <v>0.77333333333333343</v>
      </c>
      <c r="F90" s="1">
        <f>COUNTIF('Run 1'!F90, "high") + COUNTIF('Run 2'!F90, "high") + COUNTIF('Run 3'!F90, "high")</f>
        <v>2</v>
      </c>
      <c r="G90" s="1">
        <f>COUNTIF('Run 1'!F90, "medium") + COUNTIF('Run 2'!F90, "medium") + COUNTIF('Run 3'!F90, "medium")</f>
        <v>1</v>
      </c>
      <c r="H90" s="1">
        <f>COUNTIF('Run 1'!F90, "low") + COUNTIF('Run 2'!F90, "low") + COUNTIF('Run 3'!F90, "low")</f>
        <v>0</v>
      </c>
    </row>
    <row r="91" spans="1:8" x14ac:dyDescent="0.55000000000000004">
      <c r="B91" s="1" t="s">
        <v>293</v>
      </c>
      <c r="C91" s="1">
        <f>AVERAGE('Run 1'!C91, 'Run 2'!C91, 'Run 3'!C91)</f>
        <v>0.83333333333333337</v>
      </c>
      <c r="D91" s="1">
        <f>AVERAGE('Run 1'!D91, 'Run 2'!D91, 'Run 3'!D91)</f>
        <v>0.86</v>
      </c>
      <c r="F91" s="1">
        <f>COUNTIF('Run 1'!F91, "high") + COUNTIF('Run 2'!F91, "high") + COUNTIF('Run 3'!F91, "high")</f>
        <v>3</v>
      </c>
      <c r="G91" s="1">
        <f>COUNTIF('Run 1'!F91, "medium") + COUNTIF('Run 2'!F91, "medium") + COUNTIF('Run 3'!F91, "medium")</f>
        <v>0</v>
      </c>
      <c r="H91" s="1">
        <f>COUNTIF('Run 1'!F91, "low") + COUNTIF('Run 2'!F91, "low") + COUNTIF('Run 3'!F91, "low")</f>
        <v>0</v>
      </c>
    </row>
    <row r="92" spans="1:8" x14ac:dyDescent="0.55000000000000004">
      <c r="A92" s="1">
        <v>19</v>
      </c>
      <c r="B92" s="1" t="s">
        <v>272</v>
      </c>
      <c r="C92" s="1">
        <f>AVERAGE('Run 1'!C92, 'Run 2'!C92, 'Run 3'!C92)</f>
        <v>0.79999999999999993</v>
      </c>
      <c r="D92" s="1">
        <f>AVERAGE('Run 1'!D92, 'Run 2'!D92, 'Run 3'!D92)</f>
        <v>0.82333333333333336</v>
      </c>
      <c r="E92" s="1">
        <f>AVERAGE('Run 1'!E92, 'Run 2'!E92, 'Run 3'!E92)</f>
        <v>0.8653333333333334</v>
      </c>
      <c r="F92" s="1">
        <f>COUNTIF('Run 1'!F92, "high") + COUNTIF('Run 2'!F92, "high") + COUNTIF('Run 3'!F92, "high")</f>
        <v>2</v>
      </c>
      <c r="G92" s="1">
        <f>COUNTIF('Run 1'!F92, "medium") + COUNTIF('Run 2'!F92, "medium") + COUNTIF('Run 3'!F92, "medium")</f>
        <v>1</v>
      </c>
      <c r="H92" s="1">
        <f>COUNTIF('Run 1'!F92, "low") + COUNTIF('Run 2'!F92, "low") + COUNTIF('Run 3'!F92, "low")</f>
        <v>0</v>
      </c>
    </row>
    <row r="93" spans="1:8" x14ac:dyDescent="0.55000000000000004">
      <c r="B93" s="1" t="s">
        <v>278</v>
      </c>
      <c r="C93" s="1">
        <f>AVERAGE('Run 1'!C93, 'Run 2'!C93, 'Run 3'!C93)</f>
        <v>0.77666666666666673</v>
      </c>
      <c r="D93" s="1">
        <f>AVERAGE('Run 1'!D93, 'Run 2'!D93, 'Run 3'!D93)</f>
        <v>0.81666666666666676</v>
      </c>
      <c r="F93" s="1">
        <f>COUNTIF('Run 1'!F93, "high") + COUNTIF('Run 2'!F93, "high") + COUNTIF('Run 3'!F93, "high")</f>
        <v>2</v>
      </c>
      <c r="G93" s="1">
        <f>COUNTIF('Run 1'!F93, "medium") + COUNTIF('Run 2'!F93, "medium") + COUNTIF('Run 3'!F93, "medium")</f>
        <v>1</v>
      </c>
      <c r="H93" s="1">
        <f>COUNTIF('Run 1'!F93, "low") + COUNTIF('Run 2'!F93, "low") + COUNTIF('Run 3'!F93, "low")</f>
        <v>0</v>
      </c>
    </row>
    <row r="94" spans="1:8" x14ac:dyDescent="0.55000000000000004">
      <c r="B94" s="1" t="s">
        <v>263</v>
      </c>
      <c r="C94" s="1">
        <f>AVERAGE('Run 1'!C94, 'Run 2'!C94, 'Run 3'!C94)</f>
        <v>0.8833333333333333</v>
      </c>
      <c r="D94" s="1">
        <f>AVERAGE('Run 1'!D94, 'Run 2'!D94, 'Run 3'!D94)</f>
        <v>0.91</v>
      </c>
      <c r="F94" s="1">
        <f>COUNTIF('Run 1'!F94, "high") + COUNTIF('Run 2'!F94, "high") + COUNTIF('Run 3'!F94, "high")</f>
        <v>3</v>
      </c>
      <c r="G94" s="1">
        <f>COUNTIF('Run 1'!F94, "medium") + COUNTIF('Run 2'!F94, "medium") + COUNTIF('Run 3'!F94, "medium")</f>
        <v>0</v>
      </c>
      <c r="H94" s="1">
        <f>COUNTIF('Run 1'!F94, "low") + COUNTIF('Run 2'!F94, "low") + COUNTIF('Run 3'!F94, "low")</f>
        <v>0</v>
      </c>
    </row>
    <row r="95" spans="1:8" x14ac:dyDescent="0.55000000000000004">
      <c r="B95" s="1" t="s">
        <v>348</v>
      </c>
      <c r="C95" s="1">
        <f>AVERAGE('Run 1'!C95, 'Run 2'!C95, 'Run 3'!C95)</f>
        <v>0.87</v>
      </c>
      <c r="D95" s="1">
        <f>AVERAGE('Run 1'!D95, 'Run 2'!D95, 'Run 3'!D95)</f>
        <v>0.89</v>
      </c>
      <c r="F95" s="1">
        <f>COUNTIF('Run 1'!F95, "high") + COUNTIF('Run 2'!F95, "high") + COUNTIF('Run 3'!F95, "high")</f>
        <v>3</v>
      </c>
      <c r="G95" s="1">
        <f>COUNTIF('Run 1'!F95, "medium") + COUNTIF('Run 2'!F95, "medium") + COUNTIF('Run 3'!F95, "medium")</f>
        <v>0</v>
      </c>
      <c r="H95" s="1">
        <f>COUNTIF('Run 1'!F95, "low") + COUNTIF('Run 2'!F95, "low") + COUNTIF('Run 3'!F95, "low")</f>
        <v>0</v>
      </c>
    </row>
    <row r="96" spans="1:8" x14ac:dyDescent="0.55000000000000004">
      <c r="B96" s="1" t="s">
        <v>265</v>
      </c>
      <c r="C96" s="1">
        <f>AVERAGE('Run 1'!C96, 'Run 2'!C96, 'Run 3'!C96)</f>
        <v>0.8666666666666667</v>
      </c>
      <c r="D96" s="1">
        <f>AVERAGE('Run 1'!D96, 'Run 2'!D96, 'Run 3'!D96)</f>
        <v>0.88666666666666671</v>
      </c>
      <c r="F96" s="1">
        <f>COUNTIF('Run 1'!F96, "high") + COUNTIF('Run 2'!F96, "high") + COUNTIF('Run 3'!F96, "high")</f>
        <v>3</v>
      </c>
      <c r="G96" s="1">
        <f>COUNTIF('Run 1'!F96, "medium") + COUNTIF('Run 2'!F96, "medium") + COUNTIF('Run 3'!F96, "medium")</f>
        <v>0</v>
      </c>
      <c r="H96" s="1">
        <f>COUNTIF('Run 1'!F96, "low") + COUNTIF('Run 2'!F96, "low") + COUNTIF('Run 3'!F96, "low")</f>
        <v>0</v>
      </c>
    </row>
    <row r="97" spans="1:8" x14ac:dyDescent="0.55000000000000004">
      <c r="A97" s="1">
        <v>20</v>
      </c>
      <c r="B97" s="1" t="s">
        <v>288</v>
      </c>
      <c r="C97" s="1">
        <f>AVERAGE('Run 1'!C97, 'Run 2'!C97, 'Run 3'!C97)</f>
        <v>0.75</v>
      </c>
      <c r="D97" s="1">
        <f>AVERAGE('Run 1'!D97, 'Run 2'!D97, 'Run 3'!D97)</f>
        <v>0.77666666666666673</v>
      </c>
      <c r="E97" s="1">
        <f>AVERAGE('Run 1'!E97, 'Run 2'!E97, 'Run 3'!E97)</f>
        <v>0.49666666666666665</v>
      </c>
      <c r="F97" s="1">
        <f>COUNTIF('Run 1'!F97, "high") + COUNTIF('Run 2'!F97, "high") + COUNTIF('Run 3'!F97, "high")</f>
        <v>2</v>
      </c>
      <c r="G97" s="1">
        <f>COUNTIF('Run 1'!F97, "medium") + COUNTIF('Run 2'!F97, "medium") + COUNTIF('Run 3'!F97, "medium")</f>
        <v>1</v>
      </c>
      <c r="H97" s="1">
        <f>COUNTIF('Run 1'!F97, "low") + COUNTIF('Run 2'!F97, "low") + COUNTIF('Run 3'!F97, "low")</f>
        <v>0</v>
      </c>
    </row>
    <row r="98" spans="1:8" x14ac:dyDescent="0.55000000000000004">
      <c r="B98" s="1" t="s">
        <v>331</v>
      </c>
      <c r="C98" s="1">
        <f>AVERAGE('Run 1'!C98, 'Run 2'!C98, 'Run 3'!C98)</f>
        <v>0.25</v>
      </c>
      <c r="D98" s="1">
        <f>AVERAGE('Run 1'!D98, 'Run 2'!D98, 'Run 3'!D98)</f>
        <v>0.29000000000000004</v>
      </c>
      <c r="F98" s="1">
        <f>COUNTIF('Run 1'!F98, "high") + COUNTIF('Run 2'!F98, "high") + COUNTIF('Run 3'!F98, "high")</f>
        <v>2</v>
      </c>
      <c r="G98" s="1">
        <f>COUNTIF('Run 1'!F98, "medium") + COUNTIF('Run 2'!F98, "medium") + COUNTIF('Run 3'!F98, "medium")</f>
        <v>1</v>
      </c>
      <c r="H98" s="1">
        <f>COUNTIF('Run 1'!F98, "low") + COUNTIF('Run 2'!F98, "low") + COUNTIF('Run 3'!F98, "low")</f>
        <v>0</v>
      </c>
    </row>
    <row r="99" spans="1:8" x14ac:dyDescent="0.55000000000000004">
      <c r="B99" s="1" t="s">
        <v>265</v>
      </c>
      <c r="C99" s="1">
        <f>AVERAGE('Run 1'!C99, 'Run 2'!C99, 'Run 3'!C99)</f>
        <v>0.84333333333333338</v>
      </c>
      <c r="D99" s="1">
        <f>AVERAGE('Run 1'!D99, 'Run 2'!D99, 'Run 3'!D99)</f>
        <v>0.87333333333333341</v>
      </c>
      <c r="F99" s="1">
        <f>COUNTIF('Run 1'!F99, "high") + COUNTIF('Run 2'!F99, "high") + COUNTIF('Run 3'!F99, "high")</f>
        <v>3</v>
      </c>
      <c r="G99" s="1">
        <f>COUNTIF('Run 1'!F99, "medium") + COUNTIF('Run 2'!F99, "medium") + COUNTIF('Run 3'!F99, "medium")</f>
        <v>0</v>
      </c>
      <c r="H99" s="1">
        <f>COUNTIF('Run 1'!F99, "low") + COUNTIF('Run 2'!F99, "low") + COUNTIF('Run 3'!F99, "low")</f>
        <v>0</v>
      </c>
    </row>
    <row r="100" spans="1:8" x14ac:dyDescent="0.55000000000000004">
      <c r="B100" s="1" t="s">
        <v>307</v>
      </c>
      <c r="C100" s="1">
        <f>AVERAGE('Run 1'!C100, 'Run 2'!C100, 'Run 3'!C100)</f>
        <v>0.28333333333333338</v>
      </c>
      <c r="D100" s="1">
        <f>AVERAGE('Run 1'!D100, 'Run 2'!D100, 'Run 3'!D100)</f>
        <v>0.36000000000000004</v>
      </c>
      <c r="F100" s="1">
        <f>COUNTIF('Run 1'!F100, "high") + COUNTIF('Run 2'!F100, "high") + COUNTIF('Run 3'!F100, "high")</f>
        <v>1</v>
      </c>
      <c r="G100" s="1">
        <f>COUNTIF('Run 1'!F100, "medium") + COUNTIF('Run 2'!F100, "medium") + COUNTIF('Run 3'!F100, "medium")</f>
        <v>2</v>
      </c>
      <c r="H100" s="1">
        <f>COUNTIF('Run 1'!F100, "low") + COUNTIF('Run 2'!F100, "low") + COUNTIF('Run 3'!F100, "low")</f>
        <v>0</v>
      </c>
    </row>
    <row r="101" spans="1:8" x14ac:dyDescent="0.55000000000000004">
      <c r="B101" s="1" t="s">
        <v>285</v>
      </c>
      <c r="C101" s="1">
        <f>AVERAGE('Run 1'!C101, 'Run 2'!C101, 'Run 3'!C101)</f>
        <v>0.28333333333333333</v>
      </c>
      <c r="D101" s="1">
        <f>AVERAGE('Run 1'!D101, 'Run 2'!D101, 'Run 3'!D101)</f>
        <v>0.18333333333333335</v>
      </c>
      <c r="F101" s="1">
        <f>COUNTIF('Run 1'!F101, "high") + COUNTIF('Run 2'!F101, "high") + COUNTIF('Run 3'!F101, "high")</f>
        <v>2</v>
      </c>
      <c r="G101" s="1">
        <f>COUNTIF('Run 1'!F101, "medium") + COUNTIF('Run 2'!F101, "medium") + COUNTIF('Run 3'!F101, "medium")</f>
        <v>1</v>
      </c>
      <c r="H101" s="1">
        <f>COUNTIF('Run 1'!F101, "low") + COUNTIF('Run 2'!F101, "low") + COUNTIF('Run 3'!F101, "low")</f>
        <v>0</v>
      </c>
    </row>
    <row r="102" spans="1:8" x14ac:dyDescent="0.55000000000000004">
      <c r="A102" s="1">
        <v>21</v>
      </c>
      <c r="B102" s="1" t="s">
        <v>288</v>
      </c>
      <c r="C102" s="1">
        <f>AVERAGE('Run 1'!C102, 'Run 2'!C102, 'Run 3'!C102)</f>
        <v>0.76666666666666661</v>
      </c>
      <c r="D102" s="1">
        <f>AVERAGE('Run 1'!D102, 'Run 2'!D102, 'Run 3'!D102)</f>
        <v>0.76666666666666661</v>
      </c>
      <c r="E102" s="1">
        <f>AVERAGE('Run 1'!E102, 'Run 2'!E102, 'Run 3'!E102)</f>
        <v>0.73799999999999999</v>
      </c>
      <c r="F102" s="1">
        <f>COUNTIF('Run 1'!F102, "high") + COUNTIF('Run 2'!F102, "high") + COUNTIF('Run 3'!F102, "high")</f>
        <v>3</v>
      </c>
      <c r="G102" s="1">
        <f>COUNTIF('Run 1'!F102, "medium") + COUNTIF('Run 2'!F102, "medium") + COUNTIF('Run 3'!F102, "medium")</f>
        <v>0</v>
      </c>
      <c r="H102" s="1">
        <f>COUNTIF('Run 1'!F102, "low") + COUNTIF('Run 2'!F102, "low") + COUNTIF('Run 3'!F102, "low")</f>
        <v>0</v>
      </c>
    </row>
    <row r="103" spans="1:8" x14ac:dyDescent="0.55000000000000004">
      <c r="B103" s="1" t="s">
        <v>351</v>
      </c>
      <c r="C103" s="1">
        <f>AVERAGE('Run 1'!C103, 'Run 2'!C103, 'Run 3'!C103)</f>
        <v>0.78333333333333333</v>
      </c>
      <c r="D103" s="1">
        <f>AVERAGE('Run 1'!D103, 'Run 2'!D103, 'Run 3'!D103)</f>
        <v>0.78333333333333333</v>
      </c>
      <c r="F103" s="1">
        <f>COUNTIF('Run 1'!F103, "high") + COUNTIF('Run 2'!F103, "high") + COUNTIF('Run 3'!F103, "high")</f>
        <v>3</v>
      </c>
      <c r="G103" s="1">
        <f>COUNTIF('Run 1'!F103, "medium") + COUNTIF('Run 2'!F103, "medium") + COUNTIF('Run 3'!F103, "medium")</f>
        <v>0</v>
      </c>
      <c r="H103" s="1">
        <f>COUNTIF('Run 1'!F103, "low") + COUNTIF('Run 2'!F103, "low") + COUNTIF('Run 3'!F103, "low")</f>
        <v>0</v>
      </c>
    </row>
    <row r="104" spans="1:8" x14ac:dyDescent="0.55000000000000004">
      <c r="B104" s="1" t="s">
        <v>278</v>
      </c>
      <c r="C104" s="1">
        <f>AVERAGE('Run 1'!C104, 'Run 2'!C104, 'Run 3'!C104)</f>
        <v>0.72333333333333327</v>
      </c>
      <c r="D104" s="1">
        <f>AVERAGE('Run 1'!D104, 'Run 2'!D104, 'Run 3'!D104)</f>
        <v>0.72333333333333327</v>
      </c>
      <c r="F104" s="1">
        <f>COUNTIF('Run 1'!F104, "high") + COUNTIF('Run 2'!F104, "high") + COUNTIF('Run 3'!F104, "high")</f>
        <v>3</v>
      </c>
      <c r="G104" s="1">
        <f>COUNTIF('Run 1'!F104, "medium") + COUNTIF('Run 2'!F104, "medium") + COUNTIF('Run 3'!F104, "medium")</f>
        <v>0</v>
      </c>
      <c r="H104" s="1">
        <f>COUNTIF('Run 1'!F104, "low") + COUNTIF('Run 2'!F104, "low") + COUNTIF('Run 3'!F104, "low")</f>
        <v>0</v>
      </c>
    </row>
    <row r="105" spans="1:8" x14ac:dyDescent="0.55000000000000004">
      <c r="B105" s="1" t="s">
        <v>345</v>
      </c>
      <c r="C105" s="1">
        <f>AVERAGE('Run 1'!C105, 'Run 2'!C105, 'Run 3'!C105)</f>
        <v>0.80000000000000016</v>
      </c>
      <c r="D105" s="1">
        <f>AVERAGE('Run 1'!D105, 'Run 2'!D105, 'Run 3'!D105)</f>
        <v>0.80000000000000016</v>
      </c>
      <c r="F105" s="1">
        <f>COUNTIF('Run 1'!F105, "high") + COUNTIF('Run 2'!F105, "high") + COUNTIF('Run 3'!F105, "high")</f>
        <v>3</v>
      </c>
      <c r="G105" s="1">
        <f>COUNTIF('Run 1'!F105, "medium") + COUNTIF('Run 2'!F105, "medium") + COUNTIF('Run 3'!F105, "medium")</f>
        <v>0</v>
      </c>
      <c r="H105" s="1">
        <f>COUNTIF('Run 1'!F105, "low") + COUNTIF('Run 2'!F105, "low") + COUNTIF('Run 3'!F105, "low")</f>
        <v>0</v>
      </c>
    </row>
    <row r="106" spans="1:8" x14ac:dyDescent="0.55000000000000004">
      <c r="B106" s="1" t="s">
        <v>362</v>
      </c>
      <c r="C106" s="1">
        <f>AVERAGE('Run 1'!C106, 'Run 2'!C106, 'Run 3'!C106)</f>
        <v>0.61666666666666659</v>
      </c>
      <c r="D106" s="1">
        <f>AVERAGE('Run 1'!D106, 'Run 2'!D106, 'Run 3'!D106)</f>
        <v>0.61666666666666659</v>
      </c>
      <c r="F106" s="1">
        <f>COUNTIF('Run 1'!F106, "high") + COUNTIF('Run 2'!F106, "high") + COUNTIF('Run 3'!F106, "high")</f>
        <v>3</v>
      </c>
      <c r="G106" s="1">
        <f>COUNTIF('Run 1'!F106, "medium") + COUNTIF('Run 2'!F106, "medium") + COUNTIF('Run 3'!F106, "medium")</f>
        <v>0</v>
      </c>
      <c r="H106" s="1">
        <f>COUNTIF('Run 1'!F106, "low") + COUNTIF('Run 2'!F106, "low") + COUNTIF('Run 3'!F106, "low")</f>
        <v>0</v>
      </c>
    </row>
    <row r="107" spans="1:8" x14ac:dyDescent="0.55000000000000004">
      <c r="A107" s="1">
        <v>22</v>
      </c>
      <c r="B107" s="1" t="s">
        <v>301</v>
      </c>
      <c r="C107" s="1">
        <f>AVERAGE('Run 1'!C107, 'Run 2'!C107, 'Run 3'!C107)</f>
        <v>0.43333333333333335</v>
      </c>
      <c r="D107" s="1">
        <f>AVERAGE('Run 1'!D107, 'Run 2'!D107, 'Run 3'!D107)</f>
        <v>0.41666666666666669</v>
      </c>
      <c r="E107" s="1">
        <f>AVERAGE('Run 1'!E107, 'Run 2'!E107, 'Run 3'!E107)</f>
        <v>0.66333333333333333</v>
      </c>
      <c r="F107" s="1">
        <f>COUNTIF('Run 1'!F107, "high") + COUNTIF('Run 2'!F107, "high") + COUNTIF('Run 3'!F107, "high")</f>
        <v>0</v>
      </c>
      <c r="G107" s="1">
        <f>COUNTIF('Run 1'!F107, "medium") + COUNTIF('Run 2'!F107, "medium") + COUNTIF('Run 3'!F107, "medium")</f>
        <v>3</v>
      </c>
      <c r="H107" s="1">
        <f>COUNTIF('Run 1'!F107, "low") + COUNTIF('Run 2'!F107, "low") + COUNTIF('Run 3'!F107, "low")</f>
        <v>0</v>
      </c>
    </row>
    <row r="108" spans="1:8" x14ac:dyDescent="0.55000000000000004">
      <c r="B108" s="1" t="s">
        <v>318</v>
      </c>
      <c r="C108" s="1">
        <f>AVERAGE('Run 1'!C108, 'Run 2'!C108, 'Run 3'!C108)</f>
        <v>0.8666666666666667</v>
      </c>
      <c r="D108" s="1">
        <f>AVERAGE('Run 1'!D108, 'Run 2'!D108, 'Run 3'!D108)</f>
        <v>0.93333333333333324</v>
      </c>
      <c r="F108" s="1">
        <f>COUNTIF('Run 1'!F108, "high") + COUNTIF('Run 2'!F108, "high") + COUNTIF('Run 3'!F108, "high")</f>
        <v>3</v>
      </c>
      <c r="G108" s="1">
        <f>COUNTIF('Run 1'!F108, "medium") + COUNTIF('Run 2'!F108, "medium") + COUNTIF('Run 3'!F108, "medium")</f>
        <v>0</v>
      </c>
      <c r="H108" s="1">
        <f>COUNTIF('Run 1'!F108, "low") + COUNTIF('Run 2'!F108, "low") + COUNTIF('Run 3'!F108, "low")</f>
        <v>0</v>
      </c>
    </row>
    <row r="109" spans="1:8" x14ac:dyDescent="0.55000000000000004">
      <c r="B109" s="1" t="s">
        <v>263</v>
      </c>
      <c r="C109" s="1">
        <f>AVERAGE('Run 1'!C109, 'Run 2'!C109, 'Run 3'!C109)</f>
        <v>0.8666666666666667</v>
      </c>
      <c r="D109" s="1">
        <f>AVERAGE('Run 1'!D109, 'Run 2'!D109, 'Run 3'!D109)</f>
        <v>0.9</v>
      </c>
      <c r="F109" s="1">
        <f>COUNTIF('Run 1'!F109, "high") + COUNTIF('Run 2'!F109, "high") + COUNTIF('Run 3'!F109, "high")</f>
        <v>3</v>
      </c>
      <c r="G109" s="1">
        <f>COUNTIF('Run 1'!F109, "medium") + COUNTIF('Run 2'!F109, "medium") + COUNTIF('Run 3'!F109, "medium")</f>
        <v>0</v>
      </c>
      <c r="H109" s="1">
        <f>COUNTIF('Run 1'!F109, "low") + COUNTIF('Run 2'!F109, "low") + COUNTIF('Run 3'!F109, "low")</f>
        <v>0</v>
      </c>
    </row>
    <row r="110" spans="1:8" x14ac:dyDescent="0.55000000000000004">
      <c r="B110" s="1" t="s">
        <v>338</v>
      </c>
      <c r="C110" s="1">
        <f>AVERAGE('Run 1'!C110, 'Run 2'!C110, 'Run 3'!C110)</f>
        <v>0.3</v>
      </c>
      <c r="D110" s="1">
        <f>AVERAGE('Run 1'!D110, 'Run 2'!D110, 'Run 3'!D110)</f>
        <v>0.23333333333333336</v>
      </c>
      <c r="F110" s="1">
        <f>COUNTIF('Run 1'!F110, "high") + COUNTIF('Run 2'!F110, "high") + COUNTIF('Run 3'!F110, "high")</f>
        <v>3</v>
      </c>
      <c r="G110" s="1">
        <f>COUNTIF('Run 1'!F110, "medium") + COUNTIF('Run 2'!F110, "medium") + COUNTIF('Run 3'!F110, "medium")</f>
        <v>0</v>
      </c>
      <c r="H110" s="1">
        <f>COUNTIF('Run 1'!F110, "low") + COUNTIF('Run 2'!F110, "low") + COUNTIF('Run 3'!F110, "low")</f>
        <v>0</v>
      </c>
    </row>
    <row r="111" spans="1:8" x14ac:dyDescent="0.55000000000000004">
      <c r="B111" s="1" t="s">
        <v>291</v>
      </c>
      <c r="C111" s="1">
        <f>AVERAGE('Run 1'!C111, 'Run 2'!C111, 'Run 3'!C111)</f>
        <v>0.75</v>
      </c>
      <c r="D111" s="1">
        <f>AVERAGE('Run 1'!D111, 'Run 2'!D111, 'Run 3'!D111)</f>
        <v>0.83333333333333337</v>
      </c>
      <c r="F111" s="1">
        <f>COUNTIF('Run 1'!F111, "high") + COUNTIF('Run 2'!F111, "high") + COUNTIF('Run 3'!F111, "high")</f>
        <v>3</v>
      </c>
      <c r="G111" s="1">
        <f>COUNTIF('Run 1'!F111, "medium") + COUNTIF('Run 2'!F111, "medium") + COUNTIF('Run 3'!F111, "medium")</f>
        <v>0</v>
      </c>
      <c r="H111" s="1">
        <f>COUNTIF('Run 1'!F111, "low") + COUNTIF('Run 2'!F111, "low") + COUNTIF('Run 3'!F111, "low")</f>
        <v>0</v>
      </c>
    </row>
    <row r="112" spans="1:8" x14ac:dyDescent="0.55000000000000004">
      <c r="A112" s="1">
        <v>23</v>
      </c>
      <c r="B112" s="1" t="s">
        <v>328</v>
      </c>
      <c r="C112" s="1">
        <f>AVERAGE('Run 1'!C112, 'Run 2'!C112, 'Run 3'!C112)</f>
        <v>0.76666666666666661</v>
      </c>
      <c r="D112" s="1">
        <f>AVERAGE('Run 1'!D112, 'Run 2'!D112, 'Run 3'!D112)</f>
        <v>0.83333333333333337</v>
      </c>
      <c r="E112" s="1">
        <f>AVERAGE('Run 1'!E112, 'Run 2'!E112, 'Run 3'!E112)</f>
        <v>0.68333333333333324</v>
      </c>
      <c r="F112" s="1">
        <f>COUNTIF('Run 1'!F112, "high") + COUNTIF('Run 2'!F112, "high") + COUNTIF('Run 3'!F112, "high")</f>
        <v>3</v>
      </c>
      <c r="G112" s="1">
        <f>COUNTIF('Run 1'!F112, "medium") + COUNTIF('Run 2'!F112, "medium") + COUNTIF('Run 3'!F112, "medium")</f>
        <v>0</v>
      </c>
      <c r="H112" s="1">
        <f>COUNTIF('Run 1'!F112, "low") + COUNTIF('Run 2'!F112, "low") + COUNTIF('Run 3'!F112, "low")</f>
        <v>0</v>
      </c>
    </row>
    <row r="113" spans="1:8" x14ac:dyDescent="0.55000000000000004">
      <c r="B113" s="1" t="s">
        <v>301</v>
      </c>
      <c r="C113" s="1">
        <f>AVERAGE('Run 1'!C113, 'Run 2'!C113, 'Run 3'!C113)</f>
        <v>0.39999999999999997</v>
      </c>
      <c r="D113" s="1">
        <f>AVERAGE('Run 1'!D113, 'Run 2'!D113, 'Run 3'!D113)</f>
        <v>0.39999999999999997</v>
      </c>
      <c r="F113" s="1">
        <f>COUNTIF('Run 1'!F113, "high") + COUNTIF('Run 2'!F113, "high") + COUNTIF('Run 3'!F113, "high")</f>
        <v>3</v>
      </c>
      <c r="G113" s="1">
        <f>COUNTIF('Run 1'!F113, "medium") + COUNTIF('Run 2'!F113, "medium") + COUNTIF('Run 3'!F113, "medium")</f>
        <v>0</v>
      </c>
      <c r="H113" s="1">
        <f>COUNTIF('Run 1'!F113, "low") + COUNTIF('Run 2'!F113, "low") + COUNTIF('Run 3'!F113, "low")</f>
        <v>0</v>
      </c>
    </row>
    <row r="114" spans="1:8" x14ac:dyDescent="0.55000000000000004">
      <c r="B114" s="1" t="s">
        <v>318</v>
      </c>
      <c r="C114" s="1">
        <f>AVERAGE('Run 1'!C114, 'Run 2'!C114, 'Run 3'!C114)</f>
        <v>0.8666666666666667</v>
      </c>
      <c r="D114" s="1">
        <f>AVERAGE('Run 1'!D114, 'Run 2'!D114, 'Run 3'!D114)</f>
        <v>0.91666666666666663</v>
      </c>
      <c r="F114" s="1">
        <f>COUNTIF('Run 1'!F114, "high") + COUNTIF('Run 2'!F114, "high") + COUNTIF('Run 3'!F114, "high")</f>
        <v>3</v>
      </c>
      <c r="G114" s="1">
        <f>COUNTIF('Run 1'!F114, "medium") + COUNTIF('Run 2'!F114, "medium") + COUNTIF('Run 3'!F114, "medium")</f>
        <v>0</v>
      </c>
      <c r="H114" s="1">
        <f>COUNTIF('Run 1'!F114, "low") + COUNTIF('Run 2'!F114, "low") + COUNTIF('Run 3'!F114, "low")</f>
        <v>0</v>
      </c>
    </row>
    <row r="115" spans="1:8" x14ac:dyDescent="0.55000000000000004">
      <c r="B115" s="1" t="s">
        <v>303</v>
      </c>
      <c r="C115" s="1">
        <f>AVERAGE('Run 1'!C115, 'Run 2'!C115, 'Run 3'!C115)</f>
        <v>0.20000000000000004</v>
      </c>
      <c r="D115" s="1">
        <f>AVERAGE('Run 1'!D115, 'Run 2'!D115, 'Run 3'!D115)</f>
        <v>0.3666666666666667</v>
      </c>
      <c r="F115" s="1">
        <f>COUNTIF('Run 1'!F115, "high") + COUNTIF('Run 2'!F115, "high") + COUNTIF('Run 3'!F115, "high")</f>
        <v>2</v>
      </c>
      <c r="G115" s="1">
        <f>COUNTIF('Run 1'!F115, "medium") + COUNTIF('Run 2'!F115, "medium") + COUNTIF('Run 3'!F115, "medium")</f>
        <v>1</v>
      </c>
      <c r="H115" s="1">
        <f>COUNTIF('Run 1'!F115, "low") + COUNTIF('Run 2'!F115, "low") + COUNTIF('Run 3'!F115, "low")</f>
        <v>0</v>
      </c>
    </row>
    <row r="116" spans="1:8" x14ac:dyDescent="0.55000000000000004">
      <c r="B116" s="1" t="s">
        <v>293</v>
      </c>
      <c r="C116" s="1">
        <f>AVERAGE('Run 1'!C116, 'Run 2'!C116, 'Run 3'!C116)</f>
        <v>0.85</v>
      </c>
      <c r="D116" s="1">
        <f>AVERAGE('Run 1'!D116, 'Run 2'!D116, 'Run 3'!D116)</f>
        <v>0.9</v>
      </c>
      <c r="F116" s="1">
        <f>COUNTIF('Run 1'!F116, "high") + COUNTIF('Run 2'!F116, "high") + COUNTIF('Run 3'!F116, "high")</f>
        <v>3</v>
      </c>
      <c r="G116" s="1">
        <f>COUNTIF('Run 1'!F116, "medium") + COUNTIF('Run 2'!F116, "medium") + COUNTIF('Run 3'!F116, "medium")</f>
        <v>0</v>
      </c>
      <c r="H116" s="1">
        <f>COUNTIF('Run 1'!F116, "low") + COUNTIF('Run 2'!F116, "low") + COUNTIF('Run 3'!F116, "low")</f>
        <v>0</v>
      </c>
    </row>
    <row r="117" spans="1:8" x14ac:dyDescent="0.55000000000000004">
      <c r="A117" s="1">
        <v>24</v>
      </c>
      <c r="B117" s="1" t="s">
        <v>272</v>
      </c>
      <c r="C117" s="1">
        <f>AVERAGE('Run 1'!C117, 'Run 2'!C117, 'Run 3'!C117)</f>
        <v>0.80999999999999994</v>
      </c>
      <c r="D117" s="1">
        <f>AVERAGE('Run 1'!D117, 'Run 2'!D117, 'Run 3'!D117)</f>
        <v>0.80999999999999994</v>
      </c>
      <c r="E117" s="1">
        <f>AVERAGE('Run 1'!E117, 'Run 2'!E117, 'Run 3'!E117)</f>
        <v>0.82066666666666654</v>
      </c>
      <c r="F117" s="1">
        <f>COUNTIF('Run 1'!F117, "high") + COUNTIF('Run 2'!F117, "high") + COUNTIF('Run 3'!F117, "high")</f>
        <v>3</v>
      </c>
      <c r="G117" s="1">
        <f>COUNTIF('Run 1'!F117, "medium") + COUNTIF('Run 2'!F117, "medium") + COUNTIF('Run 3'!F117, "medium")</f>
        <v>0</v>
      </c>
      <c r="H117" s="1">
        <f>COUNTIF('Run 1'!F117, "low") + COUNTIF('Run 2'!F117, "low") + COUNTIF('Run 3'!F117, "low")</f>
        <v>0</v>
      </c>
    </row>
    <row r="118" spans="1:8" x14ac:dyDescent="0.55000000000000004">
      <c r="B118" s="1" t="s">
        <v>391</v>
      </c>
      <c r="C118" s="1">
        <f>AVERAGE('Run 1'!C118, 'Run 2'!C118, 'Run 3'!C118)</f>
        <v>0.81666666666666676</v>
      </c>
      <c r="D118" s="1">
        <f>AVERAGE('Run 1'!D118, 'Run 2'!D118, 'Run 3'!D118)</f>
        <v>0.81666666666666676</v>
      </c>
      <c r="F118" s="1">
        <f>COUNTIF('Run 1'!F118, "high") + COUNTIF('Run 2'!F118, "high") + COUNTIF('Run 3'!F118, "high")</f>
        <v>3</v>
      </c>
      <c r="G118" s="1">
        <f>COUNTIF('Run 1'!F118, "medium") + COUNTIF('Run 2'!F118, "medium") + COUNTIF('Run 3'!F118, "medium")</f>
        <v>0</v>
      </c>
      <c r="H118" s="1">
        <f>COUNTIF('Run 1'!F118, "low") + COUNTIF('Run 2'!F118, "low") + COUNTIF('Run 3'!F118, "low")</f>
        <v>0</v>
      </c>
    </row>
    <row r="119" spans="1:8" x14ac:dyDescent="0.55000000000000004">
      <c r="B119" s="1" t="s">
        <v>328</v>
      </c>
      <c r="C119" s="1">
        <f>AVERAGE('Run 1'!C119, 'Run 2'!C119, 'Run 3'!C119)</f>
        <v>0.80000000000000016</v>
      </c>
      <c r="D119" s="1">
        <f>AVERAGE('Run 1'!D119, 'Run 2'!D119, 'Run 3'!D119)</f>
        <v>0.80000000000000016</v>
      </c>
      <c r="F119" s="1">
        <f>COUNTIF('Run 1'!F119, "high") + COUNTIF('Run 2'!F119, "high") + COUNTIF('Run 3'!F119, "high")</f>
        <v>3</v>
      </c>
      <c r="G119" s="1">
        <f>COUNTIF('Run 1'!F119, "medium") + COUNTIF('Run 2'!F119, "medium") + COUNTIF('Run 3'!F119, "medium")</f>
        <v>0</v>
      </c>
      <c r="H119" s="1">
        <f>COUNTIF('Run 1'!F119, "low") + COUNTIF('Run 2'!F119, "low") + COUNTIF('Run 3'!F119, "low")</f>
        <v>0</v>
      </c>
    </row>
    <row r="120" spans="1:8" x14ac:dyDescent="0.55000000000000004">
      <c r="B120" s="1" t="s">
        <v>318</v>
      </c>
      <c r="C120" s="1">
        <f>AVERAGE('Run 1'!C120, 'Run 2'!C120, 'Run 3'!C120)</f>
        <v>0.8666666666666667</v>
      </c>
      <c r="D120" s="1">
        <f>AVERAGE('Run 1'!D120, 'Run 2'!D120, 'Run 3'!D120)</f>
        <v>0.8666666666666667</v>
      </c>
      <c r="F120" s="1">
        <f>COUNTIF('Run 1'!F120, "high") + COUNTIF('Run 2'!F120, "high") + COUNTIF('Run 3'!F120, "high")</f>
        <v>3</v>
      </c>
      <c r="G120" s="1">
        <f>COUNTIF('Run 1'!F120, "medium") + COUNTIF('Run 2'!F120, "medium") + COUNTIF('Run 3'!F120, "medium")</f>
        <v>0</v>
      </c>
      <c r="H120" s="1">
        <f>COUNTIF('Run 1'!F120, "low") + COUNTIF('Run 2'!F120, "low") + COUNTIF('Run 3'!F120, "low")</f>
        <v>0</v>
      </c>
    </row>
    <row r="121" spans="1:8" x14ac:dyDescent="0.55000000000000004">
      <c r="B121" s="1" t="s">
        <v>265</v>
      </c>
      <c r="C121" s="1">
        <f>AVERAGE('Run 1'!C121, 'Run 2'!C121, 'Run 3'!C121)</f>
        <v>0.81</v>
      </c>
      <c r="D121" s="1">
        <f>AVERAGE('Run 1'!D121, 'Run 2'!D121, 'Run 3'!D121)</f>
        <v>0.81</v>
      </c>
      <c r="F121" s="1">
        <f>COUNTIF('Run 1'!F121, "high") + COUNTIF('Run 2'!F121, "high") + COUNTIF('Run 3'!F121, "high")</f>
        <v>3</v>
      </c>
      <c r="G121" s="1">
        <f>COUNTIF('Run 1'!F121, "medium") + COUNTIF('Run 2'!F121, "medium") + COUNTIF('Run 3'!F121, "medium")</f>
        <v>0</v>
      </c>
      <c r="H121" s="1">
        <f>COUNTIF('Run 1'!F121, "low") + COUNTIF('Run 2'!F121, "low") + COUNTIF('Run 3'!F121, "low")</f>
        <v>0</v>
      </c>
    </row>
    <row r="122" spans="1:8" x14ac:dyDescent="0.55000000000000004">
      <c r="A122" s="1">
        <v>25</v>
      </c>
      <c r="B122" s="1" t="s">
        <v>301</v>
      </c>
      <c r="C122" s="1">
        <f>AVERAGE('Run 1'!C122, 'Run 2'!C122, 'Run 3'!C122)</f>
        <v>0.39999999999999997</v>
      </c>
      <c r="D122" s="1">
        <f>AVERAGE('Run 1'!D122, 'Run 2'!D122, 'Run 3'!D122)</f>
        <v>0.39999999999999997</v>
      </c>
      <c r="E122" s="1">
        <f>AVERAGE('Run 1'!E122, 'Run 2'!E122, 'Run 3'!E122)</f>
        <v>0.49999999999999994</v>
      </c>
      <c r="F122" s="1">
        <f>COUNTIF('Run 1'!F122, "high") + COUNTIF('Run 2'!F122, "high") + COUNTIF('Run 3'!F122, "high")</f>
        <v>3</v>
      </c>
      <c r="G122" s="1">
        <f>COUNTIF('Run 1'!F122, "medium") + COUNTIF('Run 2'!F122, "medium") + COUNTIF('Run 3'!F122, "medium")</f>
        <v>0</v>
      </c>
      <c r="H122" s="1">
        <f>COUNTIF('Run 1'!F122, "low") + COUNTIF('Run 2'!F122, "low") + COUNTIF('Run 3'!F122, "low")</f>
        <v>0</v>
      </c>
    </row>
    <row r="123" spans="1:8" x14ac:dyDescent="0.55000000000000004">
      <c r="B123" s="1" t="s">
        <v>324</v>
      </c>
      <c r="C123" s="1">
        <f>AVERAGE('Run 1'!C123, 'Run 2'!C123, 'Run 3'!C123)</f>
        <v>0.26666666666666666</v>
      </c>
      <c r="D123" s="1">
        <f>AVERAGE('Run 1'!D123, 'Run 2'!D123, 'Run 3'!D123)</f>
        <v>0.26666666666666666</v>
      </c>
      <c r="F123" s="1">
        <f>COUNTIF('Run 1'!F123, "high") + COUNTIF('Run 2'!F123, "high") + COUNTIF('Run 3'!F123, "high")</f>
        <v>3</v>
      </c>
      <c r="G123" s="1">
        <f>COUNTIF('Run 1'!F123, "medium") + COUNTIF('Run 2'!F123, "medium") + COUNTIF('Run 3'!F123, "medium")</f>
        <v>0</v>
      </c>
      <c r="H123" s="1">
        <f>COUNTIF('Run 1'!F123, "low") + COUNTIF('Run 2'!F123, "low") + COUNTIF('Run 3'!F123, "low")</f>
        <v>0</v>
      </c>
    </row>
    <row r="124" spans="1:8" x14ac:dyDescent="0.55000000000000004">
      <c r="B124" s="1" t="s">
        <v>398</v>
      </c>
      <c r="C124" s="1">
        <f>AVERAGE('Run 1'!C124, 'Run 2'!C124, 'Run 3'!C124)</f>
        <v>0.6333333333333333</v>
      </c>
      <c r="D124" s="1">
        <f>AVERAGE('Run 1'!D124, 'Run 2'!D124, 'Run 3'!D124)</f>
        <v>0.6333333333333333</v>
      </c>
      <c r="F124" s="1">
        <f>COUNTIF('Run 1'!F124, "high") + COUNTIF('Run 2'!F124, "high") + COUNTIF('Run 3'!F124, "high")</f>
        <v>3</v>
      </c>
      <c r="G124" s="1">
        <f>COUNTIF('Run 1'!F124, "medium") + COUNTIF('Run 2'!F124, "medium") + COUNTIF('Run 3'!F124, "medium")</f>
        <v>0</v>
      </c>
      <c r="H124" s="1">
        <f>COUNTIF('Run 1'!F124, "low") + COUNTIF('Run 2'!F124, "low") + COUNTIF('Run 3'!F124, "low")</f>
        <v>0</v>
      </c>
    </row>
    <row r="125" spans="1:8" x14ac:dyDescent="0.55000000000000004">
      <c r="B125" s="1" t="s">
        <v>338</v>
      </c>
      <c r="C125" s="1">
        <f>AVERAGE('Run 1'!C125, 'Run 2'!C125, 'Run 3'!C125)</f>
        <v>0.43333333333333335</v>
      </c>
      <c r="D125" s="1">
        <f>AVERAGE('Run 1'!D125, 'Run 2'!D125, 'Run 3'!D125)</f>
        <v>0.43333333333333335</v>
      </c>
      <c r="F125" s="1">
        <f>COUNTIF('Run 1'!F125, "high") + COUNTIF('Run 2'!F125, "high") + COUNTIF('Run 3'!F125, "high")</f>
        <v>3</v>
      </c>
      <c r="G125" s="1">
        <f>COUNTIF('Run 1'!F125, "medium") + COUNTIF('Run 2'!F125, "medium") + COUNTIF('Run 3'!F125, "medium")</f>
        <v>0</v>
      </c>
      <c r="H125" s="1">
        <f>COUNTIF('Run 1'!F125, "low") + COUNTIF('Run 2'!F125, "low") + COUNTIF('Run 3'!F125, "low")</f>
        <v>0</v>
      </c>
    </row>
    <row r="126" spans="1:8" x14ac:dyDescent="0.55000000000000004">
      <c r="B126" s="1" t="s">
        <v>291</v>
      </c>
      <c r="C126" s="1">
        <f>AVERAGE('Run 1'!C126, 'Run 2'!C126, 'Run 3'!C126)</f>
        <v>0.76666666666666661</v>
      </c>
      <c r="D126" s="1">
        <f>AVERAGE('Run 1'!D126, 'Run 2'!D126, 'Run 3'!D126)</f>
        <v>0.76666666666666661</v>
      </c>
      <c r="F126" s="1">
        <f>COUNTIF('Run 1'!F126, "high") + COUNTIF('Run 2'!F126, "high") + COUNTIF('Run 3'!F126, "high")</f>
        <v>3</v>
      </c>
      <c r="G126" s="1">
        <f>COUNTIF('Run 1'!F126, "medium") + COUNTIF('Run 2'!F126, "medium") + COUNTIF('Run 3'!F126, "medium")</f>
        <v>0</v>
      </c>
      <c r="H126" s="1">
        <f>COUNTIF('Run 1'!F126, "low") + COUNTIF('Run 2'!F126, "low") + COUNTIF('Run 3'!F126, "low")</f>
        <v>0</v>
      </c>
    </row>
    <row r="127" spans="1:8" x14ac:dyDescent="0.55000000000000004">
      <c r="A127" s="1">
        <v>26</v>
      </c>
      <c r="B127" s="1" t="s">
        <v>261</v>
      </c>
      <c r="C127" s="1">
        <f>AVERAGE('Run 1'!C127, 'Run 2'!C127, 'Run 3'!C127)</f>
        <v>0.73333333333333339</v>
      </c>
      <c r="D127" s="1">
        <f>AVERAGE('Run 1'!D127, 'Run 2'!D127, 'Run 3'!D127)</f>
        <v>0.76666666666666661</v>
      </c>
      <c r="E127" s="1">
        <f>AVERAGE('Run 1'!E127, 'Run 2'!E127, 'Run 3'!E127)</f>
        <v>0.83866666666666667</v>
      </c>
      <c r="F127" s="1">
        <f>COUNTIF('Run 1'!F127, "high") + COUNTIF('Run 2'!F127, "high") + COUNTIF('Run 3'!F127, "high")</f>
        <v>2</v>
      </c>
      <c r="G127" s="1">
        <f>COUNTIF('Run 1'!F127, "medium") + COUNTIF('Run 2'!F127, "medium") + COUNTIF('Run 3'!F127, "medium")</f>
        <v>1</v>
      </c>
      <c r="H127" s="1">
        <f>COUNTIF('Run 1'!F127, "low") + COUNTIF('Run 2'!F127, "low") + COUNTIF('Run 3'!F127, "low")</f>
        <v>0</v>
      </c>
    </row>
    <row r="128" spans="1:8" x14ac:dyDescent="0.55000000000000004">
      <c r="B128" s="1" t="s">
        <v>272</v>
      </c>
      <c r="C128" s="1">
        <f>AVERAGE('Run 1'!C128, 'Run 2'!C128, 'Run 3'!C128)</f>
        <v>0.78333333333333333</v>
      </c>
      <c r="D128" s="1">
        <f>AVERAGE('Run 1'!D128, 'Run 2'!D128, 'Run 3'!D128)</f>
        <v>0.85</v>
      </c>
      <c r="F128" s="1">
        <f>COUNTIF('Run 1'!F128, "high") + COUNTIF('Run 2'!F128, "high") + COUNTIF('Run 3'!F128, "high")</f>
        <v>2</v>
      </c>
      <c r="G128" s="1">
        <f>COUNTIF('Run 1'!F128, "medium") + COUNTIF('Run 2'!F128, "medium") + COUNTIF('Run 3'!F128, "medium")</f>
        <v>1</v>
      </c>
      <c r="H128" s="1">
        <f>COUNTIF('Run 1'!F128, "low") + COUNTIF('Run 2'!F128, "low") + COUNTIF('Run 3'!F128, "low")</f>
        <v>0</v>
      </c>
    </row>
    <row r="129" spans="1:8" x14ac:dyDescent="0.55000000000000004">
      <c r="B129" s="1" t="s">
        <v>328</v>
      </c>
      <c r="C129" s="1">
        <f>AVERAGE('Run 1'!C129, 'Run 2'!C129, 'Run 3'!C129)</f>
        <v>0.80000000000000016</v>
      </c>
      <c r="D129" s="1">
        <f>AVERAGE('Run 1'!D129, 'Run 2'!D129, 'Run 3'!D129)</f>
        <v>0.8666666666666667</v>
      </c>
      <c r="F129" s="1">
        <f>COUNTIF('Run 1'!F129, "high") + COUNTIF('Run 2'!F129, "high") + COUNTIF('Run 3'!F129, "high")</f>
        <v>3</v>
      </c>
      <c r="G129" s="1">
        <f>COUNTIF('Run 1'!F129, "medium") + COUNTIF('Run 2'!F129, "medium") + COUNTIF('Run 3'!F129, "medium")</f>
        <v>0</v>
      </c>
      <c r="H129" s="1">
        <f>COUNTIF('Run 1'!F129, "low") + COUNTIF('Run 2'!F129, "low") + COUNTIF('Run 3'!F129, "low")</f>
        <v>0</v>
      </c>
    </row>
    <row r="130" spans="1:8" x14ac:dyDescent="0.55000000000000004">
      <c r="B130" s="1" t="s">
        <v>343</v>
      </c>
      <c r="C130" s="1">
        <f>AVERAGE('Run 1'!C130, 'Run 2'!C130, 'Run 3'!C130)</f>
        <v>0.76000000000000012</v>
      </c>
      <c r="D130" s="1">
        <f>AVERAGE('Run 1'!D130, 'Run 2'!D130, 'Run 3'!D130)</f>
        <v>0.85</v>
      </c>
      <c r="F130" s="1">
        <f>COUNTIF('Run 1'!F130, "high") + COUNTIF('Run 2'!F130, "high") + COUNTIF('Run 3'!F130, "high")</f>
        <v>2</v>
      </c>
      <c r="G130" s="1">
        <f>COUNTIF('Run 1'!F130, "medium") + COUNTIF('Run 2'!F130, "medium") + COUNTIF('Run 3'!F130, "medium")</f>
        <v>1</v>
      </c>
      <c r="H130" s="1">
        <f>COUNTIF('Run 1'!F130, "low") + COUNTIF('Run 2'!F130, "low") + COUNTIF('Run 3'!F130, "low")</f>
        <v>0</v>
      </c>
    </row>
    <row r="131" spans="1:8" x14ac:dyDescent="0.55000000000000004">
      <c r="B131" s="1" t="s">
        <v>265</v>
      </c>
      <c r="C131" s="1">
        <f>AVERAGE('Run 1'!C131, 'Run 2'!C131, 'Run 3'!C131)</f>
        <v>0.75666666666666671</v>
      </c>
      <c r="D131" s="1">
        <f>AVERAGE('Run 1'!D131, 'Run 2'!D131, 'Run 3'!D131)</f>
        <v>0.86</v>
      </c>
      <c r="F131" s="1">
        <f>COUNTIF('Run 1'!F131, "high") + COUNTIF('Run 2'!F131, "high") + COUNTIF('Run 3'!F131, "high")</f>
        <v>3</v>
      </c>
      <c r="G131" s="1">
        <f>COUNTIF('Run 1'!F131, "medium") + COUNTIF('Run 2'!F131, "medium") + COUNTIF('Run 3'!F131, "medium")</f>
        <v>0</v>
      </c>
      <c r="H131" s="1">
        <f>COUNTIF('Run 1'!F131, "low") + COUNTIF('Run 2'!F131, "low") + COUNTIF('Run 3'!F131, "low")</f>
        <v>0</v>
      </c>
    </row>
    <row r="132" spans="1:8" x14ac:dyDescent="0.55000000000000004">
      <c r="A132" s="1">
        <v>27</v>
      </c>
      <c r="B132" s="1" t="s">
        <v>328</v>
      </c>
      <c r="C132" s="1">
        <f>AVERAGE('Run 1'!C132, 'Run 2'!C132, 'Run 3'!C132)</f>
        <v>0.80000000000000016</v>
      </c>
      <c r="D132" s="1">
        <f>AVERAGE('Run 1'!D132, 'Run 2'!D132, 'Run 3'!D132)</f>
        <v>0.80000000000000016</v>
      </c>
      <c r="E132" s="1">
        <f>AVERAGE('Run 1'!E132, 'Run 2'!E132, 'Run 3'!E132)</f>
        <v>0.76466666666666672</v>
      </c>
      <c r="F132" s="1">
        <f>COUNTIF('Run 1'!F132, "high") + COUNTIF('Run 2'!F132, "high") + COUNTIF('Run 3'!F132, "high")</f>
        <v>3</v>
      </c>
      <c r="G132" s="1">
        <f>COUNTIF('Run 1'!F132, "medium") + COUNTIF('Run 2'!F132, "medium") + COUNTIF('Run 3'!F132, "medium")</f>
        <v>0</v>
      </c>
      <c r="H132" s="1">
        <f>COUNTIF('Run 1'!F132, "low") + COUNTIF('Run 2'!F132, "low") + COUNTIF('Run 3'!F132, "low")</f>
        <v>0</v>
      </c>
    </row>
    <row r="133" spans="1:8" x14ac:dyDescent="0.55000000000000004">
      <c r="B133" s="1" t="s">
        <v>351</v>
      </c>
      <c r="C133" s="1">
        <f>AVERAGE('Run 1'!C133, 'Run 2'!C133, 'Run 3'!C133)</f>
        <v>0.73333333333333339</v>
      </c>
      <c r="D133" s="1">
        <f>AVERAGE('Run 1'!D133, 'Run 2'!D133, 'Run 3'!D133)</f>
        <v>0.73333333333333339</v>
      </c>
      <c r="F133" s="1">
        <f>COUNTIF('Run 1'!F133, "high") + COUNTIF('Run 2'!F133, "high") + COUNTIF('Run 3'!F133, "high")</f>
        <v>2</v>
      </c>
      <c r="G133" s="1">
        <f>COUNTIF('Run 1'!F133, "medium") + COUNTIF('Run 2'!F133, "medium") + COUNTIF('Run 3'!F133, "medium")</f>
        <v>1</v>
      </c>
      <c r="H133" s="1">
        <f>COUNTIF('Run 1'!F133, "low") + COUNTIF('Run 2'!F133, "low") + COUNTIF('Run 3'!F133, "low")</f>
        <v>0</v>
      </c>
    </row>
    <row r="134" spans="1:8" x14ac:dyDescent="0.55000000000000004">
      <c r="B134" s="1" t="s">
        <v>348</v>
      </c>
      <c r="C134" s="1">
        <f>AVERAGE('Run 1'!C134, 'Run 2'!C134, 'Run 3'!C134)</f>
        <v>0.83333333333333337</v>
      </c>
      <c r="D134" s="1">
        <f>AVERAGE('Run 1'!D134, 'Run 2'!D134, 'Run 3'!D134)</f>
        <v>0.83333333333333337</v>
      </c>
      <c r="F134" s="1">
        <f>COUNTIF('Run 1'!F134, "high") + COUNTIF('Run 2'!F134, "high") + COUNTIF('Run 3'!F134, "high")</f>
        <v>3</v>
      </c>
      <c r="G134" s="1">
        <f>COUNTIF('Run 1'!F134, "medium") + COUNTIF('Run 2'!F134, "medium") + COUNTIF('Run 3'!F134, "medium")</f>
        <v>0</v>
      </c>
      <c r="H134" s="1">
        <f>COUNTIF('Run 1'!F134, "low") + COUNTIF('Run 2'!F134, "low") + COUNTIF('Run 3'!F134, "low")</f>
        <v>0</v>
      </c>
    </row>
    <row r="135" spans="1:8" x14ac:dyDescent="0.55000000000000004">
      <c r="B135" s="1" t="s">
        <v>410</v>
      </c>
      <c r="C135" s="1">
        <f>AVERAGE('Run 1'!C135, 'Run 2'!C135, 'Run 3'!C135)</f>
        <v>0.70666666666666667</v>
      </c>
      <c r="D135" s="1">
        <f>AVERAGE('Run 1'!D135, 'Run 2'!D135, 'Run 3'!D135)</f>
        <v>0.70666666666666667</v>
      </c>
      <c r="F135" s="1">
        <f>COUNTIF('Run 1'!F135, "high") + COUNTIF('Run 2'!F135, "high") + COUNTIF('Run 3'!F135, "high")</f>
        <v>3</v>
      </c>
      <c r="G135" s="1">
        <f>COUNTIF('Run 1'!F135, "medium") + COUNTIF('Run 2'!F135, "medium") + COUNTIF('Run 3'!F135, "medium")</f>
        <v>0</v>
      </c>
      <c r="H135" s="1">
        <f>COUNTIF('Run 1'!F135, "low") + COUNTIF('Run 2'!F135, "low") + COUNTIF('Run 3'!F135, "low")</f>
        <v>0</v>
      </c>
    </row>
    <row r="136" spans="1:8" x14ac:dyDescent="0.55000000000000004">
      <c r="B136" s="1" t="s">
        <v>311</v>
      </c>
      <c r="C136" s="1">
        <f>AVERAGE('Run 1'!C136, 'Run 2'!C136, 'Run 3'!C136)</f>
        <v>0.75</v>
      </c>
      <c r="D136" s="1">
        <f>AVERAGE('Run 1'!D136, 'Run 2'!D136, 'Run 3'!D136)</f>
        <v>0.75</v>
      </c>
      <c r="F136" s="1">
        <f>COUNTIF('Run 1'!F136, "high") + COUNTIF('Run 2'!F136, "high") + COUNTIF('Run 3'!F136, "high")</f>
        <v>3</v>
      </c>
      <c r="G136" s="1">
        <f>COUNTIF('Run 1'!F136, "medium") + COUNTIF('Run 2'!F136, "medium") + COUNTIF('Run 3'!F136, "medium")</f>
        <v>0</v>
      </c>
      <c r="H136" s="1">
        <f>COUNTIF('Run 1'!F136, "low") + COUNTIF('Run 2'!F136, "low") + COUNTIF('Run 3'!F136, "low")</f>
        <v>0</v>
      </c>
    </row>
    <row r="137" spans="1:8" x14ac:dyDescent="0.55000000000000004">
      <c r="A137" s="1">
        <v>28</v>
      </c>
      <c r="B137" s="1" t="s">
        <v>272</v>
      </c>
      <c r="C137" s="1">
        <f>AVERAGE('Run 1'!C137, 'Run 2'!C137, 'Run 3'!C137)</f>
        <v>0.76666666666666661</v>
      </c>
      <c r="D137" s="1">
        <f>AVERAGE('Run 1'!D137, 'Run 2'!D137, 'Run 3'!D137)</f>
        <v>0.85</v>
      </c>
      <c r="E137" s="1">
        <f>AVERAGE('Run 1'!E137, 'Run 2'!E137, 'Run 3'!E137)</f>
        <v>0.77466666666666661</v>
      </c>
      <c r="F137" s="1">
        <f>COUNTIF('Run 1'!F137, "high") + COUNTIF('Run 2'!F137, "high") + COUNTIF('Run 3'!F137, "high")</f>
        <v>3</v>
      </c>
      <c r="G137" s="1">
        <f>COUNTIF('Run 1'!F137, "medium") + COUNTIF('Run 2'!F137, "medium") + COUNTIF('Run 3'!F137, "medium")</f>
        <v>0</v>
      </c>
      <c r="H137" s="1">
        <f>COUNTIF('Run 1'!F137, "low") + COUNTIF('Run 2'!F137, "low") + COUNTIF('Run 3'!F137, "low")</f>
        <v>0</v>
      </c>
    </row>
    <row r="138" spans="1:8" x14ac:dyDescent="0.55000000000000004">
      <c r="B138" s="1" t="s">
        <v>348</v>
      </c>
      <c r="C138" s="1">
        <f>AVERAGE('Run 1'!C138, 'Run 2'!C138, 'Run 3'!C138)</f>
        <v>0.81666666666666676</v>
      </c>
      <c r="D138" s="1">
        <f>AVERAGE('Run 1'!D138, 'Run 2'!D138, 'Run 3'!D138)</f>
        <v>0.85</v>
      </c>
      <c r="F138" s="1">
        <f>COUNTIF('Run 1'!F138, "high") + COUNTIF('Run 2'!F138, "high") + COUNTIF('Run 3'!F138, "high")</f>
        <v>3</v>
      </c>
      <c r="G138" s="1">
        <f>COUNTIF('Run 1'!F138, "medium") + COUNTIF('Run 2'!F138, "medium") + COUNTIF('Run 3'!F138, "medium")</f>
        <v>0</v>
      </c>
      <c r="H138" s="1">
        <f>COUNTIF('Run 1'!F138, "low") + COUNTIF('Run 2'!F138, "low") + COUNTIF('Run 3'!F138, "low")</f>
        <v>0</v>
      </c>
    </row>
    <row r="139" spans="1:8" x14ac:dyDescent="0.55000000000000004">
      <c r="B139" s="1" t="s">
        <v>311</v>
      </c>
      <c r="C139" s="1">
        <f>AVERAGE('Run 1'!C139, 'Run 2'!C139, 'Run 3'!C139)</f>
        <v>0.68333333333333324</v>
      </c>
      <c r="D139" s="1">
        <f>AVERAGE('Run 1'!D139, 'Run 2'!D139, 'Run 3'!D139)</f>
        <v>0.76666666666666661</v>
      </c>
      <c r="F139" s="1">
        <f>COUNTIF('Run 1'!F139, "high") + COUNTIF('Run 2'!F139, "high") + COUNTIF('Run 3'!F139, "high")</f>
        <v>3</v>
      </c>
      <c r="G139" s="1">
        <f>COUNTIF('Run 1'!F139, "medium") + COUNTIF('Run 2'!F139, "medium") + COUNTIF('Run 3'!F139, "medium")</f>
        <v>0</v>
      </c>
      <c r="H139" s="1">
        <f>COUNTIF('Run 1'!F139, "low") + COUNTIF('Run 2'!F139, "low") + COUNTIF('Run 3'!F139, "low")</f>
        <v>0</v>
      </c>
    </row>
    <row r="140" spans="1:8" x14ac:dyDescent="0.55000000000000004">
      <c r="B140" s="1" t="s">
        <v>269</v>
      </c>
      <c r="C140" s="1">
        <f>AVERAGE('Run 1'!C140, 'Run 2'!C140, 'Run 3'!C140)</f>
        <v>0.40000000000000008</v>
      </c>
      <c r="D140" s="1">
        <f>AVERAGE('Run 1'!D140, 'Run 2'!D140, 'Run 3'!D140)</f>
        <v>0.58333333333333337</v>
      </c>
      <c r="F140" s="1">
        <f>COUNTIF('Run 1'!F140, "high") + COUNTIF('Run 2'!F140, "high") + COUNTIF('Run 3'!F140, "high")</f>
        <v>0</v>
      </c>
      <c r="G140" s="1">
        <f>COUNTIF('Run 1'!F140, "medium") + COUNTIF('Run 2'!F140, "medium") + COUNTIF('Run 3'!F140, "medium")</f>
        <v>3</v>
      </c>
      <c r="H140" s="1">
        <f>COUNTIF('Run 1'!F140, "low") + COUNTIF('Run 2'!F140, "low") + COUNTIF('Run 3'!F140, "low")</f>
        <v>0</v>
      </c>
    </row>
    <row r="141" spans="1:8" x14ac:dyDescent="0.55000000000000004">
      <c r="B141" s="1" t="s">
        <v>291</v>
      </c>
      <c r="C141" s="1">
        <f>AVERAGE('Run 1'!C141, 'Run 2'!C141, 'Run 3'!C141)</f>
        <v>0.76000000000000012</v>
      </c>
      <c r="D141" s="1">
        <f>AVERAGE('Run 1'!D141, 'Run 2'!D141, 'Run 3'!D141)</f>
        <v>0.82333333333333325</v>
      </c>
      <c r="F141" s="1">
        <f>COUNTIF('Run 1'!F141, "high") + COUNTIF('Run 2'!F141, "high") + COUNTIF('Run 3'!F141, "high")</f>
        <v>3</v>
      </c>
      <c r="G141" s="1">
        <f>COUNTIF('Run 1'!F141, "medium") + COUNTIF('Run 2'!F141, "medium") + COUNTIF('Run 3'!F141, "medium")</f>
        <v>0</v>
      </c>
      <c r="H141" s="1">
        <f>COUNTIF('Run 1'!F141, "low") + COUNTIF('Run 2'!F141, "low") + COUNTIF('Run 3'!F141, "low")</f>
        <v>0</v>
      </c>
    </row>
    <row r="142" spans="1:8" x14ac:dyDescent="0.55000000000000004">
      <c r="A142" s="1">
        <v>29</v>
      </c>
      <c r="B142" s="1" t="s">
        <v>278</v>
      </c>
      <c r="C142" s="1">
        <f>AVERAGE('Run 1'!C142, 'Run 2'!C142, 'Run 3'!C142)</f>
        <v>0.73333333333333339</v>
      </c>
      <c r="D142" s="1">
        <f>AVERAGE('Run 1'!D142, 'Run 2'!D142, 'Run 3'!D142)</f>
        <v>0.73333333333333339</v>
      </c>
      <c r="E142" s="1">
        <f>AVERAGE('Run 1'!E142, 'Run 2'!E142, 'Run 3'!E142)</f>
        <v>0.81733333333333336</v>
      </c>
      <c r="F142" s="1">
        <f>COUNTIF('Run 1'!F142, "high") + COUNTIF('Run 2'!F142, "high") + COUNTIF('Run 3'!F142, "high")</f>
        <v>1</v>
      </c>
      <c r="G142" s="1">
        <f>COUNTIF('Run 1'!F142, "medium") + COUNTIF('Run 2'!F142, "medium") + COUNTIF('Run 3'!F142, "medium")</f>
        <v>2</v>
      </c>
      <c r="H142" s="1">
        <f>COUNTIF('Run 1'!F142, "low") + COUNTIF('Run 2'!F142, "low") + COUNTIF('Run 3'!F142, "low")</f>
        <v>0</v>
      </c>
    </row>
    <row r="143" spans="1:8" x14ac:dyDescent="0.55000000000000004">
      <c r="B143" s="1" t="s">
        <v>263</v>
      </c>
      <c r="C143" s="1">
        <f>AVERAGE('Run 1'!C143, 'Run 2'!C143, 'Run 3'!C143)</f>
        <v>0.8833333333333333</v>
      </c>
      <c r="D143" s="1">
        <f>AVERAGE('Run 1'!D143, 'Run 2'!D143, 'Run 3'!D143)</f>
        <v>0.8833333333333333</v>
      </c>
      <c r="F143" s="1">
        <f>COUNTIF('Run 1'!F143, "high") + COUNTIF('Run 2'!F143, "high") + COUNTIF('Run 3'!F143, "high")</f>
        <v>3</v>
      </c>
      <c r="G143" s="1">
        <f>COUNTIF('Run 1'!F143, "medium") + COUNTIF('Run 2'!F143, "medium") + COUNTIF('Run 3'!F143, "medium")</f>
        <v>0</v>
      </c>
      <c r="H143" s="1">
        <f>COUNTIF('Run 1'!F143, "low") + COUNTIF('Run 2'!F143, "low") + COUNTIF('Run 3'!F143, "low")</f>
        <v>0</v>
      </c>
    </row>
    <row r="144" spans="1:8" x14ac:dyDescent="0.55000000000000004">
      <c r="B144" s="1" t="s">
        <v>348</v>
      </c>
      <c r="C144" s="1">
        <f>AVERAGE('Run 1'!C144, 'Run 2'!C144, 'Run 3'!C144)</f>
        <v>0.83333333333333337</v>
      </c>
      <c r="D144" s="1">
        <f>AVERAGE('Run 1'!D144, 'Run 2'!D144, 'Run 3'!D144)</f>
        <v>0.83333333333333337</v>
      </c>
      <c r="F144" s="1">
        <f>COUNTIF('Run 1'!F144, "high") + COUNTIF('Run 2'!F144, "high") + COUNTIF('Run 3'!F144, "high")</f>
        <v>3</v>
      </c>
      <c r="G144" s="1">
        <f>COUNTIF('Run 1'!F144, "medium") + COUNTIF('Run 2'!F144, "medium") + COUNTIF('Run 3'!F144, "medium")</f>
        <v>0</v>
      </c>
      <c r="H144" s="1">
        <f>COUNTIF('Run 1'!F144, "low") + COUNTIF('Run 2'!F144, "low") + COUNTIF('Run 3'!F144, "low")</f>
        <v>0</v>
      </c>
    </row>
    <row r="145" spans="1:8" x14ac:dyDescent="0.55000000000000004">
      <c r="B145" s="1" t="s">
        <v>265</v>
      </c>
      <c r="C145" s="1">
        <f>AVERAGE('Run 1'!C145, 'Run 2'!C145, 'Run 3'!C145)</f>
        <v>0.82666666666666666</v>
      </c>
      <c r="D145" s="1">
        <f>AVERAGE('Run 1'!D145, 'Run 2'!D145, 'Run 3'!D145)</f>
        <v>0.82666666666666666</v>
      </c>
      <c r="F145" s="1">
        <f>COUNTIF('Run 1'!F145, "high") + COUNTIF('Run 2'!F145, "high") + COUNTIF('Run 3'!F145, "high")</f>
        <v>3</v>
      </c>
      <c r="G145" s="1">
        <f>COUNTIF('Run 1'!F145, "medium") + COUNTIF('Run 2'!F145, "medium") + COUNTIF('Run 3'!F145, "medium")</f>
        <v>0</v>
      </c>
      <c r="H145" s="1">
        <f>COUNTIF('Run 1'!F145, "low") + COUNTIF('Run 2'!F145, "low") + COUNTIF('Run 3'!F145, "low")</f>
        <v>0</v>
      </c>
    </row>
    <row r="146" spans="1:8" x14ac:dyDescent="0.55000000000000004">
      <c r="B146" s="1" t="s">
        <v>293</v>
      </c>
      <c r="C146" s="1">
        <f>AVERAGE('Run 1'!C146, 'Run 2'!C146, 'Run 3'!C146)</f>
        <v>0.80999999999999994</v>
      </c>
      <c r="D146" s="1">
        <f>AVERAGE('Run 1'!D146, 'Run 2'!D146, 'Run 3'!D146)</f>
        <v>0.80999999999999994</v>
      </c>
      <c r="F146" s="1">
        <f>COUNTIF('Run 1'!F146, "high") + COUNTIF('Run 2'!F146, "high") + COUNTIF('Run 3'!F146, "high")</f>
        <v>3</v>
      </c>
      <c r="G146" s="1">
        <f>COUNTIF('Run 1'!F146, "medium") + COUNTIF('Run 2'!F146, "medium") + COUNTIF('Run 3'!F146, "medium")</f>
        <v>0</v>
      </c>
      <c r="H146" s="1">
        <f>COUNTIF('Run 1'!F146, "low") + COUNTIF('Run 2'!F146, "low") + COUNTIF('Run 3'!F146, "low")</f>
        <v>0</v>
      </c>
    </row>
    <row r="147" spans="1:8" x14ac:dyDescent="0.55000000000000004">
      <c r="A147" s="1">
        <v>30</v>
      </c>
      <c r="B147" s="1" t="s">
        <v>331</v>
      </c>
      <c r="C147" s="1">
        <f>AVERAGE('Run 1'!C147, 'Run 2'!C147, 'Run 3'!C147)</f>
        <v>0.28333333333333333</v>
      </c>
      <c r="D147" s="1">
        <f>AVERAGE('Run 1'!D147, 'Run 2'!D147, 'Run 3'!D147)</f>
        <v>0.28333333333333333</v>
      </c>
      <c r="E147" s="1">
        <f>AVERAGE('Run 1'!E147, 'Run 2'!E147, 'Run 3'!E147)</f>
        <v>0.58799999999999997</v>
      </c>
      <c r="F147" s="1">
        <f>COUNTIF('Run 1'!F147, "high") + COUNTIF('Run 2'!F147, "high") + COUNTIF('Run 3'!F147, "high")</f>
        <v>2</v>
      </c>
      <c r="G147" s="1">
        <f>COUNTIF('Run 1'!F147, "medium") + COUNTIF('Run 2'!F147, "medium") + COUNTIF('Run 3'!F147, "medium")</f>
        <v>1</v>
      </c>
      <c r="H147" s="1">
        <f>COUNTIF('Run 1'!F147, "low") + COUNTIF('Run 2'!F147, "low") + COUNTIF('Run 3'!F147, "low")</f>
        <v>0</v>
      </c>
    </row>
    <row r="148" spans="1:8" x14ac:dyDescent="0.55000000000000004">
      <c r="B148" s="1" t="s">
        <v>348</v>
      </c>
      <c r="C148" s="1">
        <f>AVERAGE('Run 1'!C148, 'Run 2'!C148, 'Run 3'!C148)</f>
        <v>0.79999999999999993</v>
      </c>
      <c r="D148" s="1">
        <f>AVERAGE('Run 1'!D148, 'Run 2'!D148, 'Run 3'!D148)</f>
        <v>0.79999999999999993</v>
      </c>
      <c r="F148" s="1">
        <f>COUNTIF('Run 1'!F148, "high") + COUNTIF('Run 2'!F148, "high") + COUNTIF('Run 3'!F148, "high")</f>
        <v>3</v>
      </c>
      <c r="G148" s="1">
        <f>COUNTIF('Run 1'!F148, "medium") + COUNTIF('Run 2'!F148, "medium") + COUNTIF('Run 3'!F148, "medium")</f>
        <v>0</v>
      </c>
      <c r="H148" s="1">
        <f>COUNTIF('Run 1'!F148, "low") + COUNTIF('Run 2'!F148, "low") + COUNTIF('Run 3'!F148, "low")</f>
        <v>0</v>
      </c>
    </row>
    <row r="149" spans="1:8" x14ac:dyDescent="0.55000000000000004">
      <c r="B149" s="1" t="s">
        <v>338</v>
      </c>
      <c r="C149" s="1">
        <f>AVERAGE('Run 1'!C149, 'Run 2'!C149, 'Run 3'!C149)</f>
        <v>0.43333333333333335</v>
      </c>
      <c r="D149" s="1">
        <f>AVERAGE('Run 1'!D149, 'Run 2'!D149, 'Run 3'!D149)</f>
        <v>0.43333333333333335</v>
      </c>
      <c r="F149" s="1">
        <f>COUNTIF('Run 1'!F149, "high") + COUNTIF('Run 2'!F149, "high") + COUNTIF('Run 3'!F149, "high")</f>
        <v>2</v>
      </c>
      <c r="G149" s="1">
        <f>COUNTIF('Run 1'!F149, "medium") + COUNTIF('Run 2'!F149, "medium") + COUNTIF('Run 3'!F149, "medium")</f>
        <v>1</v>
      </c>
      <c r="H149" s="1">
        <f>COUNTIF('Run 1'!F149, "low") + COUNTIF('Run 2'!F149, "low") + COUNTIF('Run 3'!F149, "low")</f>
        <v>0</v>
      </c>
    </row>
    <row r="150" spans="1:8" x14ac:dyDescent="0.55000000000000004">
      <c r="B150" s="1" t="s">
        <v>265</v>
      </c>
      <c r="C150" s="1">
        <f>AVERAGE('Run 1'!C150, 'Run 2'!C150, 'Run 3'!C150)</f>
        <v>0.80666666666666664</v>
      </c>
      <c r="D150" s="1">
        <f>AVERAGE('Run 1'!D150, 'Run 2'!D150, 'Run 3'!D150)</f>
        <v>0.80666666666666664</v>
      </c>
      <c r="F150" s="1">
        <f>COUNTIF('Run 1'!F150, "high") + COUNTIF('Run 2'!F150, "high") + COUNTIF('Run 3'!F150, "high")</f>
        <v>3</v>
      </c>
      <c r="G150" s="1">
        <f>COUNTIF('Run 1'!F150, "medium") + COUNTIF('Run 2'!F150, "medium") + COUNTIF('Run 3'!F150, "medium")</f>
        <v>0</v>
      </c>
      <c r="H150" s="1">
        <f>COUNTIF('Run 1'!F150, "low") + COUNTIF('Run 2'!F150, "low") + COUNTIF('Run 3'!F150, "low")</f>
        <v>0</v>
      </c>
    </row>
    <row r="151" spans="1:8" x14ac:dyDescent="0.55000000000000004">
      <c r="B151" s="1" t="s">
        <v>362</v>
      </c>
      <c r="C151" s="1">
        <f>AVERAGE('Run 1'!C151, 'Run 2'!C151, 'Run 3'!C151)</f>
        <v>0.6166666666666667</v>
      </c>
      <c r="D151" s="1">
        <f>AVERAGE('Run 1'!D151, 'Run 2'!D151, 'Run 3'!D151)</f>
        <v>0.6166666666666667</v>
      </c>
      <c r="F151" s="1">
        <f>COUNTIF('Run 1'!F151, "high") + COUNTIF('Run 2'!F151, "high") + COUNTIF('Run 3'!F151, "high")</f>
        <v>2</v>
      </c>
      <c r="G151" s="1">
        <f>COUNTIF('Run 1'!F151, "medium") + COUNTIF('Run 2'!F151, "medium") + COUNTIF('Run 3'!F151, "medium")</f>
        <v>1</v>
      </c>
      <c r="H151" s="1">
        <f>COUNTIF('Run 1'!F151, "low") + COUNTIF('Run 2'!F151, "low") + COUNTIF('Run 3'!F151, "low")</f>
        <v>0</v>
      </c>
    </row>
    <row r="152" spans="1:8" x14ac:dyDescent="0.55000000000000004">
      <c r="A152" s="1">
        <v>31</v>
      </c>
      <c r="B152" s="1" t="s">
        <v>328</v>
      </c>
      <c r="C152" s="1">
        <f>AVERAGE('Run 1'!C152, 'Run 2'!C152, 'Run 3'!C152)</f>
        <v>0.80000000000000016</v>
      </c>
      <c r="D152" s="1">
        <f>AVERAGE('Run 1'!D152, 'Run 2'!D152, 'Run 3'!D152)</f>
        <v>0.80000000000000016</v>
      </c>
      <c r="E152" s="1">
        <f>AVERAGE('Run 1'!E152, 'Run 2'!E152, 'Run 3'!E152)</f>
        <v>0.54</v>
      </c>
      <c r="F152" s="1">
        <f>COUNTIF('Run 1'!F152, "high") + COUNTIF('Run 2'!F152, "high") + COUNTIF('Run 3'!F152, "high")</f>
        <v>3</v>
      </c>
      <c r="G152" s="1">
        <f>COUNTIF('Run 1'!F152, "medium") + COUNTIF('Run 2'!F152, "medium") + COUNTIF('Run 3'!F152, "medium")</f>
        <v>0</v>
      </c>
      <c r="H152" s="1">
        <f>COUNTIF('Run 1'!F152, "low") + COUNTIF('Run 2'!F152, "low") + COUNTIF('Run 3'!F152, "low")</f>
        <v>0</v>
      </c>
    </row>
    <row r="153" spans="1:8" x14ac:dyDescent="0.55000000000000004">
      <c r="B153" s="1" t="s">
        <v>303</v>
      </c>
      <c r="C153" s="1">
        <f>AVERAGE('Run 1'!C153, 'Run 2'!C153, 'Run 3'!C153)</f>
        <v>0.23333333333333331</v>
      </c>
      <c r="D153" s="1">
        <f>AVERAGE('Run 1'!D153, 'Run 2'!D153, 'Run 3'!D153)</f>
        <v>0.23333333333333331</v>
      </c>
      <c r="F153" s="1">
        <f>COUNTIF('Run 1'!F153, "high") + COUNTIF('Run 2'!F153, "high") + COUNTIF('Run 3'!F153, "high")</f>
        <v>3</v>
      </c>
      <c r="G153" s="1">
        <f>COUNTIF('Run 1'!F153, "medium") + COUNTIF('Run 2'!F153, "medium") + COUNTIF('Run 3'!F153, "medium")</f>
        <v>0</v>
      </c>
      <c r="H153" s="1">
        <f>COUNTIF('Run 1'!F153, "low") + COUNTIF('Run 2'!F153, "low") + COUNTIF('Run 3'!F153, "low")</f>
        <v>0</v>
      </c>
    </row>
    <row r="154" spans="1:8" x14ac:dyDescent="0.55000000000000004">
      <c r="B154" s="1" t="s">
        <v>263</v>
      </c>
      <c r="C154" s="1">
        <f>AVERAGE('Run 1'!C154, 'Run 2'!C154, 'Run 3'!C154)</f>
        <v>0.8666666666666667</v>
      </c>
      <c r="D154" s="1">
        <f>AVERAGE('Run 1'!D154, 'Run 2'!D154, 'Run 3'!D154)</f>
        <v>0.8666666666666667</v>
      </c>
      <c r="F154" s="1">
        <f>COUNTIF('Run 1'!F154, "high") + COUNTIF('Run 2'!F154, "high") + COUNTIF('Run 3'!F154, "high")</f>
        <v>3</v>
      </c>
      <c r="G154" s="1">
        <f>COUNTIF('Run 1'!F154, "medium") + COUNTIF('Run 2'!F154, "medium") + COUNTIF('Run 3'!F154, "medium")</f>
        <v>0</v>
      </c>
      <c r="H154" s="1">
        <f>COUNTIF('Run 1'!F154, "low") + COUNTIF('Run 2'!F154, "low") + COUNTIF('Run 3'!F154, "low")</f>
        <v>0</v>
      </c>
    </row>
    <row r="155" spans="1:8" x14ac:dyDescent="0.55000000000000004">
      <c r="B155" s="1" t="s">
        <v>269</v>
      </c>
      <c r="C155" s="1">
        <f>AVERAGE('Run 1'!C155, 'Run 2'!C155, 'Run 3'!C155)</f>
        <v>0.40000000000000008</v>
      </c>
      <c r="D155" s="1">
        <f>AVERAGE('Run 1'!D155, 'Run 2'!D155, 'Run 3'!D155)</f>
        <v>0.40000000000000008</v>
      </c>
      <c r="F155" s="1">
        <f>COUNTIF('Run 1'!F155, "high") + COUNTIF('Run 2'!F155, "high") + COUNTIF('Run 3'!F155, "high")</f>
        <v>2</v>
      </c>
      <c r="G155" s="1">
        <f>COUNTIF('Run 1'!F155, "medium") + COUNTIF('Run 2'!F155, "medium") + COUNTIF('Run 3'!F155, "medium")</f>
        <v>1</v>
      </c>
      <c r="H155" s="1">
        <f>COUNTIF('Run 1'!F155, "low") + COUNTIF('Run 2'!F155, "low") + COUNTIF('Run 3'!F155, "low")</f>
        <v>0</v>
      </c>
    </row>
    <row r="156" spans="1:8" x14ac:dyDescent="0.55000000000000004">
      <c r="B156" s="1" t="s">
        <v>285</v>
      </c>
      <c r="C156" s="1">
        <f>AVERAGE('Run 1'!C156, 'Run 2'!C156, 'Run 3'!C156)</f>
        <v>0.39999999999999997</v>
      </c>
      <c r="D156" s="1">
        <f>AVERAGE('Run 1'!D156, 'Run 2'!D156, 'Run 3'!D156)</f>
        <v>0.39999999999999997</v>
      </c>
      <c r="F156" s="1">
        <f>COUNTIF('Run 1'!F156, "high") + COUNTIF('Run 2'!F156, "high") + COUNTIF('Run 3'!F156, "high")</f>
        <v>2</v>
      </c>
      <c r="G156" s="1">
        <f>COUNTIF('Run 1'!F156, "medium") + COUNTIF('Run 2'!F156, "medium") + COUNTIF('Run 3'!F156, "medium")</f>
        <v>1</v>
      </c>
      <c r="H156" s="1">
        <f>COUNTIF('Run 1'!F156, "low") + COUNTIF('Run 2'!F156, "low") + COUNTIF('Run 3'!F156, "low")</f>
        <v>0</v>
      </c>
    </row>
    <row r="157" spans="1:8" x14ac:dyDescent="0.55000000000000004">
      <c r="A157" s="1">
        <v>32</v>
      </c>
      <c r="B157" s="1" t="s">
        <v>301</v>
      </c>
      <c r="C157" s="1">
        <f>AVERAGE('Run 1'!C157, 'Run 2'!C157, 'Run 3'!C157)</f>
        <v>0.56666666666666676</v>
      </c>
      <c r="D157" s="1">
        <f>AVERAGE('Run 1'!D157, 'Run 2'!D157, 'Run 3'!D157)</f>
        <v>0.6333333333333333</v>
      </c>
      <c r="E157" s="1">
        <f>AVERAGE('Run 1'!E157, 'Run 2'!E157, 'Run 3'!E157)</f>
        <v>0.57733333333333337</v>
      </c>
      <c r="F157" s="1">
        <f>COUNTIF('Run 1'!F157, "high") + COUNTIF('Run 2'!F157, "high") + COUNTIF('Run 3'!F157, "high")</f>
        <v>0</v>
      </c>
      <c r="G157" s="1">
        <f>COUNTIF('Run 1'!F157, "medium") + COUNTIF('Run 2'!F157, "medium") + COUNTIF('Run 3'!F157, "medium")</f>
        <v>3</v>
      </c>
      <c r="H157" s="1">
        <f>COUNTIF('Run 1'!F157, "low") + COUNTIF('Run 2'!F157, "low") + COUNTIF('Run 3'!F157, "low")</f>
        <v>0</v>
      </c>
    </row>
    <row r="158" spans="1:8" x14ac:dyDescent="0.55000000000000004">
      <c r="B158" s="1" t="s">
        <v>288</v>
      </c>
      <c r="C158" s="1">
        <f>AVERAGE('Run 1'!C158, 'Run 2'!C158, 'Run 3'!C158)</f>
        <v>0.73333333333333339</v>
      </c>
      <c r="D158" s="1">
        <f>AVERAGE('Run 1'!D158, 'Run 2'!D158, 'Run 3'!D158)</f>
        <v>0.74333333333333351</v>
      </c>
      <c r="F158" s="1">
        <f>COUNTIF('Run 1'!F158, "high") + COUNTIF('Run 2'!F158, "high") + COUNTIF('Run 3'!F158, "high")</f>
        <v>1</v>
      </c>
      <c r="G158" s="1">
        <f>COUNTIF('Run 1'!F158, "medium") + COUNTIF('Run 2'!F158, "medium") + COUNTIF('Run 3'!F158, "medium")</f>
        <v>2</v>
      </c>
      <c r="H158" s="1">
        <f>COUNTIF('Run 1'!F158, "low") + COUNTIF('Run 2'!F158, "low") + COUNTIF('Run 3'!F158, "low")</f>
        <v>0</v>
      </c>
    </row>
    <row r="159" spans="1:8" x14ac:dyDescent="0.55000000000000004">
      <c r="B159" s="1" t="s">
        <v>410</v>
      </c>
      <c r="C159" s="1">
        <f>AVERAGE('Run 1'!C159, 'Run 2'!C159, 'Run 3'!C159)</f>
        <v>0.72333333333333327</v>
      </c>
      <c r="D159" s="1">
        <f>AVERAGE('Run 1'!D159, 'Run 2'!D159, 'Run 3'!D159)</f>
        <v>0.71666666666666667</v>
      </c>
      <c r="F159" s="1">
        <f>COUNTIF('Run 1'!F159, "high") + COUNTIF('Run 2'!F159, "high") + COUNTIF('Run 3'!F159, "high")</f>
        <v>3</v>
      </c>
      <c r="G159" s="1">
        <f>COUNTIF('Run 1'!F159, "medium") + COUNTIF('Run 2'!F159, "medium") + COUNTIF('Run 3'!F159, "medium")</f>
        <v>0</v>
      </c>
      <c r="H159" s="1">
        <f>COUNTIF('Run 1'!F159, "low") + COUNTIF('Run 2'!F159, "low") + COUNTIF('Run 3'!F159, "low")</f>
        <v>0</v>
      </c>
    </row>
    <row r="160" spans="1:8" x14ac:dyDescent="0.55000000000000004">
      <c r="B160" s="1" t="s">
        <v>338</v>
      </c>
      <c r="C160" s="1">
        <f>AVERAGE('Run 1'!C160, 'Run 2'!C160, 'Run 3'!C160)</f>
        <v>0.19999999999999998</v>
      </c>
      <c r="D160" s="1">
        <f>AVERAGE('Run 1'!D160, 'Run 2'!D160, 'Run 3'!D160)</f>
        <v>0.26</v>
      </c>
      <c r="F160" s="1">
        <f>COUNTIF('Run 1'!F160, "high") + COUNTIF('Run 2'!F160, "high") + COUNTIF('Run 3'!F160, "high")</f>
        <v>2</v>
      </c>
      <c r="G160" s="1">
        <f>COUNTIF('Run 1'!F160, "medium") + COUNTIF('Run 2'!F160, "medium") + COUNTIF('Run 3'!F160, "medium")</f>
        <v>1</v>
      </c>
      <c r="H160" s="1">
        <f>COUNTIF('Run 1'!F160, "low") + COUNTIF('Run 2'!F160, "low") + COUNTIF('Run 3'!F160, "low")</f>
        <v>0</v>
      </c>
    </row>
    <row r="161" spans="1:8" x14ac:dyDescent="0.55000000000000004">
      <c r="B161" s="1" t="s">
        <v>362</v>
      </c>
      <c r="C161" s="1">
        <f>AVERAGE('Run 1'!C161, 'Run 2'!C161, 'Run 3'!C161)</f>
        <v>0.53333333333333333</v>
      </c>
      <c r="D161" s="1">
        <f>AVERAGE('Run 1'!D161, 'Run 2'!D161, 'Run 3'!D161)</f>
        <v>0.53333333333333333</v>
      </c>
      <c r="F161" s="1">
        <f>COUNTIF('Run 1'!F161, "high") + COUNTIF('Run 2'!F161, "high") + COUNTIF('Run 3'!F161, "high")</f>
        <v>1</v>
      </c>
      <c r="G161" s="1">
        <f>COUNTIF('Run 1'!F161, "medium") + COUNTIF('Run 2'!F161, "medium") + COUNTIF('Run 3'!F161, "medium")</f>
        <v>2</v>
      </c>
      <c r="H161" s="1">
        <f>COUNTIF('Run 1'!F161, "low") + COUNTIF('Run 2'!F161, "low") + COUNTIF('Run 3'!F161, "low")</f>
        <v>0</v>
      </c>
    </row>
    <row r="162" spans="1:8" x14ac:dyDescent="0.55000000000000004">
      <c r="A162" s="1">
        <v>33</v>
      </c>
      <c r="B162" s="1" t="s">
        <v>391</v>
      </c>
      <c r="C162" s="1">
        <f>AVERAGE('Run 1'!C162, 'Run 2'!C162, 'Run 3'!C162)</f>
        <v>0.73333333333333339</v>
      </c>
      <c r="D162" s="1">
        <f>AVERAGE('Run 1'!D162, 'Run 2'!D162, 'Run 3'!D162)</f>
        <v>0.80000000000000016</v>
      </c>
      <c r="E162" s="1">
        <f>AVERAGE('Run 1'!E162, 'Run 2'!E162, 'Run 3'!E162)</f>
        <v>0.81333333333333335</v>
      </c>
      <c r="F162" s="1">
        <f>COUNTIF('Run 1'!F162, "high") + COUNTIF('Run 2'!F162, "high") + COUNTIF('Run 3'!F162, "high")</f>
        <v>3</v>
      </c>
      <c r="G162" s="1">
        <f>COUNTIF('Run 1'!F162, "medium") + COUNTIF('Run 2'!F162, "medium") + COUNTIF('Run 3'!F162, "medium")</f>
        <v>0</v>
      </c>
      <c r="H162" s="1">
        <f>COUNTIF('Run 1'!F162, "low") + COUNTIF('Run 2'!F162, "low") + COUNTIF('Run 3'!F162, "low")</f>
        <v>0</v>
      </c>
    </row>
    <row r="163" spans="1:8" x14ac:dyDescent="0.55000000000000004">
      <c r="B163" s="1" t="s">
        <v>318</v>
      </c>
      <c r="C163" s="1">
        <f>AVERAGE('Run 1'!C163, 'Run 2'!C163, 'Run 3'!C163)</f>
        <v>0.83333333333333337</v>
      </c>
      <c r="D163" s="1">
        <f>AVERAGE('Run 1'!D163, 'Run 2'!D163, 'Run 3'!D163)</f>
        <v>0.8666666666666667</v>
      </c>
      <c r="F163" s="1">
        <f>COUNTIF('Run 1'!F163, "high") + COUNTIF('Run 2'!F163, "high") + COUNTIF('Run 3'!F163, "high")</f>
        <v>3</v>
      </c>
      <c r="G163" s="1">
        <f>COUNTIF('Run 1'!F163, "medium") + COUNTIF('Run 2'!F163, "medium") + COUNTIF('Run 3'!F163, "medium")</f>
        <v>0</v>
      </c>
      <c r="H163" s="1">
        <f>COUNTIF('Run 1'!F163, "low") + COUNTIF('Run 2'!F163, "low") + COUNTIF('Run 3'!F163, "low")</f>
        <v>0</v>
      </c>
    </row>
    <row r="164" spans="1:8" x14ac:dyDescent="0.55000000000000004">
      <c r="B164" s="1" t="s">
        <v>348</v>
      </c>
      <c r="C164" s="1">
        <f>AVERAGE('Run 1'!C164, 'Run 2'!C164, 'Run 3'!C164)</f>
        <v>0.85</v>
      </c>
      <c r="D164" s="1">
        <f>AVERAGE('Run 1'!D164, 'Run 2'!D164, 'Run 3'!D164)</f>
        <v>0.8833333333333333</v>
      </c>
      <c r="F164" s="1">
        <f>COUNTIF('Run 1'!F164, "high") + COUNTIF('Run 2'!F164, "high") + COUNTIF('Run 3'!F164, "high")</f>
        <v>3</v>
      </c>
      <c r="G164" s="1">
        <f>COUNTIF('Run 1'!F164, "medium") + COUNTIF('Run 2'!F164, "medium") + COUNTIF('Run 3'!F164, "medium")</f>
        <v>0</v>
      </c>
      <c r="H164" s="1">
        <f>COUNTIF('Run 1'!F164, "low") + COUNTIF('Run 2'!F164, "low") + COUNTIF('Run 3'!F164, "low")</f>
        <v>0</v>
      </c>
    </row>
    <row r="165" spans="1:8" x14ac:dyDescent="0.55000000000000004">
      <c r="B165" s="1" t="s">
        <v>291</v>
      </c>
      <c r="C165" s="1">
        <f>AVERAGE('Run 1'!C165, 'Run 2'!C165, 'Run 3'!C165)</f>
        <v>0.75</v>
      </c>
      <c r="D165" s="1">
        <f>AVERAGE('Run 1'!D165, 'Run 2'!D165, 'Run 3'!D165)</f>
        <v>0.79999999999999993</v>
      </c>
      <c r="F165" s="1">
        <f>COUNTIF('Run 1'!F165, "high") + COUNTIF('Run 2'!F165, "high") + COUNTIF('Run 3'!F165, "high")</f>
        <v>2</v>
      </c>
      <c r="G165" s="1">
        <f>COUNTIF('Run 1'!F165, "medium") + COUNTIF('Run 2'!F165, "medium") + COUNTIF('Run 3'!F165, "medium")</f>
        <v>1</v>
      </c>
      <c r="H165" s="1">
        <f>COUNTIF('Run 1'!F165, "low") + COUNTIF('Run 2'!F165, "low") + COUNTIF('Run 3'!F165, "low")</f>
        <v>0</v>
      </c>
    </row>
    <row r="166" spans="1:8" x14ac:dyDescent="0.55000000000000004">
      <c r="B166" s="1" t="s">
        <v>293</v>
      </c>
      <c r="C166" s="1">
        <f>AVERAGE('Run 1'!C166, 'Run 2'!C166, 'Run 3'!C166)</f>
        <v>0.76666666666666661</v>
      </c>
      <c r="D166" s="1">
        <f>AVERAGE('Run 1'!D166, 'Run 2'!D166, 'Run 3'!D166)</f>
        <v>0.71666666666666679</v>
      </c>
      <c r="F166" s="1">
        <f>COUNTIF('Run 1'!F166, "high") + COUNTIF('Run 2'!F166, "high") + COUNTIF('Run 3'!F166, "high")</f>
        <v>1</v>
      </c>
      <c r="G166" s="1">
        <f>COUNTIF('Run 1'!F166, "medium") + COUNTIF('Run 2'!F166, "medium") + COUNTIF('Run 3'!F166, "medium")</f>
        <v>2</v>
      </c>
      <c r="H166" s="1">
        <f>COUNTIF('Run 1'!F166, "low") + COUNTIF('Run 2'!F166, "low") + COUNTIF('Run 3'!F166, "low")</f>
        <v>0</v>
      </c>
    </row>
    <row r="167" spans="1:8" x14ac:dyDescent="0.55000000000000004">
      <c r="A167" s="1">
        <v>34</v>
      </c>
      <c r="B167" s="1" t="s">
        <v>278</v>
      </c>
      <c r="C167" s="1">
        <f>AVERAGE('Run 1'!C167, 'Run 2'!C167, 'Run 3'!C167)</f>
        <v>0.78333333333333333</v>
      </c>
      <c r="D167" s="1">
        <f>AVERAGE('Run 1'!D167, 'Run 2'!D167, 'Run 3'!D167)</f>
        <v>0.81666666666666676</v>
      </c>
      <c r="E167" s="1">
        <f>AVERAGE('Run 1'!E167, 'Run 2'!E167, 'Run 3'!E167)</f>
        <v>0.73799999999999999</v>
      </c>
      <c r="F167" s="1">
        <f>COUNTIF('Run 1'!F167, "high") + COUNTIF('Run 2'!F167, "high") + COUNTIF('Run 3'!F167, "high")</f>
        <v>3</v>
      </c>
      <c r="G167" s="1">
        <f>COUNTIF('Run 1'!F167, "medium") + COUNTIF('Run 2'!F167, "medium") + COUNTIF('Run 3'!F167, "medium")</f>
        <v>0</v>
      </c>
      <c r="H167" s="1">
        <f>COUNTIF('Run 1'!F167, "low") + COUNTIF('Run 2'!F167, "low") + COUNTIF('Run 3'!F167, "low")</f>
        <v>0</v>
      </c>
    </row>
    <row r="168" spans="1:8" x14ac:dyDescent="0.55000000000000004">
      <c r="B168" s="1" t="s">
        <v>318</v>
      </c>
      <c r="C168" s="1">
        <f>AVERAGE('Run 1'!C168, 'Run 2'!C168, 'Run 3'!C168)</f>
        <v>0.85</v>
      </c>
      <c r="D168" s="1">
        <f>AVERAGE('Run 1'!D168, 'Run 2'!D168, 'Run 3'!D168)</f>
        <v>0.8833333333333333</v>
      </c>
      <c r="F168" s="1">
        <f>COUNTIF('Run 1'!F168, "high") + COUNTIF('Run 2'!F168, "high") + COUNTIF('Run 3'!F168, "high")</f>
        <v>3</v>
      </c>
      <c r="G168" s="1">
        <f>COUNTIF('Run 1'!F168, "medium") + COUNTIF('Run 2'!F168, "medium") + COUNTIF('Run 3'!F168, "medium")</f>
        <v>0</v>
      </c>
      <c r="H168" s="1">
        <f>COUNTIF('Run 1'!F168, "low") + COUNTIF('Run 2'!F168, "low") + COUNTIF('Run 3'!F168, "low")</f>
        <v>0</v>
      </c>
    </row>
    <row r="169" spans="1:8" x14ac:dyDescent="0.55000000000000004">
      <c r="B169" s="1" t="s">
        <v>303</v>
      </c>
      <c r="C169" s="1">
        <f>AVERAGE('Run 1'!C169, 'Run 2'!C169, 'Run 3'!C169)</f>
        <v>0.18333333333333335</v>
      </c>
      <c r="D169" s="1">
        <f>AVERAGE('Run 1'!D169, 'Run 2'!D169, 'Run 3'!D169)</f>
        <v>0.25</v>
      </c>
      <c r="F169" s="1">
        <f>COUNTIF('Run 1'!F169, "high") + COUNTIF('Run 2'!F169, "high") + COUNTIF('Run 3'!F169, "high")</f>
        <v>2</v>
      </c>
      <c r="G169" s="1">
        <f>COUNTIF('Run 1'!F169, "medium") + COUNTIF('Run 2'!F169, "medium") + COUNTIF('Run 3'!F169, "medium")</f>
        <v>1</v>
      </c>
      <c r="H169" s="1">
        <f>COUNTIF('Run 1'!F169, "low") + COUNTIF('Run 2'!F169, "low") + COUNTIF('Run 3'!F169, "low")</f>
        <v>0</v>
      </c>
    </row>
    <row r="170" spans="1:8" x14ac:dyDescent="0.55000000000000004">
      <c r="B170" s="1" t="s">
        <v>446</v>
      </c>
      <c r="C170" s="1">
        <f>AVERAGE('Run 1'!C170, 'Run 2'!C170, 'Run 3'!C170)</f>
        <v>0.8666666666666667</v>
      </c>
      <c r="D170" s="1">
        <f>AVERAGE('Run 1'!D170, 'Run 2'!D170, 'Run 3'!D170)</f>
        <v>0.89</v>
      </c>
      <c r="F170" s="1">
        <f>COUNTIF('Run 1'!F170, "high") + COUNTIF('Run 2'!F170, "high") + COUNTIF('Run 3'!F170, "high")</f>
        <v>3</v>
      </c>
      <c r="G170" s="1">
        <f>COUNTIF('Run 1'!F170, "medium") + COUNTIF('Run 2'!F170, "medium") + COUNTIF('Run 3'!F170, "medium")</f>
        <v>0</v>
      </c>
      <c r="H170" s="1">
        <f>COUNTIF('Run 1'!F170, "low") + COUNTIF('Run 2'!F170, "low") + COUNTIF('Run 3'!F170, "low")</f>
        <v>0</v>
      </c>
    </row>
    <row r="171" spans="1:8" x14ac:dyDescent="0.55000000000000004">
      <c r="B171" s="1" t="s">
        <v>265</v>
      </c>
      <c r="C171" s="1">
        <f>AVERAGE('Run 1'!C171, 'Run 2'!C171, 'Run 3'!C171)</f>
        <v>0.83333333333333337</v>
      </c>
      <c r="D171" s="1">
        <f>AVERAGE('Run 1'!D171, 'Run 2'!D171, 'Run 3'!D171)</f>
        <v>0.85</v>
      </c>
      <c r="F171" s="1">
        <f>COUNTIF('Run 1'!F171, "high") + COUNTIF('Run 2'!F171, "high") + COUNTIF('Run 3'!F171, "high")</f>
        <v>3</v>
      </c>
      <c r="G171" s="1">
        <f>COUNTIF('Run 1'!F171, "medium") + COUNTIF('Run 2'!F171, "medium") + COUNTIF('Run 3'!F171, "medium")</f>
        <v>0</v>
      </c>
      <c r="H171" s="1">
        <f>COUNTIF('Run 1'!F171, "low") + COUNTIF('Run 2'!F171, "low") + COUNTIF('Run 3'!F171, "low")</f>
        <v>0</v>
      </c>
    </row>
    <row r="172" spans="1:8" x14ac:dyDescent="0.55000000000000004">
      <c r="A172" s="1">
        <v>35</v>
      </c>
      <c r="B172" s="1" t="s">
        <v>449</v>
      </c>
      <c r="C172" s="1">
        <f>AVERAGE('Run 1'!C172, 'Run 2'!C172, 'Run 3'!C172)</f>
        <v>0.19999999999999998</v>
      </c>
      <c r="D172" s="1">
        <f>AVERAGE('Run 1'!D172, 'Run 2'!D172, 'Run 3'!D172)</f>
        <v>0.15</v>
      </c>
      <c r="E172" s="1">
        <f>AVERAGE('Run 1'!E172, 'Run 2'!E172, 'Run 3'!E172)</f>
        <v>0.15333333333333335</v>
      </c>
      <c r="F172" s="1">
        <f>COUNTIF('Run 1'!F172, "high") + COUNTIF('Run 2'!F172, "high") + COUNTIF('Run 3'!F172, "high")</f>
        <v>3</v>
      </c>
      <c r="G172" s="1">
        <f>COUNTIF('Run 1'!F172, "medium") + COUNTIF('Run 2'!F172, "medium") + COUNTIF('Run 3'!F172, "medium")</f>
        <v>0</v>
      </c>
      <c r="H172" s="1">
        <f>COUNTIF('Run 1'!F172, "low") + COUNTIF('Run 2'!F172, "low") + COUNTIF('Run 3'!F172, "low")</f>
        <v>0</v>
      </c>
    </row>
    <row r="173" spans="1:8" x14ac:dyDescent="0.55000000000000004">
      <c r="B173" s="1" t="s">
        <v>331</v>
      </c>
      <c r="C173" s="1">
        <f>AVERAGE('Run 1'!C173, 'Run 2'!C173, 'Run 3'!C173)</f>
        <v>0.16666666666666666</v>
      </c>
      <c r="D173" s="1">
        <f>AVERAGE('Run 1'!D173, 'Run 2'!D173, 'Run 3'!D173)</f>
        <v>0.11666666666666665</v>
      </c>
      <c r="F173" s="1">
        <f>COUNTIF('Run 1'!F173, "high") + COUNTIF('Run 2'!F173, "high") + COUNTIF('Run 3'!F173, "high")</f>
        <v>3</v>
      </c>
      <c r="G173" s="1">
        <f>COUNTIF('Run 1'!F173, "medium") + COUNTIF('Run 2'!F173, "medium") + COUNTIF('Run 3'!F173, "medium")</f>
        <v>0</v>
      </c>
      <c r="H173" s="1">
        <f>COUNTIF('Run 1'!F173, "low") + COUNTIF('Run 2'!F173, "low") + COUNTIF('Run 3'!F173, "low")</f>
        <v>0</v>
      </c>
    </row>
    <row r="174" spans="1:8" x14ac:dyDescent="0.55000000000000004">
      <c r="B174" s="1" t="s">
        <v>452</v>
      </c>
      <c r="C174" s="1">
        <f>AVERAGE('Run 1'!C174, 'Run 2'!C174, 'Run 3'!C174)</f>
        <v>0.10000000000000002</v>
      </c>
      <c r="D174" s="1">
        <f>AVERAGE('Run 1'!D174, 'Run 2'!D174, 'Run 3'!D174)</f>
        <v>6.6666666666666666E-2</v>
      </c>
      <c r="F174" s="1">
        <f>COUNTIF('Run 1'!F174, "high") + COUNTIF('Run 2'!F174, "high") + COUNTIF('Run 3'!F174, "high")</f>
        <v>3</v>
      </c>
      <c r="G174" s="1">
        <f>COUNTIF('Run 1'!F174, "medium") + COUNTIF('Run 2'!F174, "medium") + COUNTIF('Run 3'!F174, "medium")</f>
        <v>0</v>
      </c>
      <c r="H174" s="1">
        <f>COUNTIF('Run 1'!F174, "low") + COUNTIF('Run 2'!F174, "low") + COUNTIF('Run 3'!F174, "low")</f>
        <v>0</v>
      </c>
    </row>
    <row r="175" spans="1:8" x14ac:dyDescent="0.55000000000000004">
      <c r="B175" s="1" t="s">
        <v>338</v>
      </c>
      <c r="C175" s="1">
        <f>AVERAGE('Run 1'!C175, 'Run 2'!C175, 'Run 3'!C175)</f>
        <v>0.3666666666666667</v>
      </c>
      <c r="D175" s="1">
        <f>AVERAGE('Run 1'!D175, 'Run 2'!D175, 'Run 3'!D175)</f>
        <v>0.35000000000000003</v>
      </c>
      <c r="F175" s="1">
        <f>COUNTIF('Run 1'!F175, "high") + COUNTIF('Run 2'!F175, "high") + COUNTIF('Run 3'!F175, "high")</f>
        <v>3</v>
      </c>
      <c r="G175" s="1">
        <f>COUNTIF('Run 1'!F175, "medium") + COUNTIF('Run 2'!F175, "medium") + COUNTIF('Run 3'!F175, "medium")</f>
        <v>0</v>
      </c>
      <c r="H175" s="1">
        <f>COUNTIF('Run 1'!F175, "low") + COUNTIF('Run 2'!F175, "low") + COUNTIF('Run 3'!F175, "low")</f>
        <v>0</v>
      </c>
    </row>
    <row r="176" spans="1:8" x14ac:dyDescent="0.55000000000000004">
      <c r="B176" s="1" t="s">
        <v>307</v>
      </c>
      <c r="C176" s="1">
        <f>AVERAGE('Run 1'!C176, 'Run 2'!C176, 'Run 3'!C176)</f>
        <v>0.16666666666666666</v>
      </c>
      <c r="D176" s="1">
        <f>AVERAGE('Run 1'!D176, 'Run 2'!D176, 'Run 3'!D176)</f>
        <v>8.3333333333333329E-2</v>
      </c>
      <c r="F176" s="1">
        <f>COUNTIF('Run 1'!F176, "high") + COUNTIF('Run 2'!F176, "high") + COUNTIF('Run 3'!F176, "high")</f>
        <v>3</v>
      </c>
      <c r="G176" s="1">
        <f>COUNTIF('Run 1'!F176, "medium") + COUNTIF('Run 2'!F176, "medium") + COUNTIF('Run 3'!F176, "medium")</f>
        <v>0</v>
      </c>
      <c r="H176" s="1">
        <f>COUNTIF('Run 1'!F176, "low") + COUNTIF('Run 2'!F176, "low") + COUNTIF('Run 3'!F176, "low")</f>
        <v>0</v>
      </c>
    </row>
    <row r="177" spans="1:8" x14ac:dyDescent="0.55000000000000004">
      <c r="A177" s="1">
        <v>36</v>
      </c>
      <c r="B177" s="1" t="s">
        <v>261</v>
      </c>
      <c r="C177" s="1">
        <f>AVERAGE('Run 1'!C177, 'Run 2'!C177, 'Run 3'!C177)</f>
        <v>0.75</v>
      </c>
      <c r="D177" s="1">
        <f>AVERAGE('Run 1'!D177, 'Run 2'!D177, 'Run 3'!D177)</f>
        <v>0.74333333333333329</v>
      </c>
      <c r="E177" s="1">
        <f>AVERAGE('Run 1'!E177, 'Run 2'!E177, 'Run 3'!E177)</f>
        <v>0.83866666666666667</v>
      </c>
      <c r="F177" s="1">
        <f>COUNTIF('Run 1'!F177, "high") + COUNTIF('Run 2'!F177, "high") + COUNTIF('Run 3'!F177, "high")</f>
        <v>2</v>
      </c>
      <c r="G177" s="1">
        <f>COUNTIF('Run 1'!F177, "medium") + COUNTIF('Run 2'!F177, "medium") + COUNTIF('Run 3'!F177, "medium")</f>
        <v>1</v>
      </c>
      <c r="H177" s="1">
        <f>COUNTIF('Run 1'!F177, "low") + COUNTIF('Run 2'!F177, "low") + COUNTIF('Run 3'!F177, "low")</f>
        <v>0</v>
      </c>
    </row>
    <row r="178" spans="1:8" x14ac:dyDescent="0.55000000000000004">
      <c r="B178" s="1" t="s">
        <v>345</v>
      </c>
      <c r="C178" s="1">
        <f>AVERAGE('Run 1'!C178, 'Run 2'!C178, 'Run 3'!C178)</f>
        <v>0.79999999999999993</v>
      </c>
      <c r="D178" s="1">
        <f>AVERAGE('Run 1'!D178, 'Run 2'!D178, 'Run 3'!D178)</f>
        <v>0.85</v>
      </c>
      <c r="F178" s="1">
        <f>COUNTIF('Run 1'!F178, "high") + COUNTIF('Run 2'!F178, "high") + COUNTIF('Run 3'!F178, "high")</f>
        <v>3</v>
      </c>
      <c r="G178" s="1">
        <f>COUNTIF('Run 1'!F178, "medium") + COUNTIF('Run 2'!F178, "medium") + COUNTIF('Run 3'!F178, "medium")</f>
        <v>0</v>
      </c>
      <c r="H178" s="1">
        <f>COUNTIF('Run 1'!F178, "low") + COUNTIF('Run 2'!F178, "low") + COUNTIF('Run 3'!F178, "low")</f>
        <v>0</v>
      </c>
    </row>
    <row r="179" spans="1:8" x14ac:dyDescent="0.55000000000000004">
      <c r="B179" s="1" t="s">
        <v>263</v>
      </c>
      <c r="C179" s="1">
        <f>AVERAGE('Run 1'!C179, 'Run 2'!C179, 'Run 3'!C179)</f>
        <v>0.85</v>
      </c>
      <c r="D179" s="1">
        <f>AVERAGE('Run 1'!D179, 'Run 2'!D179, 'Run 3'!D179)</f>
        <v>0.9</v>
      </c>
      <c r="F179" s="1">
        <f>COUNTIF('Run 1'!F179, "high") + COUNTIF('Run 2'!F179, "high") + COUNTIF('Run 3'!F179, "high")</f>
        <v>3</v>
      </c>
      <c r="G179" s="1">
        <f>COUNTIF('Run 1'!F179, "medium") + COUNTIF('Run 2'!F179, "medium") + COUNTIF('Run 3'!F179, "medium")</f>
        <v>0</v>
      </c>
      <c r="H179" s="1">
        <f>COUNTIF('Run 1'!F179, "low") + COUNTIF('Run 2'!F179, "low") + COUNTIF('Run 3'!F179, "low")</f>
        <v>0</v>
      </c>
    </row>
    <row r="180" spans="1:8" x14ac:dyDescent="0.55000000000000004">
      <c r="B180" s="1" t="s">
        <v>265</v>
      </c>
      <c r="C180" s="1">
        <f>AVERAGE('Run 1'!C180, 'Run 2'!C180, 'Run 3'!C180)</f>
        <v>0.83333333333333337</v>
      </c>
      <c r="D180" s="1">
        <f>AVERAGE('Run 1'!D180, 'Run 2'!D180, 'Run 3'!D180)</f>
        <v>0.87333333333333341</v>
      </c>
      <c r="F180" s="1">
        <f>COUNTIF('Run 1'!F180, "high") + COUNTIF('Run 2'!F180, "high") + COUNTIF('Run 3'!F180, "high")</f>
        <v>2</v>
      </c>
      <c r="G180" s="1">
        <f>COUNTIF('Run 1'!F180, "medium") + COUNTIF('Run 2'!F180, "medium") + COUNTIF('Run 3'!F180, "medium")</f>
        <v>1</v>
      </c>
      <c r="H180" s="1">
        <f>COUNTIF('Run 1'!F180, "low") + COUNTIF('Run 2'!F180, "low") + COUNTIF('Run 3'!F180, "low")</f>
        <v>0</v>
      </c>
    </row>
    <row r="181" spans="1:8" x14ac:dyDescent="0.55000000000000004">
      <c r="B181" s="1" t="s">
        <v>293</v>
      </c>
      <c r="C181" s="1">
        <f>AVERAGE('Run 1'!C181, 'Run 2'!C181, 'Run 3'!C181)</f>
        <v>0.81666666666666676</v>
      </c>
      <c r="D181" s="1">
        <f>AVERAGE('Run 1'!D181, 'Run 2'!D181, 'Run 3'!D181)</f>
        <v>0.82666666666666666</v>
      </c>
      <c r="F181" s="1">
        <f>COUNTIF('Run 1'!F181, "high") + COUNTIF('Run 2'!F181, "high") + COUNTIF('Run 3'!F181, "high")</f>
        <v>2</v>
      </c>
      <c r="G181" s="1">
        <f>COUNTIF('Run 1'!F181, "medium") + COUNTIF('Run 2'!F181, "medium") + COUNTIF('Run 3'!F181, "medium")</f>
        <v>1</v>
      </c>
      <c r="H181" s="1">
        <f>COUNTIF('Run 1'!F181, "low") + COUNTIF('Run 2'!F181, "low") + COUNTIF('Run 3'!F181, "low")</f>
        <v>0</v>
      </c>
    </row>
    <row r="182" spans="1:8" x14ac:dyDescent="0.55000000000000004">
      <c r="A182" s="1">
        <v>37</v>
      </c>
      <c r="B182" s="1" t="s">
        <v>272</v>
      </c>
      <c r="C182" s="1">
        <f>AVERAGE('Run 1'!C182, 'Run 2'!C182, 'Run 3'!C182)</f>
        <v>0.80666666666666664</v>
      </c>
      <c r="D182" s="1">
        <f>AVERAGE('Run 1'!D182, 'Run 2'!D182, 'Run 3'!D182)</f>
        <v>0.8666666666666667</v>
      </c>
      <c r="E182" s="1">
        <f>AVERAGE('Run 1'!E182, 'Run 2'!E182, 'Run 3'!E182)</f>
        <v>0.6393333333333332</v>
      </c>
      <c r="F182" s="1">
        <f>COUNTIF('Run 1'!F182, "high") + COUNTIF('Run 2'!F182, "high") + COUNTIF('Run 3'!F182, "high")</f>
        <v>2</v>
      </c>
      <c r="G182" s="1">
        <f>COUNTIF('Run 1'!F182, "medium") + COUNTIF('Run 2'!F182, "medium") + COUNTIF('Run 3'!F182, "medium")</f>
        <v>1</v>
      </c>
      <c r="H182" s="1">
        <f>COUNTIF('Run 1'!F182, "low") + COUNTIF('Run 2'!F182, "low") + COUNTIF('Run 3'!F182, "low")</f>
        <v>0</v>
      </c>
    </row>
    <row r="183" spans="1:8" x14ac:dyDescent="0.55000000000000004">
      <c r="B183" s="1" t="s">
        <v>301</v>
      </c>
      <c r="C183" s="1">
        <f>AVERAGE('Run 1'!C183, 'Run 2'!C183, 'Run 3'!C183)</f>
        <v>0.43333333333333335</v>
      </c>
      <c r="D183" s="1">
        <f>AVERAGE('Run 1'!D183, 'Run 2'!D183, 'Run 3'!D183)</f>
        <v>0.45</v>
      </c>
      <c r="F183" s="1">
        <f>COUNTIF('Run 1'!F183, "high") + COUNTIF('Run 2'!F183, "high") + COUNTIF('Run 3'!F183, "high")</f>
        <v>1</v>
      </c>
      <c r="G183" s="1">
        <f>COUNTIF('Run 1'!F183, "medium") + COUNTIF('Run 2'!F183, "medium") + COUNTIF('Run 3'!F183, "medium")</f>
        <v>2</v>
      </c>
      <c r="H183" s="1">
        <f>COUNTIF('Run 1'!F183, "low") + COUNTIF('Run 2'!F183, "low") + COUNTIF('Run 3'!F183, "low")</f>
        <v>0</v>
      </c>
    </row>
    <row r="184" spans="1:8" x14ac:dyDescent="0.55000000000000004">
      <c r="B184" s="1" t="s">
        <v>263</v>
      </c>
      <c r="C184" s="1">
        <f>AVERAGE('Run 1'!C184, 'Run 2'!C184, 'Run 3'!C184)</f>
        <v>0.83666666666666656</v>
      </c>
      <c r="D184" s="1">
        <f>AVERAGE('Run 1'!D184, 'Run 2'!D184, 'Run 3'!D184)</f>
        <v>0.88</v>
      </c>
      <c r="F184" s="1">
        <f>COUNTIF('Run 1'!F184, "high") + COUNTIF('Run 2'!F184, "high") + COUNTIF('Run 3'!F184, "high")</f>
        <v>3</v>
      </c>
      <c r="G184" s="1">
        <f>COUNTIF('Run 1'!F184, "medium") + COUNTIF('Run 2'!F184, "medium") + COUNTIF('Run 3'!F184, "medium")</f>
        <v>0</v>
      </c>
      <c r="H184" s="1">
        <f>COUNTIF('Run 1'!F184, "low") + COUNTIF('Run 2'!F184, "low") + COUNTIF('Run 3'!F184, "low")</f>
        <v>0</v>
      </c>
    </row>
    <row r="185" spans="1:8" x14ac:dyDescent="0.55000000000000004">
      <c r="B185" s="1" t="s">
        <v>331</v>
      </c>
      <c r="C185" s="1">
        <f>AVERAGE('Run 1'!C185, 'Run 2'!C185, 'Run 3'!C185)</f>
        <v>0.21666666666666667</v>
      </c>
      <c r="D185" s="1">
        <f>AVERAGE('Run 1'!D185, 'Run 2'!D185, 'Run 3'!D185)</f>
        <v>0.15</v>
      </c>
      <c r="F185" s="1">
        <f>COUNTIF('Run 1'!F185, "high") + COUNTIF('Run 2'!F185, "high") + COUNTIF('Run 3'!F185, "high")</f>
        <v>3</v>
      </c>
      <c r="G185" s="1">
        <f>COUNTIF('Run 1'!F185, "medium") + COUNTIF('Run 2'!F185, "medium") + COUNTIF('Run 3'!F185, "medium")</f>
        <v>0</v>
      </c>
      <c r="H185" s="1">
        <f>COUNTIF('Run 1'!F185, "low") + COUNTIF('Run 2'!F185, "low") + COUNTIF('Run 3'!F185, "low")</f>
        <v>0</v>
      </c>
    </row>
    <row r="186" spans="1:8" x14ac:dyDescent="0.55000000000000004">
      <c r="B186" s="1" t="s">
        <v>348</v>
      </c>
      <c r="C186" s="1">
        <f>AVERAGE('Run 1'!C186, 'Run 2'!C186, 'Run 3'!C186)</f>
        <v>0.79999999999999993</v>
      </c>
      <c r="D186" s="1">
        <f>AVERAGE('Run 1'!D186, 'Run 2'!D186, 'Run 3'!D186)</f>
        <v>0.85</v>
      </c>
      <c r="F186" s="1">
        <f>COUNTIF('Run 1'!F186, "high") + COUNTIF('Run 2'!F186, "high") + COUNTIF('Run 3'!F186, "high")</f>
        <v>3</v>
      </c>
      <c r="G186" s="1">
        <f>COUNTIF('Run 1'!F186, "medium") + COUNTIF('Run 2'!F186, "medium") + COUNTIF('Run 3'!F186, "medium")</f>
        <v>0</v>
      </c>
      <c r="H186" s="1">
        <f>COUNTIF('Run 1'!F186, "low") + COUNTIF('Run 2'!F186, "low") + COUNTIF('Run 3'!F186, "low")</f>
        <v>0</v>
      </c>
    </row>
    <row r="187" spans="1:8" x14ac:dyDescent="0.55000000000000004">
      <c r="A187" s="1">
        <v>38</v>
      </c>
      <c r="B187" s="1" t="s">
        <v>466</v>
      </c>
      <c r="C187" s="1">
        <f>AVERAGE('Run 1'!C187, 'Run 2'!C187, 'Run 3'!C187)</f>
        <v>0.80000000000000016</v>
      </c>
      <c r="D187" s="1">
        <f>AVERAGE('Run 1'!D187, 'Run 2'!D187, 'Run 3'!D187)</f>
        <v>0.80000000000000016</v>
      </c>
      <c r="E187" s="1">
        <f>AVERAGE('Run 1'!E187, 'Run 2'!E187, 'Run 3'!E187)</f>
        <v>0.71166666666666656</v>
      </c>
      <c r="F187" s="1">
        <f>COUNTIF('Run 1'!F187, "high") + COUNTIF('Run 2'!F187, "high") + COUNTIF('Run 3'!F187, "high")</f>
        <v>2</v>
      </c>
      <c r="G187" s="1">
        <f>COUNTIF('Run 1'!F187, "medium") + COUNTIF('Run 2'!F187, "medium") + COUNTIF('Run 3'!F187, "medium")</f>
        <v>0</v>
      </c>
      <c r="H187" s="1">
        <f>COUNTIF('Run 1'!F187, "low") + COUNTIF('Run 2'!F187, "low") + COUNTIF('Run 3'!F187, "low")</f>
        <v>1</v>
      </c>
    </row>
    <row r="188" spans="1:8" x14ac:dyDescent="0.55000000000000004">
      <c r="B188" s="1" t="s">
        <v>469</v>
      </c>
      <c r="C188" s="1">
        <f>AVERAGE('Run 1'!C188, 'Run 2'!C188, 'Run 3'!C188)</f>
        <v>0.76666666666666661</v>
      </c>
      <c r="D188" s="1">
        <f>AVERAGE('Run 1'!D188, 'Run 2'!D188, 'Run 3'!D188)</f>
        <v>0.76666666666666661</v>
      </c>
      <c r="F188" s="1">
        <f>COUNTIF('Run 1'!F188, "high") + COUNTIF('Run 2'!F188, "high") + COUNTIF('Run 3'!F188, "high")</f>
        <v>2</v>
      </c>
      <c r="G188" s="1">
        <f>COUNTIF('Run 1'!F188, "medium") + COUNTIF('Run 2'!F188, "medium") + COUNTIF('Run 3'!F188, "medium")</f>
        <v>0</v>
      </c>
      <c r="H188" s="1">
        <f>COUNTIF('Run 1'!F188, "low") + COUNTIF('Run 2'!F188, "low") + COUNTIF('Run 3'!F188, "low")</f>
        <v>1</v>
      </c>
    </row>
    <row r="189" spans="1:8" x14ac:dyDescent="0.55000000000000004">
      <c r="B189" s="1" t="s">
        <v>263</v>
      </c>
      <c r="C189" s="1">
        <f>AVERAGE('Run 1'!C189, 'Run 2'!C189, 'Run 3'!C189)</f>
        <v>0.8666666666666667</v>
      </c>
      <c r="D189" s="1">
        <f>AVERAGE('Run 1'!D189, 'Run 2'!D189, 'Run 3'!D189)</f>
        <v>0.8666666666666667</v>
      </c>
      <c r="F189" s="1">
        <f>COUNTIF('Run 1'!F189, "high") + COUNTIF('Run 2'!F189, "high") + COUNTIF('Run 3'!F189, "high")</f>
        <v>2</v>
      </c>
      <c r="G189" s="1">
        <f>COUNTIF('Run 1'!F189, "medium") + COUNTIF('Run 2'!F189, "medium") + COUNTIF('Run 3'!F189, "medium")</f>
        <v>0</v>
      </c>
      <c r="H189" s="1">
        <f>COUNTIF('Run 1'!F189, "low") + COUNTIF('Run 2'!F189, "low") + COUNTIF('Run 3'!F189, "low")</f>
        <v>1</v>
      </c>
    </row>
    <row r="190" spans="1:8" x14ac:dyDescent="0.55000000000000004">
      <c r="B190" s="1" t="s">
        <v>298</v>
      </c>
      <c r="C190" s="1">
        <f>AVERAGE('Run 1'!C190, 'Run 2'!C190, 'Run 3'!C190)</f>
        <v>0.53333333333333333</v>
      </c>
      <c r="D190" s="1">
        <f>AVERAGE('Run 1'!D190, 'Run 2'!D190, 'Run 3'!D190)</f>
        <v>0.53333333333333333</v>
      </c>
      <c r="F190" s="1">
        <f>COUNTIF('Run 1'!F190, "high") + COUNTIF('Run 2'!F190, "high") + COUNTIF('Run 3'!F190, "high")</f>
        <v>1</v>
      </c>
      <c r="G190" s="1">
        <f>COUNTIF('Run 1'!F190, "medium") + COUNTIF('Run 2'!F190, "medium") + COUNTIF('Run 3'!F190, "medium")</f>
        <v>1</v>
      </c>
      <c r="H190" s="1">
        <f>COUNTIF('Run 1'!F190, "low") + COUNTIF('Run 2'!F190, "low") + COUNTIF('Run 3'!F190, "low")</f>
        <v>1</v>
      </c>
    </row>
    <row r="191" spans="1:8" x14ac:dyDescent="0.55000000000000004">
      <c r="B191" s="1" t="s">
        <v>362</v>
      </c>
      <c r="C191" s="1">
        <f>AVERAGE('Run 1'!C191, 'Run 2'!C191, 'Run 3'!C191)</f>
        <v>0.66666666666666663</v>
      </c>
      <c r="D191" s="1">
        <f>AVERAGE('Run 1'!D191, 'Run 2'!D191, 'Run 3'!D191)</f>
        <v>0.66666666666666663</v>
      </c>
      <c r="F191" s="1">
        <f>COUNTIF('Run 1'!F191, "high") + COUNTIF('Run 2'!F191, "high") + COUNTIF('Run 3'!F191, "high")</f>
        <v>2</v>
      </c>
      <c r="G191" s="1">
        <f>COUNTIF('Run 1'!F191, "medium") + COUNTIF('Run 2'!F191, "medium") + COUNTIF('Run 3'!F191, "medium")</f>
        <v>0</v>
      </c>
      <c r="H191" s="1">
        <f>COUNTIF('Run 1'!F191, "low") + COUNTIF('Run 2'!F191, "low") + COUNTIF('Run 3'!F191, "low")</f>
        <v>1</v>
      </c>
    </row>
    <row r="192" spans="1:8" x14ac:dyDescent="0.55000000000000004">
      <c r="A192" s="1">
        <v>39</v>
      </c>
      <c r="B192" s="1" t="s">
        <v>318</v>
      </c>
      <c r="C192" s="1">
        <f>AVERAGE('Run 1'!C192, 'Run 2'!C192, 'Run 3'!C192)</f>
        <v>0.85</v>
      </c>
      <c r="D192" s="1">
        <f>AVERAGE('Run 1'!D192, 'Run 2'!D192, 'Run 3'!D192)</f>
        <v>0.85</v>
      </c>
      <c r="E192" s="1">
        <f>AVERAGE('Run 1'!E192, 'Run 2'!E192, 'Run 3'!E192)</f>
        <v>0.84</v>
      </c>
      <c r="F192" s="1">
        <f>COUNTIF('Run 1'!F192, "high") + COUNTIF('Run 2'!F192, "high") + COUNTIF('Run 3'!F192, "high")</f>
        <v>2</v>
      </c>
      <c r="G192" s="1">
        <f>COUNTIF('Run 1'!F192, "medium") + COUNTIF('Run 2'!F192, "medium") + COUNTIF('Run 3'!F192, "medium")</f>
        <v>0</v>
      </c>
      <c r="H192" s="1">
        <f>COUNTIF('Run 1'!F192, "low") + COUNTIF('Run 2'!F192, "low") + COUNTIF('Run 3'!F192, "low")</f>
        <v>1</v>
      </c>
    </row>
    <row r="193" spans="1:8" x14ac:dyDescent="0.55000000000000004">
      <c r="B193" s="1" t="s">
        <v>263</v>
      </c>
      <c r="C193" s="1">
        <f>AVERAGE('Run 1'!C193, 'Run 2'!C193, 'Run 3'!C193)</f>
        <v>0.87333333333333341</v>
      </c>
      <c r="D193" s="1">
        <f>AVERAGE('Run 1'!D193, 'Run 2'!D193, 'Run 3'!D193)</f>
        <v>0.87333333333333341</v>
      </c>
      <c r="F193" s="1">
        <f>COUNTIF('Run 1'!F193, "high") + COUNTIF('Run 2'!F193, "high") + COUNTIF('Run 3'!F193, "high")</f>
        <v>2</v>
      </c>
      <c r="G193" s="1">
        <f>COUNTIF('Run 1'!F193, "medium") + COUNTIF('Run 2'!F193, "medium") + COUNTIF('Run 3'!F193, "medium")</f>
        <v>0</v>
      </c>
      <c r="H193" s="1">
        <f>COUNTIF('Run 1'!F193, "low") + COUNTIF('Run 2'!F193, "low") + COUNTIF('Run 3'!F193, "low")</f>
        <v>1</v>
      </c>
    </row>
    <row r="194" spans="1:8" x14ac:dyDescent="0.55000000000000004">
      <c r="B194" s="1" t="s">
        <v>348</v>
      </c>
      <c r="C194" s="1">
        <f>AVERAGE('Run 1'!C194, 'Run 2'!C194, 'Run 3'!C194)</f>
        <v>0.82</v>
      </c>
      <c r="D194" s="1">
        <f>AVERAGE('Run 1'!D194, 'Run 2'!D194, 'Run 3'!D194)</f>
        <v>0.82</v>
      </c>
      <c r="F194" s="1">
        <f>COUNTIF('Run 1'!F194, "high") + COUNTIF('Run 2'!F194, "high") + COUNTIF('Run 3'!F194, "high")</f>
        <v>2</v>
      </c>
      <c r="G194" s="1">
        <f>COUNTIF('Run 1'!F194, "medium") + COUNTIF('Run 2'!F194, "medium") + COUNTIF('Run 3'!F194, "medium")</f>
        <v>0</v>
      </c>
      <c r="H194" s="1">
        <f>COUNTIF('Run 1'!F194, "low") + COUNTIF('Run 2'!F194, "low") + COUNTIF('Run 3'!F194, "low")</f>
        <v>1</v>
      </c>
    </row>
    <row r="195" spans="1:8" x14ac:dyDescent="0.55000000000000004">
      <c r="B195" s="1" t="s">
        <v>265</v>
      </c>
      <c r="C195" s="1">
        <f>AVERAGE('Run 1'!C195, 'Run 2'!C195, 'Run 3'!C195)</f>
        <v>0.81666666666666676</v>
      </c>
      <c r="D195" s="1">
        <f>AVERAGE('Run 1'!D195, 'Run 2'!D195, 'Run 3'!D195)</f>
        <v>0.81666666666666676</v>
      </c>
      <c r="F195" s="1">
        <f>COUNTIF('Run 1'!F195, "high") + COUNTIF('Run 2'!F195, "high") + COUNTIF('Run 3'!F195, "high")</f>
        <v>2</v>
      </c>
      <c r="G195" s="1">
        <f>COUNTIF('Run 1'!F195, "medium") + COUNTIF('Run 2'!F195, "medium") + COUNTIF('Run 3'!F195, "medium")</f>
        <v>0</v>
      </c>
      <c r="H195" s="1">
        <f>COUNTIF('Run 1'!F195, "low") + COUNTIF('Run 2'!F195, "low") + COUNTIF('Run 3'!F195, "low")</f>
        <v>1</v>
      </c>
    </row>
    <row r="196" spans="1:8" x14ac:dyDescent="0.55000000000000004">
      <c r="B196" s="1" t="s">
        <v>293</v>
      </c>
      <c r="C196" s="1">
        <f>AVERAGE('Run 1'!C196, 'Run 2'!C196, 'Run 3'!C196)</f>
        <v>0.85</v>
      </c>
      <c r="D196" s="1">
        <f>AVERAGE('Run 1'!D196, 'Run 2'!D196, 'Run 3'!D196)</f>
        <v>0.85</v>
      </c>
      <c r="F196" s="1">
        <f>COUNTIF('Run 1'!F196, "high") + COUNTIF('Run 2'!F196, "high") + COUNTIF('Run 3'!F196, "high")</f>
        <v>2</v>
      </c>
      <c r="G196" s="1">
        <f>COUNTIF('Run 1'!F196, "medium") + COUNTIF('Run 2'!F196, "medium") + COUNTIF('Run 3'!F196, "medium")</f>
        <v>0</v>
      </c>
      <c r="H196" s="1">
        <f>COUNTIF('Run 1'!F196, "low") + COUNTIF('Run 2'!F196, "low") + COUNTIF('Run 3'!F196, "low")</f>
        <v>1</v>
      </c>
    </row>
    <row r="197" spans="1:8" x14ac:dyDescent="0.55000000000000004">
      <c r="A197" s="1">
        <v>40</v>
      </c>
      <c r="B197" s="1" t="s">
        <v>318</v>
      </c>
      <c r="C197" s="1">
        <f>AVERAGE('Run 1'!C197, 'Run 2'!C197, 'Run 3'!C197)</f>
        <v>0.8666666666666667</v>
      </c>
      <c r="D197" s="1">
        <f>AVERAGE('Run 1'!D197, 'Run 2'!D197, 'Run 3'!D197)</f>
        <v>0.89</v>
      </c>
      <c r="E197" s="1">
        <f>AVERAGE('Run 1'!E197, 'Run 2'!E197, 'Run 3'!E197)</f>
        <v>0.64133333333333331</v>
      </c>
      <c r="F197" s="1">
        <f>COUNTIF('Run 1'!F197, "high") + COUNTIF('Run 2'!F197, "high") + COUNTIF('Run 3'!F197, "high")</f>
        <v>1</v>
      </c>
      <c r="G197" s="1">
        <f>COUNTIF('Run 1'!F197, "medium") + COUNTIF('Run 2'!F197, "medium") + COUNTIF('Run 3'!F197, "medium")</f>
        <v>2</v>
      </c>
      <c r="H197" s="1">
        <f>COUNTIF('Run 1'!F197, "low") + COUNTIF('Run 2'!F197, "low") + COUNTIF('Run 3'!F197, "low")</f>
        <v>0</v>
      </c>
    </row>
    <row r="198" spans="1:8" x14ac:dyDescent="0.55000000000000004">
      <c r="B198" s="1" t="s">
        <v>263</v>
      </c>
      <c r="C198" s="1">
        <f>AVERAGE('Run 1'!C198, 'Run 2'!C198, 'Run 3'!C198)</f>
        <v>0.80999999999999994</v>
      </c>
      <c r="D198" s="1">
        <f>AVERAGE('Run 1'!D198, 'Run 2'!D198, 'Run 3'!D198)</f>
        <v>0.43333333333333335</v>
      </c>
      <c r="F198" s="1">
        <f>COUNTIF('Run 1'!F198, "high") + COUNTIF('Run 2'!F198, "high") + COUNTIF('Run 3'!F198, "high")</f>
        <v>0</v>
      </c>
      <c r="G198" s="1">
        <f>COUNTIF('Run 1'!F198, "medium") + COUNTIF('Run 2'!F198, "medium") + COUNTIF('Run 3'!F198, "medium")</f>
        <v>3</v>
      </c>
      <c r="H198" s="1">
        <f>COUNTIF('Run 1'!F198, "low") + COUNTIF('Run 2'!F198, "low") + COUNTIF('Run 3'!F198, "low")</f>
        <v>0</v>
      </c>
    </row>
    <row r="199" spans="1:8" x14ac:dyDescent="0.55000000000000004">
      <c r="B199" s="1" t="s">
        <v>449</v>
      </c>
      <c r="C199" s="1">
        <f>AVERAGE('Run 1'!C199, 'Run 2'!C199, 'Run 3'!C199)</f>
        <v>0.26666666666666666</v>
      </c>
      <c r="D199" s="1">
        <f>AVERAGE('Run 1'!D199, 'Run 2'!D199, 'Run 3'!D199)</f>
        <v>0.26666666666666666</v>
      </c>
      <c r="F199" s="1">
        <f>COUNTIF('Run 1'!F199, "high") + COUNTIF('Run 2'!F199, "high") + COUNTIF('Run 3'!F199, "high")</f>
        <v>3</v>
      </c>
      <c r="G199" s="1">
        <f>COUNTIF('Run 1'!F199, "medium") + COUNTIF('Run 2'!F199, "medium") + COUNTIF('Run 3'!F199, "medium")</f>
        <v>0</v>
      </c>
      <c r="H199" s="1">
        <f>COUNTIF('Run 1'!F199, "low") + COUNTIF('Run 2'!F199, "low") + COUNTIF('Run 3'!F199, "low")</f>
        <v>0</v>
      </c>
    </row>
    <row r="200" spans="1:8" x14ac:dyDescent="0.55000000000000004">
      <c r="B200" s="1" t="s">
        <v>446</v>
      </c>
      <c r="C200" s="1">
        <f>AVERAGE('Run 1'!C200, 'Run 2'!C200, 'Run 3'!C200)</f>
        <v>0.8833333333333333</v>
      </c>
      <c r="D200" s="1">
        <f>AVERAGE('Run 1'!D200, 'Run 2'!D200, 'Run 3'!D200)</f>
        <v>0.8833333333333333</v>
      </c>
      <c r="F200" s="1">
        <f>COUNTIF('Run 1'!F200, "high") + COUNTIF('Run 2'!F200, "high") + COUNTIF('Run 3'!F200, "high")</f>
        <v>3</v>
      </c>
      <c r="G200" s="1">
        <f>COUNTIF('Run 1'!F200, "medium") + COUNTIF('Run 2'!F200, "medium") + COUNTIF('Run 3'!F200, "medium")</f>
        <v>0</v>
      </c>
      <c r="H200" s="1">
        <f>COUNTIF('Run 1'!F200, "low") + COUNTIF('Run 2'!F200, "low") + COUNTIF('Run 3'!F200, "low")</f>
        <v>0</v>
      </c>
    </row>
    <row r="201" spans="1:8" x14ac:dyDescent="0.55000000000000004">
      <c r="B201" s="1" t="s">
        <v>362</v>
      </c>
      <c r="C201" s="1">
        <f>AVERAGE('Run 1'!C201, 'Run 2'!C201, 'Run 3'!C201)</f>
        <v>0.73333333333333339</v>
      </c>
      <c r="D201" s="1">
        <f>AVERAGE('Run 1'!D201, 'Run 2'!D201, 'Run 3'!D201)</f>
        <v>0.73333333333333339</v>
      </c>
      <c r="F201" s="1">
        <f>COUNTIF('Run 1'!F201, "high") + COUNTIF('Run 2'!F201, "high") + COUNTIF('Run 3'!F201, "high")</f>
        <v>3</v>
      </c>
      <c r="G201" s="1">
        <f>COUNTIF('Run 1'!F201, "medium") + COUNTIF('Run 2'!F201, "medium") + COUNTIF('Run 3'!F201, "medium")</f>
        <v>0</v>
      </c>
      <c r="H201" s="1">
        <f>COUNTIF('Run 1'!F201, "low") + COUNTIF('Run 2'!F201, "low") + COUNTIF('Run 3'!F201, "low")</f>
        <v>0</v>
      </c>
    </row>
    <row r="202" spans="1:8" x14ac:dyDescent="0.55000000000000004">
      <c r="A202" s="1">
        <v>41</v>
      </c>
      <c r="B202" s="1" t="s">
        <v>301</v>
      </c>
      <c r="C202" s="1">
        <f>AVERAGE('Run 1'!C202, 'Run 2'!C202, 'Run 3'!C202)</f>
        <v>0.45</v>
      </c>
      <c r="D202" s="1">
        <f>AVERAGE('Run 1'!D202, 'Run 2'!D202, 'Run 3'!D202)</f>
        <v>0.43333333333333335</v>
      </c>
      <c r="E202" s="1">
        <f>AVERAGE('Run 1'!E202, 'Run 2'!E202, 'Run 3'!E202)</f>
        <v>0.7513333333333333</v>
      </c>
      <c r="F202" s="1">
        <f>COUNTIF('Run 1'!F202, "high") + COUNTIF('Run 2'!F202, "high") + COUNTIF('Run 3'!F202, "high")</f>
        <v>0</v>
      </c>
      <c r="G202" s="1">
        <f>COUNTIF('Run 1'!F202, "medium") + COUNTIF('Run 2'!F202, "medium") + COUNTIF('Run 3'!F202, "medium")</f>
        <v>3</v>
      </c>
      <c r="H202" s="1">
        <f>COUNTIF('Run 1'!F202, "low") + COUNTIF('Run 2'!F202, "low") + COUNTIF('Run 3'!F202, "low")</f>
        <v>0</v>
      </c>
    </row>
    <row r="203" spans="1:8" x14ac:dyDescent="0.55000000000000004">
      <c r="B203" s="1" t="s">
        <v>265</v>
      </c>
      <c r="C203" s="1">
        <f>AVERAGE('Run 1'!C203, 'Run 2'!C203, 'Run 3'!C203)</f>
        <v>0.79999999999999993</v>
      </c>
      <c r="D203" s="1">
        <f>AVERAGE('Run 1'!D203, 'Run 2'!D203, 'Run 3'!D203)</f>
        <v>0.8666666666666667</v>
      </c>
      <c r="F203" s="1">
        <f>COUNTIF('Run 1'!F203, "high") + COUNTIF('Run 2'!F203, "high") + COUNTIF('Run 3'!F203, "high")</f>
        <v>3</v>
      </c>
      <c r="G203" s="1">
        <f>COUNTIF('Run 1'!F203, "medium") + COUNTIF('Run 2'!F203, "medium") + COUNTIF('Run 3'!F203, "medium")</f>
        <v>0</v>
      </c>
      <c r="H203" s="1">
        <f>COUNTIF('Run 1'!F203, "low") + COUNTIF('Run 2'!F203, "low") + COUNTIF('Run 3'!F203, "low")</f>
        <v>0</v>
      </c>
    </row>
    <row r="204" spans="1:8" x14ac:dyDescent="0.55000000000000004">
      <c r="B204" s="1" t="s">
        <v>267</v>
      </c>
      <c r="C204" s="1">
        <f>AVERAGE('Run 1'!C204, 'Run 2'!C204, 'Run 3'!C204)</f>
        <v>0.69999999999999984</v>
      </c>
      <c r="D204" s="1">
        <f>AVERAGE('Run 1'!D204, 'Run 2'!D204, 'Run 3'!D204)</f>
        <v>0.78333333333333333</v>
      </c>
      <c r="F204" s="1">
        <f>COUNTIF('Run 1'!F204, "high") + COUNTIF('Run 2'!F204, "high") + COUNTIF('Run 3'!F204, "high")</f>
        <v>3</v>
      </c>
      <c r="G204" s="1">
        <f>COUNTIF('Run 1'!F204, "medium") + COUNTIF('Run 2'!F204, "medium") + COUNTIF('Run 3'!F204, "medium")</f>
        <v>0</v>
      </c>
      <c r="H204" s="1">
        <f>COUNTIF('Run 1'!F204, "low") + COUNTIF('Run 2'!F204, "low") + COUNTIF('Run 3'!F204, "low")</f>
        <v>0</v>
      </c>
    </row>
    <row r="205" spans="1:8" x14ac:dyDescent="0.55000000000000004">
      <c r="B205" s="1" t="s">
        <v>362</v>
      </c>
      <c r="C205" s="1">
        <f>AVERAGE('Run 1'!C205, 'Run 2'!C205, 'Run 3'!C205)</f>
        <v>0.71666666666666667</v>
      </c>
      <c r="D205" s="1">
        <f>AVERAGE('Run 1'!D205, 'Run 2'!D205, 'Run 3'!D205)</f>
        <v>0.76666666666666661</v>
      </c>
      <c r="F205" s="1">
        <f>COUNTIF('Run 1'!F205, "high") + COUNTIF('Run 2'!F205, "high") + COUNTIF('Run 3'!F205, "high")</f>
        <v>1</v>
      </c>
      <c r="G205" s="1">
        <f>COUNTIF('Run 1'!F205, "medium") + COUNTIF('Run 2'!F205, "medium") + COUNTIF('Run 3'!F205, "medium")</f>
        <v>2</v>
      </c>
      <c r="H205" s="1">
        <f>COUNTIF('Run 1'!F205, "low") + COUNTIF('Run 2'!F205, "low") + COUNTIF('Run 3'!F205, "low")</f>
        <v>0</v>
      </c>
    </row>
    <row r="206" spans="1:8" x14ac:dyDescent="0.55000000000000004">
      <c r="B206" s="1" t="s">
        <v>293</v>
      </c>
      <c r="C206" s="1">
        <f>AVERAGE('Run 1'!C206, 'Run 2'!C206, 'Run 3'!C206)</f>
        <v>0.8666666666666667</v>
      </c>
      <c r="D206" s="1">
        <f>AVERAGE('Run 1'!D206, 'Run 2'!D206, 'Run 3'!D206)</f>
        <v>0.90666666666666673</v>
      </c>
      <c r="F206" s="1">
        <f>COUNTIF('Run 1'!F206, "high") + COUNTIF('Run 2'!F206, "high") + COUNTIF('Run 3'!F206, "high")</f>
        <v>3</v>
      </c>
      <c r="G206" s="1">
        <f>COUNTIF('Run 1'!F206, "medium") + COUNTIF('Run 2'!F206, "medium") + COUNTIF('Run 3'!F206, "medium")</f>
        <v>0</v>
      </c>
      <c r="H206" s="1">
        <f>COUNTIF('Run 1'!F206, "low") + COUNTIF('Run 2'!F206, "low") + COUNTIF('Run 3'!F206, "low")</f>
        <v>0</v>
      </c>
    </row>
    <row r="207" spans="1:8" x14ac:dyDescent="0.55000000000000004">
      <c r="A207" s="1">
        <v>42</v>
      </c>
      <c r="B207" s="1" t="s">
        <v>263</v>
      </c>
      <c r="C207" s="1">
        <f>AVERAGE('Run 1'!C207, 'Run 2'!C207, 'Run 3'!C207)</f>
        <v>0.81666666666666676</v>
      </c>
      <c r="D207" s="1">
        <f>AVERAGE('Run 1'!D207, 'Run 2'!D207, 'Run 3'!D207)</f>
        <v>0.58333333333333337</v>
      </c>
      <c r="E207" s="1">
        <f>AVERAGE('Run 1'!E207, 'Run 2'!E207, 'Run 3'!E207)</f>
        <v>0.3666666666666667</v>
      </c>
      <c r="F207" s="1">
        <f>COUNTIF('Run 1'!F207, "high") + COUNTIF('Run 2'!F207, "high") + COUNTIF('Run 3'!F207, "high")</f>
        <v>0</v>
      </c>
      <c r="G207" s="1">
        <f>COUNTIF('Run 1'!F207, "medium") + COUNTIF('Run 2'!F207, "medium") + COUNTIF('Run 3'!F207, "medium")</f>
        <v>3</v>
      </c>
      <c r="H207" s="1">
        <f>COUNTIF('Run 1'!F207, "low") + COUNTIF('Run 2'!F207, "low") + COUNTIF('Run 3'!F207, "low")</f>
        <v>0</v>
      </c>
    </row>
    <row r="208" spans="1:8" x14ac:dyDescent="0.55000000000000004">
      <c r="B208" s="1" t="s">
        <v>305</v>
      </c>
      <c r="C208" s="1">
        <f>AVERAGE('Run 1'!C208, 'Run 2'!C208, 'Run 3'!C208)</f>
        <v>0.23333333333333331</v>
      </c>
      <c r="D208" s="1">
        <f>AVERAGE('Run 1'!D208, 'Run 2'!D208, 'Run 3'!D208)</f>
        <v>0.23333333333333331</v>
      </c>
      <c r="F208" s="1">
        <f>COUNTIF('Run 1'!F208, "high") + COUNTIF('Run 2'!F208, "high") + COUNTIF('Run 3'!F208, "high")</f>
        <v>3</v>
      </c>
      <c r="G208" s="1">
        <f>COUNTIF('Run 1'!F208, "medium") + COUNTIF('Run 2'!F208, "medium") + COUNTIF('Run 3'!F208, "medium")</f>
        <v>0</v>
      </c>
      <c r="H208" s="1">
        <f>COUNTIF('Run 1'!F208, "low") + COUNTIF('Run 2'!F208, "low") + COUNTIF('Run 3'!F208, "low")</f>
        <v>0</v>
      </c>
    </row>
    <row r="209" spans="1:8" x14ac:dyDescent="0.55000000000000004">
      <c r="B209" s="1" t="s">
        <v>483</v>
      </c>
      <c r="C209" s="1">
        <f>AVERAGE('Run 1'!C209, 'Run 2'!C209, 'Run 3'!C209)</f>
        <v>0.28333333333333338</v>
      </c>
      <c r="D209" s="1">
        <f>AVERAGE('Run 1'!D209, 'Run 2'!D209, 'Run 3'!D209)</f>
        <v>0.28333333333333338</v>
      </c>
      <c r="F209" s="1">
        <f>COUNTIF('Run 1'!F209, "high") + COUNTIF('Run 2'!F209, "high") + COUNTIF('Run 3'!F209, "high")</f>
        <v>3</v>
      </c>
      <c r="G209" s="1">
        <f>COUNTIF('Run 1'!F209, "medium") + COUNTIF('Run 2'!F209, "medium") + COUNTIF('Run 3'!F209, "medium")</f>
        <v>0</v>
      </c>
      <c r="H209" s="1">
        <f>COUNTIF('Run 1'!F209, "low") + COUNTIF('Run 2'!F209, "low") + COUNTIF('Run 3'!F209, "low")</f>
        <v>0</v>
      </c>
    </row>
    <row r="210" spans="1:8" x14ac:dyDescent="0.55000000000000004">
      <c r="B210" s="1" t="s">
        <v>485</v>
      </c>
      <c r="C210" s="1">
        <f>AVERAGE('Run 1'!C210, 'Run 2'!C210, 'Run 3'!C210)</f>
        <v>0.15</v>
      </c>
      <c r="D210" s="1">
        <f>AVERAGE('Run 1'!D210, 'Run 2'!D210, 'Run 3'!D210)</f>
        <v>0.11666666666666665</v>
      </c>
      <c r="F210" s="1">
        <f>COUNTIF('Run 1'!F210, "high") + COUNTIF('Run 2'!F210, "high") + COUNTIF('Run 3'!F210, "high")</f>
        <v>3</v>
      </c>
      <c r="G210" s="1">
        <f>COUNTIF('Run 1'!F210, "medium") + COUNTIF('Run 2'!F210, "medium") + COUNTIF('Run 3'!F210, "medium")</f>
        <v>0</v>
      </c>
      <c r="H210" s="1">
        <f>COUNTIF('Run 1'!F210, "low") + COUNTIF('Run 2'!F210, "low") + COUNTIF('Run 3'!F210, "low")</f>
        <v>0</v>
      </c>
    </row>
    <row r="211" spans="1:8" x14ac:dyDescent="0.55000000000000004">
      <c r="B211" s="1" t="s">
        <v>283</v>
      </c>
      <c r="C211" s="1">
        <f>AVERAGE('Run 1'!C211, 'Run 2'!C211, 'Run 3'!C211)</f>
        <v>0.6</v>
      </c>
      <c r="D211" s="1">
        <f>AVERAGE('Run 1'!D211, 'Run 2'!D211, 'Run 3'!D211)</f>
        <v>0.6166666666666667</v>
      </c>
      <c r="F211" s="1">
        <f>COUNTIF('Run 1'!F211, "high") + COUNTIF('Run 2'!F211, "high") + COUNTIF('Run 3'!F211, "high")</f>
        <v>2</v>
      </c>
      <c r="G211" s="1">
        <f>COUNTIF('Run 1'!F211, "medium") + COUNTIF('Run 2'!F211, "medium") + COUNTIF('Run 3'!F211, "medium")</f>
        <v>1</v>
      </c>
      <c r="H211" s="1">
        <f>COUNTIF('Run 1'!F211, "low") + COUNTIF('Run 2'!F211, "low") + COUNTIF('Run 3'!F211, "low")</f>
        <v>0</v>
      </c>
    </row>
    <row r="212" spans="1:8" x14ac:dyDescent="0.55000000000000004">
      <c r="A212" s="1">
        <v>43</v>
      </c>
      <c r="B212" s="1" t="s">
        <v>288</v>
      </c>
      <c r="C212" s="1">
        <f>AVERAGE('Run 1'!C212, 'Run 2'!C212, 'Run 3'!C212)</f>
        <v>0.80000000000000016</v>
      </c>
      <c r="D212" s="1">
        <f>AVERAGE('Run 1'!D212, 'Run 2'!D212, 'Run 3'!D212)</f>
        <v>0.83333333333333337</v>
      </c>
      <c r="E212" s="1">
        <f>AVERAGE('Run 1'!E212, 'Run 2'!E212, 'Run 3'!E212)</f>
        <v>0.78333333333333333</v>
      </c>
      <c r="F212" s="1">
        <f>COUNTIF('Run 1'!F212, "high") + COUNTIF('Run 2'!F212, "high") + COUNTIF('Run 3'!F212, "high")</f>
        <v>3</v>
      </c>
      <c r="G212" s="1">
        <f>COUNTIF('Run 1'!F212, "medium") + COUNTIF('Run 2'!F212, "medium") + COUNTIF('Run 3'!F212, "medium")</f>
        <v>0</v>
      </c>
      <c r="H212" s="1">
        <f>COUNTIF('Run 1'!F212, "low") + COUNTIF('Run 2'!F212, "low") + COUNTIF('Run 3'!F212, "low")</f>
        <v>0</v>
      </c>
    </row>
    <row r="213" spans="1:8" x14ac:dyDescent="0.55000000000000004">
      <c r="B213" s="1" t="s">
        <v>466</v>
      </c>
      <c r="C213" s="1">
        <f>AVERAGE('Run 1'!C213, 'Run 2'!C213, 'Run 3'!C213)</f>
        <v>0.83333333333333337</v>
      </c>
      <c r="D213" s="1">
        <f>AVERAGE('Run 1'!D213, 'Run 2'!D213, 'Run 3'!D213)</f>
        <v>0.8833333333333333</v>
      </c>
      <c r="F213" s="1">
        <f>COUNTIF('Run 1'!F213, "high") + COUNTIF('Run 2'!F213, "high") + COUNTIF('Run 3'!F213, "high")</f>
        <v>2</v>
      </c>
      <c r="G213" s="1">
        <f>COUNTIF('Run 1'!F213, "medium") + COUNTIF('Run 2'!F213, "medium") + COUNTIF('Run 3'!F213, "medium")</f>
        <v>1</v>
      </c>
      <c r="H213" s="1">
        <f>COUNTIF('Run 1'!F213, "low") + COUNTIF('Run 2'!F213, "low") + COUNTIF('Run 3'!F213, "low")</f>
        <v>0</v>
      </c>
    </row>
    <row r="214" spans="1:8" x14ac:dyDescent="0.55000000000000004">
      <c r="B214" s="1" t="s">
        <v>265</v>
      </c>
      <c r="C214" s="1">
        <f>AVERAGE('Run 1'!C214, 'Run 2'!C214, 'Run 3'!C214)</f>
        <v>0.81666666666666676</v>
      </c>
      <c r="D214" s="1">
        <f>AVERAGE('Run 1'!D214, 'Run 2'!D214, 'Run 3'!D214)</f>
        <v>0.8666666666666667</v>
      </c>
      <c r="F214" s="1">
        <f>COUNTIF('Run 1'!F214, "high") + COUNTIF('Run 2'!F214, "high") + COUNTIF('Run 3'!F214, "high")</f>
        <v>2</v>
      </c>
      <c r="G214" s="1">
        <f>COUNTIF('Run 1'!F214, "medium") + COUNTIF('Run 2'!F214, "medium") + COUNTIF('Run 3'!F214, "medium")</f>
        <v>1</v>
      </c>
      <c r="H214" s="1">
        <f>COUNTIF('Run 1'!F214, "low") + COUNTIF('Run 2'!F214, "low") + COUNTIF('Run 3'!F214, "low")</f>
        <v>0</v>
      </c>
    </row>
    <row r="215" spans="1:8" x14ac:dyDescent="0.55000000000000004">
      <c r="B215" s="1" t="s">
        <v>267</v>
      </c>
      <c r="C215" s="1">
        <f>AVERAGE('Run 1'!C215, 'Run 2'!C215, 'Run 3'!C215)</f>
        <v>0.75</v>
      </c>
      <c r="D215" s="1">
        <f>AVERAGE('Run 1'!D215, 'Run 2'!D215, 'Run 3'!D215)</f>
        <v>0.81666666666666676</v>
      </c>
      <c r="F215" s="1">
        <f>COUNTIF('Run 1'!F215, "high") + COUNTIF('Run 2'!F215, "high") + COUNTIF('Run 3'!F215, "high")</f>
        <v>3</v>
      </c>
      <c r="G215" s="1">
        <f>COUNTIF('Run 1'!F215, "medium") + COUNTIF('Run 2'!F215, "medium") + COUNTIF('Run 3'!F215, "medium")</f>
        <v>0</v>
      </c>
      <c r="H215" s="1">
        <f>COUNTIF('Run 1'!F215, "low") + COUNTIF('Run 2'!F215, "low") + COUNTIF('Run 3'!F215, "low")</f>
        <v>0</v>
      </c>
    </row>
    <row r="216" spans="1:8" x14ac:dyDescent="0.55000000000000004">
      <c r="B216" s="1" t="s">
        <v>269</v>
      </c>
      <c r="C216" s="1">
        <f>AVERAGE('Run 1'!C216, 'Run 2'!C216, 'Run 3'!C216)</f>
        <v>0.3833333333333333</v>
      </c>
      <c r="D216" s="1">
        <f>AVERAGE('Run 1'!D216, 'Run 2'!D216, 'Run 3'!D216)</f>
        <v>0.51666666666666661</v>
      </c>
      <c r="F216" s="1">
        <f>COUNTIF('Run 1'!F216, "high") + COUNTIF('Run 2'!F216, "high") + COUNTIF('Run 3'!F216, "high")</f>
        <v>0</v>
      </c>
      <c r="G216" s="1">
        <f>COUNTIF('Run 1'!F216, "medium") + COUNTIF('Run 2'!F216, "medium") + COUNTIF('Run 3'!F216, "medium")</f>
        <v>3</v>
      </c>
      <c r="H216" s="1">
        <f>COUNTIF('Run 1'!F216, "low") + COUNTIF('Run 2'!F216, "low") + COUNTIF('Run 3'!F216, "low")</f>
        <v>0</v>
      </c>
    </row>
    <row r="217" spans="1:8" x14ac:dyDescent="0.55000000000000004">
      <c r="A217" s="1">
        <v>44</v>
      </c>
      <c r="B217" s="1" t="s">
        <v>278</v>
      </c>
      <c r="C217" s="1">
        <f>AVERAGE('Run 1'!C217, 'Run 2'!C217, 'Run 3'!C217)</f>
        <v>0.81666666666666676</v>
      </c>
      <c r="D217" s="1">
        <f>AVERAGE('Run 1'!D217, 'Run 2'!D217, 'Run 3'!D217)</f>
        <v>0.83333333333333337</v>
      </c>
      <c r="E217" s="1">
        <f>AVERAGE('Run 1'!E217, 'Run 2'!E217, 'Run 3'!E217)</f>
        <v>0.77</v>
      </c>
      <c r="F217" s="1">
        <f>COUNTIF('Run 1'!F217, "high") + COUNTIF('Run 2'!F217, "high") + COUNTIF('Run 3'!F217, "high")</f>
        <v>3</v>
      </c>
      <c r="G217" s="1">
        <f>COUNTIF('Run 1'!F217, "medium") + COUNTIF('Run 2'!F217, "medium") + COUNTIF('Run 3'!F217, "medium")</f>
        <v>0</v>
      </c>
      <c r="H217" s="1">
        <f>COUNTIF('Run 1'!F217, "low") + COUNTIF('Run 2'!F217, "low") + COUNTIF('Run 3'!F217, "low")</f>
        <v>0</v>
      </c>
    </row>
    <row r="218" spans="1:8" x14ac:dyDescent="0.55000000000000004">
      <c r="B218" s="1" t="s">
        <v>345</v>
      </c>
      <c r="C218" s="1">
        <f>AVERAGE('Run 1'!C218, 'Run 2'!C218, 'Run 3'!C218)</f>
        <v>0.76666666666666661</v>
      </c>
      <c r="D218" s="1">
        <f>AVERAGE('Run 1'!D218, 'Run 2'!D218, 'Run 3'!D218)</f>
        <v>0.78333333333333333</v>
      </c>
      <c r="F218" s="1">
        <f>COUNTIF('Run 1'!F218, "high") + COUNTIF('Run 2'!F218, "high") + COUNTIF('Run 3'!F218, "high")</f>
        <v>3</v>
      </c>
      <c r="G218" s="1">
        <f>COUNTIF('Run 1'!F218, "medium") + COUNTIF('Run 2'!F218, "medium") + COUNTIF('Run 3'!F218, "medium")</f>
        <v>0</v>
      </c>
      <c r="H218" s="1">
        <f>COUNTIF('Run 1'!F218, "low") + COUNTIF('Run 2'!F218, "low") + COUNTIF('Run 3'!F218, "low")</f>
        <v>0</v>
      </c>
    </row>
    <row r="219" spans="1:8" x14ac:dyDescent="0.55000000000000004">
      <c r="B219" s="1" t="s">
        <v>263</v>
      </c>
      <c r="C219" s="1">
        <f>AVERAGE('Run 1'!C219, 'Run 2'!C219, 'Run 3'!C219)</f>
        <v>0.85</v>
      </c>
      <c r="D219" s="1">
        <f>AVERAGE('Run 1'!D219, 'Run 2'!D219, 'Run 3'!D219)</f>
        <v>0.8833333333333333</v>
      </c>
      <c r="F219" s="1">
        <f>COUNTIF('Run 1'!F219, "high") + COUNTIF('Run 2'!F219, "high") + COUNTIF('Run 3'!F219, "high")</f>
        <v>2</v>
      </c>
      <c r="G219" s="1">
        <f>COUNTIF('Run 1'!F219, "medium") + COUNTIF('Run 2'!F219, "medium") + COUNTIF('Run 3'!F219, "medium")</f>
        <v>1</v>
      </c>
      <c r="H219" s="1">
        <f>COUNTIF('Run 1'!F219, "low") + COUNTIF('Run 2'!F219, "low") + COUNTIF('Run 3'!F219, "low")</f>
        <v>0</v>
      </c>
    </row>
    <row r="220" spans="1:8" x14ac:dyDescent="0.55000000000000004">
      <c r="B220" s="1" t="s">
        <v>265</v>
      </c>
      <c r="C220" s="1">
        <f>AVERAGE('Run 1'!C220, 'Run 2'!C220, 'Run 3'!C220)</f>
        <v>0.83333333333333337</v>
      </c>
      <c r="D220" s="1">
        <f>AVERAGE('Run 1'!D220, 'Run 2'!D220, 'Run 3'!D220)</f>
        <v>0.8666666666666667</v>
      </c>
      <c r="F220" s="1">
        <f>COUNTIF('Run 1'!F220, "high") + COUNTIF('Run 2'!F220, "high") + COUNTIF('Run 3'!F220, "high")</f>
        <v>3</v>
      </c>
      <c r="G220" s="1">
        <f>COUNTIF('Run 1'!F220, "medium") + COUNTIF('Run 2'!F220, "medium") + COUNTIF('Run 3'!F220, "medium")</f>
        <v>0</v>
      </c>
      <c r="H220" s="1">
        <f>COUNTIF('Run 1'!F220, "low") + COUNTIF('Run 2'!F220, "low") + COUNTIF('Run 3'!F220, "low")</f>
        <v>0</v>
      </c>
    </row>
    <row r="221" spans="1:8" x14ac:dyDescent="0.55000000000000004">
      <c r="B221" s="1" t="s">
        <v>269</v>
      </c>
      <c r="C221" s="1">
        <f>AVERAGE('Run 1'!C221, 'Run 2'!C221, 'Run 3'!C221)</f>
        <v>0.34999999999999992</v>
      </c>
      <c r="D221" s="1">
        <f>AVERAGE('Run 1'!D221, 'Run 2'!D221, 'Run 3'!D221)</f>
        <v>0.48333333333333339</v>
      </c>
      <c r="F221" s="1">
        <f>COUNTIF('Run 1'!F221, "high") + COUNTIF('Run 2'!F221, "high") + COUNTIF('Run 3'!F221, "high")</f>
        <v>1</v>
      </c>
      <c r="G221" s="1">
        <f>COUNTIF('Run 1'!F221, "medium") + COUNTIF('Run 2'!F221, "medium") + COUNTIF('Run 3'!F221, "medium")</f>
        <v>2</v>
      </c>
      <c r="H221" s="1">
        <f>COUNTIF('Run 1'!F221, "low") + COUNTIF('Run 2'!F221, "low") + COUNTIF('Run 3'!F221, "low")</f>
        <v>0</v>
      </c>
    </row>
    <row r="222" spans="1:8" x14ac:dyDescent="0.55000000000000004">
      <c r="A222" s="1">
        <v>45</v>
      </c>
      <c r="B222" s="1" t="s">
        <v>466</v>
      </c>
      <c r="C222" s="1">
        <f>AVERAGE('Run 1'!C222, 'Run 2'!C222, 'Run 3'!C222)</f>
        <v>0.81666666666666676</v>
      </c>
      <c r="D222" s="1">
        <f>AVERAGE('Run 1'!D222, 'Run 2'!D222, 'Run 3'!D222)</f>
        <v>0.8666666666666667</v>
      </c>
      <c r="E222" s="1">
        <f>AVERAGE('Run 1'!E222, 'Run 2'!E222, 'Run 3'!E222)</f>
        <v>0.83333333333333337</v>
      </c>
      <c r="F222" s="1">
        <f>COUNTIF('Run 1'!F222, "high") + COUNTIF('Run 2'!F222, "high") + COUNTIF('Run 3'!F222, "high")</f>
        <v>2</v>
      </c>
      <c r="G222" s="1">
        <f>COUNTIF('Run 1'!F222, "medium") + COUNTIF('Run 2'!F222, "medium") + COUNTIF('Run 3'!F222, "medium")</f>
        <v>1</v>
      </c>
      <c r="H222" s="1">
        <f>COUNTIF('Run 1'!F222, "low") + COUNTIF('Run 2'!F222, "low") + COUNTIF('Run 3'!F222, "low")</f>
        <v>0</v>
      </c>
    </row>
    <row r="223" spans="1:8" x14ac:dyDescent="0.55000000000000004">
      <c r="B223" s="1" t="s">
        <v>263</v>
      </c>
      <c r="C223" s="1">
        <f>AVERAGE('Run 1'!C223, 'Run 2'!C223, 'Run 3'!C223)</f>
        <v>0.85</v>
      </c>
      <c r="D223" s="1">
        <f>AVERAGE('Run 1'!D223, 'Run 2'!D223, 'Run 3'!D223)</f>
        <v>0.9</v>
      </c>
      <c r="F223" s="1">
        <f>COUNTIF('Run 1'!F223, "high") + COUNTIF('Run 2'!F223, "high") + COUNTIF('Run 3'!F223, "high")</f>
        <v>2</v>
      </c>
      <c r="G223" s="1">
        <f>COUNTIF('Run 1'!F223, "medium") + COUNTIF('Run 2'!F223, "medium") + COUNTIF('Run 3'!F223, "medium")</f>
        <v>1</v>
      </c>
      <c r="H223" s="1">
        <f>COUNTIF('Run 1'!F223, "low") + COUNTIF('Run 2'!F223, "low") + COUNTIF('Run 3'!F223, "low")</f>
        <v>0</v>
      </c>
    </row>
    <row r="224" spans="1:8" x14ac:dyDescent="0.55000000000000004">
      <c r="B224" s="1" t="s">
        <v>275</v>
      </c>
      <c r="C224" s="1">
        <f>AVERAGE('Run 1'!C224, 'Run 2'!C224, 'Run 3'!C224)</f>
        <v>0.83333333333333337</v>
      </c>
      <c r="D224" s="1">
        <f>AVERAGE('Run 1'!D224, 'Run 2'!D224, 'Run 3'!D224)</f>
        <v>0.8833333333333333</v>
      </c>
      <c r="F224" s="1">
        <f>COUNTIF('Run 1'!F224, "high") + COUNTIF('Run 2'!F224, "high") + COUNTIF('Run 3'!F224, "high")</f>
        <v>3</v>
      </c>
      <c r="G224" s="1">
        <f>COUNTIF('Run 1'!F224, "medium") + COUNTIF('Run 2'!F224, "medium") + COUNTIF('Run 3'!F224, "medium")</f>
        <v>0</v>
      </c>
      <c r="H224" s="1">
        <f>COUNTIF('Run 1'!F224, "low") + COUNTIF('Run 2'!F224, "low") + COUNTIF('Run 3'!F224, "low")</f>
        <v>0</v>
      </c>
    </row>
    <row r="225" spans="1:8" x14ac:dyDescent="0.55000000000000004">
      <c r="B225" s="1" t="s">
        <v>410</v>
      </c>
      <c r="C225" s="1">
        <f>AVERAGE('Run 1'!C225, 'Run 2'!C225, 'Run 3'!C225)</f>
        <v>0.75</v>
      </c>
      <c r="D225" s="1">
        <f>AVERAGE('Run 1'!D225, 'Run 2'!D225, 'Run 3'!D225)</f>
        <v>0.8666666666666667</v>
      </c>
      <c r="F225" s="1">
        <f>COUNTIF('Run 1'!F225, "high") + COUNTIF('Run 2'!F225, "high") + COUNTIF('Run 3'!F225, "high")</f>
        <v>3</v>
      </c>
      <c r="G225" s="1">
        <f>COUNTIF('Run 1'!F225, "medium") + COUNTIF('Run 2'!F225, "medium") + COUNTIF('Run 3'!F225, "medium")</f>
        <v>0</v>
      </c>
      <c r="H225" s="1">
        <f>COUNTIF('Run 1'!F225, "low") + COUNTIF('Run 2'!F225, "low") + COUNTIF('Run 3'!F225, "low")</f>
        <v>0</v>
      </c>
    </row>
    <row r="226" spans="1:8" x14ac:dyDescent="0.55000000000000004">
      <c r="B226" s="1" t="s">
        <v>283</v>
      </c>
      <c r="C226" s="1">
        <f>AVERAGE('Run 1'!C226, 'Run 2'!C226, 'Run 3'!C226)</f>
        <v>0.53333333333333333</v>
      </c>
      <c r="D226" s="1">
        <f>AVERAGE('Run 1'!D226, 'Run 2'!D226, 'Run 3'!D226)</f>
        <v>0.65</v>
      </c>
      <c r="F226" s="1">
        <f>COUNTIF('Run 1'!F226, "high") + COUNTIF('Run 2'!F226, "high") + COUNTIF('Run 3'!F226, "high")</f>
        <v>1</v>
      </c>
      <c r="G226" s="1">
        <f>COUNTIF('Run 1'!F226, "medium") + COUNTIF('Run 2'!F226, "medium") + COUNTIF('Run 3'!F226, "medium")</f>
        <v>2</v>
      </c>
      <c r="H226" s="1">
        <f>COUNTIF('Run 1'!F226, "low") + COUNTIF('Run 2'!F226, "low") + COUNTIF('Run 3'!F226, "low")</f>
        <v>0</v>
      </c>
    </row>
    <row r="227" spans="1:8" x14ac:dyDescent="0.55000000000000004">
      <c r="A227" s="1">
        <v>46</v>
      </c>
      <c r="B227" s="1" t="s">
        <v>318</v>
      </c>
      <c r="C227" s="1">
        <f>AVERAGE('Run 1'!C227, 'Run 2'!C227, 'Run 3'!C227)</f>
        <v>0.86666666666666659</v>
      </c>
      <c r="D227" s="1">
        <f>AVERAGE('Run 1'!D227, 'Run 2'!D227, 'Run 3'!D227)</f>
        <v>0.9</v>
      </c>
      <c r="E227" s="1">
        <f>AVERAGE('Run 1'!E227, 'Run 2'!E227, 'Run 3'!E227)</f>
        <v>0.70666666666666667</v>
      </c>
      <c r="F227" s="1">
        <f>COUNTIF('Run 1'!F227, "high") + COUNTIF('Run 2'!F227, "high") + COUNTIF('Run 3'!F227, "high")</f>
        <v>3</v>
      </c>
      <c r="G227" s="1">
        <f>COUNTIF('Run 1'!F227, "medium") + COUNTIF('Run 2'!F227, "medium") + COUNTIF('Run 3'!F227, "medium")</f>
        <v>0</v>
      </c>
      <c r="H227" s="1">
        <f>COUNTIF('Run 1'!F227, "low") + COUNTIF('Run 2'!F227, "low") + COUNTIF('Run 3'!F227, "low")</f>
        <v>0</v>
      </c>
    </row>
    <row r="228" spans="1:8" x14ac:dyDescent="0.55000000000000004">
      <c r="B228" s="1" t="s">
        <v>446</v>
      </c>
      <c r="C228" s="1">
        <f>AVERAGE('Run 1'!C228, 'Run 2'!C228, 'Run 3'!C228)</f>
        <v>0.85666666666666658</v>
      </c>
      <c r="D228" s="1">
        <f>AVERAGE('Run 1'!D228, 'Run 2'!D228, 'Run 3'!D228)</f>
        <v>0.80000000000000016</v>
      </c>
      <c r="F228" s="1">
        <f>COUNTIF('Run 1'!F228, "high") + COUNTIF('Run 2'!F228, "high") + COUNTIF('Run 3'!F228, "high")</f>
        <v>1</v>
      </c>
      <c r="G228" s="1">
        <f>COUNTIF('Run 1'!F228, "medium") + COUNTIF('Run 2'!F228, "medium") + COUNTIF('Run 3'!F228, "medium")</f>
        <v>2</v>
      </c>
      <c r="H228" s="1">
        <f>COUNTIF('Run 1'!F228, "low") + COUNTIF('Run 2'!F228, "low") + COUNTIF('Run 3'!F228, "low")</f>
        <v>0</v>
      </c>
    </row>
    <row r="229" spans="1:8" x14ac:dyDescent="0.55000000000000004">
      <c r="B229" s="1" t="s">
        <v>331</v>
      </c>
      <c r="C229" s="1">
        <f>AVERAGE('Run 1'!C229, 'Run 2'!C229, 'Run 3'!C229)</f>
        <v>0.23333333333333331</v>
      </c>
      <c r="D229" s="1">
        <f>AVERAGE('Run 1'!D229, 'Run 2'!D229, 'Run 3'!D229)</f>
        <v>0.28333333333333338</v>
      </c>
      <c r="F229" s="1">
        <f>COUNTIF('Run 1'!F229, "high") + COUNTIF('Run 2'!F229, "high") + COUNTIF('Run 3'!F229, "high")</f>
        <v>2</v>
      </c>
      <c r="G229" s="1">
        <f>COUNTIF('Run 1'!F229, "medium") + COUNTIF('Run 2'!F229, "medium") + COUNTIF('Run 3'!F229, "medium")</f>
        <v>1</v>
      </c>
      <c r="H229" s="1">
        <f>COUNTIF('Run 1'!F229, "low") + COUNTIF('Run 2'!F229, "low") + COUNTIF('Run 3'!F229, "low")</f>
        <v>0</v>
      </c>
    </row>
    <row r="230" spans="1:8" x14ac:dyDescent="0.55000000000000004">
      <c r="B230" s="1" t="s">
        <v>267</v>
      </c>
      <c r="C230" s="1">
        <f>AVERAGE('Run 1'!C230, 'Run 2'!C230, 'Run 3'!C230)</f>
        <v>0.66666666666666663</v>
      </c>
      <c r="D230" s="1">
        <f>AVERAGE('Run 1'!D230, 'Run 2'!D230, 'Run 3'!D230)</f>
        <v>0.71666666666666667</v>
      </c>
      <c r="F230" s="1">
        <f>COUNTIF('Run 1'!F230, "high") + COUNTIF('Run 2'!F230, "high") + COUNTIF('Run 3'!F230, "high")</f>
        <v>0</v>
      </c>
      <c r="G230" s="1">
        <f>COUNTIF('Run 1'!F230, "medium") + COUNTIF('Run 2'!F230, "medium") + COUNTIF('Run 3'!F230, "medium")</f>
        <v>3</v>
      </c>
      <c r="H230" s="1">
        <f>COUNTIF('Run 1'!F230, "low") + COUNTIF('Run 2'!F230, "low") + COUNTIF('Run 3'!F230, "low")</f>
        <v>0</v>
      </c>
    </row>
    <row r="231" spans="1:8" x14ac:dyDescent="0.55000000000000004">
      <c r="B231" s="1" t="s">
        <v>291</v>
      </c>
      <c r="C231" s="1">
        <f>AVERAGE('Run 1'!C231, 'Run 2'!C231, 'Run 3'!C231)</f>
        <v>0.79999999999999993</v>
      </c>
      <c r="D231" s="1">
        <f>AVERAGE('Run 1'!D231, 'Run 2'!D231, 'Run 3'!D231)</f>
        <v>0.83333333333333337</v>
      </c>
      <c r="F231" s="1">
        <f>COUNTIF('Run 1'!F231, "high") + COUNTIF('Run 2'!F231, "high") + COUNTIF('Run 3'!F231, "high")</f>
        <v>3</v>
      </c>
      <c r="G231" s="1">
        <f>COUNTIF('Run 1'!F231, "medium") + COUNTIF('Run 2'!F231, "medium") + COUNTIF('Run 3'!F231, "medium")</f>
        <v>0</v>
      </c>
      <c r="H231" s="1">
        <f>COUNTIF('Run 1'!F231, "low") + COUNTIF('Run 2'!F231, "low") + COUNTIF('Run 3'!F231, "low")</f>
        <v>0</v>
      </c>
    </row>
    <row r="232" spans="1:8" x14ac:dyDescent="0.55000000000000004">
      <c r="A232" s="1">
        <v>47</v>
      </c>
      <c r="B232" s="1" t="s">
        <v>318</v>
      </c>
      <c r="C232" s="1">
        <f>AVERAGE('Run 1'!C232, 'Run 2'!C232, 'Run 3'!C232)</f>
        <v>0.86666666666666659</v>
      </c>
      <c r="D232" s="1">
        <f>AVERAGE('Run 1'!D232, 'Run 2'!D232, 'Run 3'!D232)</f>
        <v>0.86666666666666659</v>
      </c>
      <c r="E232" s="1">
        <f>AVERAGE('Run 1'!E232, 'Run 2'!E232, 'Run 3'!E232)</f>
        <v>0.6399999999999999</v>
      </c>
      <c r="F232" s="1">
        <f>COUNTIF('Run 1'!F232, "high") + COUNTIF('Run 2'!F232, "high") + COUNTIF('Run 3'!F232, "high")</f>
        <v>3</v>
      </c>
      <c r="G232" s="1">
        <f>COUNTIF('Run 1'!F232, "medium") + COUNTIF('Run 2'!F232, "medium") + COUNTIF('Run 3'!F232, "medium")</f>
        <v>0</v>
      </c>
      <c r="H232" s="1">
        <f>COUNTIF('Run 1'!F232, "low") + COUNTIF('Run 2'!F232, "low") + COUNTIF('Run 3'!F232, "low")</f>
        <v>0</v>
      </c>
    </row>
    <row r="233" spans="1:8" x14ac:dyDescent="0.55000000000000004">
      <c r="B233" s="1" t="s">
        <v>331</v>
      </c>
      <c r="C233" s="1">
        <f>AVERAGE('Run 1'!C233, 'Run 2'!C233, 'Run 3'!C233)</f>
        <v>0.22666666666666666</v>
      </c>
      <c r="D233" s="1">
        <f>AVERAGE('Run 1'!D233, 'Run 2'!D233, 'Run 3'!D233)</f>
        <v>0.23333333333333331</v>
      </c>
      <c r="F233" s="1">
        <f>COUNTIF('Run 1'!F233, "high") + COUNTIF('Run 2'!F233, "high") + COUNTIF('Run 3'!F233, "high")</f>
        <v>3</v>
      </c>
      <c r="G233" s="1">
        <f>COUNTIF('Run 1'!F233, "medium") + COUNTIF('Run 2'!F233, "medium") + COUNTIF('Run 3'!F233, "medium")</f>
        <v>0</v>
      </c>
      <c r="H233" s="1">
        <f>COUNTIF('Run 1'!F233, "low") + COUNTIF('Run 2'!F233, "low") + COUNTIF('Run 3'!F233, "low")</f>
        <v>0</v>
      </c>
    </row>
    <row r="234" spans="1:8" x14ac:dyDescent="0.55000000000000004">
      <c r="B234" s="1" t="s">
        <v>348</v>
      </c>
      <c r="C234" s="1">
        <f>AVERAGE('Run 1'!C234, 'Run 2'!C234, 'Run 3'!C234)</f>
        <v>0.83333333333333337</v>
      </c>
      <c r="D234" s="1">
        <f>AVERAGE('Run 1'!D234, 'Run 2'!D234, 'Run 3'!D234)</f>
        <v>0.8833333333333333</v>
      </c>
      <c r="F234" s="1">
        <f>COUNTIF('Run 1'!F234, "high") + COUNTIF('Run 2'!F234, "high") + COUNTIF('Run 3'!F234, "high")</f>
        <v>3</v>
      </c>
      <c r="G234" s="1">
        <f>COUNTIF('Run 1'!F234, "medium") + COUNTIF('Run 2'!F234, "medium") + COUNTIF('Run 3'!F234, "medium")</f>
        <v>0</v>
      </c>
      <c r="H234" s="1">
        <f>COUNTIF('Run 1'!F234, "low") + COUNTIF('Run 2'!F234, "low") + COUNTIF('Run 3'!F234, "low")</f>
        <v>0</v>
      </c>
    </row>
    <row r="235" spans="1:8" x14ac:dyDescent="0.55000000000000004">
      <c r="B235" s="1" t="s">
        <v>269</v>
      </c>
      <c r="C235" s="1">
        <f>AVERAGE('Run 1'!C235, 'Run 2'!C235, 'Run 3'!C235)</f>
        <v>0.28333333333333338</v>
      </c>
      <c r="D235" s="1">
        <f>AVERAGE('Run 1'!D235, 'Run 2'!D235, 'Run 3'!D235)</f>
        <v>0.38333333333333336</v>
      </c>
      <c r="F235" s="1">
        <f>COUNTIF('Run 1'!F235, "high") + COUNTIF('Run 2'!F235, "high") + COUNTIF('Run 3'!F235, "high")</f>
        <v>0</v>
      </c>
      <c r="G235" s="1">
        <f>COUNTIF('Run 1'!F235, "medium") + COUNTIF('Run 2'!F235, "medium") + COUNTIF('Run 3'!F235, "medium")</f>
        <v>3</v>
      </c>
      <c r="H235" s="1">
        <f>COUNTIF('Run 1'!F235, "low") + COUNTIF('Run 2'!F235, "low") + COUNTIF('Run 3'!F235, "low")</f>
        <v>0</v>
      </c>
    </row>
    <row r="236" spans="1:8" x14ac:dyDescent="0.55000000000000004">
      <c r="B236" s="1" t="s">
        <v>291</v>
      </c>
      <c r="C236" s="1">
        <f>AVERAGE('Run 1'!C236, 'Run 2'!C236, 'Run 3'!C236)</f>
        <v>0.76666666666666661</v>
      </c>
      <c r="D236" s="1">
        <f>AVERAGE('Run 1'!D236, 'Run 2'!D236, 'Run 3'!D236)</f>
        <v>0.83333333333333337</v>
      </c>
      <c r="F236" s="1">
        <f>COUNTIF('Run 1'!F236, "high") + COUNTIF('Run 2'!F236, "high") + COUNTIF('Run 3'!F236, "high")</f>
        <v>3</v>
      </c>
      <c r="G236" s="1">
        <f>COUNTIF('Run 1'!F236, "medium") + COUNTIF('Run 2'!F236, "medium") + COUNTIF('Run 3'!F236, "medium")</f>
        <v>0</v>
      </c>
      <c r="H236" s="1">
        <f>COUNTIF('Run 1'!F236, "low") + COUNTIF('Run 2'!F236, "low") + COUNTIF('Run 3'!F236, "low")</f>
        <v>0</v>
      </c>
    </row>
    <row r="237" spans="1:8" x14ac:dyDescent="0.55000000000000004">
      <c r="A237" s="1">
        <v>48</v>
      </c>
      <c r="B237" s="1" t="s">
        <v>288</v>
      </c>
      <c r="C237" s="1">
        <f>AVERAGE('Run 1'!C237, 'Run 2'!C237, 'Run 3'!C237)</f>
        <v>0.76666666666666661</v>
      </c>
      <c r="D237" s="1">
        <f>AVERAGE('Run 1'!D237, 'Run 2'!D237, 'Run 3'!D237)</f>
        <v>0.80999999999999994</v>
      </c>
      <c r="E237" s="1">
        <f>AVERAGE('Run 1'!E237, 'Run 2'!E237, 'Run 3'!E237)</f>
        <v>0.81733333333333336</v>
      </c>
      <c r="F237" s="1">
        <f>COUNTIF('Run 1'!F237, "high") + COUNTIF('Run 2'!F237, "high") + COUNTIF('Run 3'!F237, "high")</f>
        <v>3</v>
      </c>
      <c r="G237" s="1">
        <f>COUNTIF('Run 1'!F237, "medium") + COUNTIF('Run 2'!F237, "medium") + COUNTIF('Run 3'!F237, "medium")</f>
        <v>0</v>
      </c>
      <c r="H237" s="1">
        <f>COUNTIF('Run 1'!F237, "low") + COUNTIF('Run 2'!F237, "low") + COUNTIF('Run 3'!F237, "low")</f>
        <v>0</v>
      </c>
    </row>
    <row r="238" spans="1:8" x14ac:dyDescent="0.55000000000000004">
      <c r="B238" s="1" t="s">
        <v>318</v>
      </c>
      <c r="C238" s="1">
        <f>AVERAGE('Run 1'!C238, 'Run 2'!C238, 'Run 3'!C238)</f>
        <v>0.8666666666666667</v>
      </c>
      <c r="D238" s="1">
        <f>AVERAGE('Run 1'!D238, 'Run 2'!D238, 'Run 3'!D238)</f>
        <v>0.91666666666666663</v>
      </c>
      <c r="F238" s="1">
        <f>COUNTIF('Run 1'!F238, "high") + COUNTIF('Run 2'!F238, "high") + COUNTIF('Run 3'!F238, "high")</f>
        <v>3</v>
      </c>
      <c r="G238" s="1">
        <f>COUNTIF('Run 1'!F238, "medium") + COUNTIF('Run 2'!F238, "medium") + COUNTIF('Run 3'!F238, "medium")</f>
        <v>0</v>
      </c>
      <c r="H238" s="1">
        <f>COUNTIF('Run 1'!F238, "low") + COUNTIF('Run 2'!F238, "low") + COUNTIF('Run 3'!F238, "low")</f>
        <v>0</v>
      </c>
    </row>
    <row r="239" spans="1:8" x14ac:dyDescent="0.55000000000000004">
      <c r="B239" s="1" t="s">
        <v>263</v>
      </c>
      <c r="C239" s="1">
        <f>AVERAGE('Run 1'!C239, 'Run 2'!C239, 'Run 3'!C239)</f>
        <v>0.9</v>
      </c>
      <c r="D239" s="1">
        <f>AVERAGE('Run 1'!D239, 'Run 2'!D239, 'Run 3'!D239)</f>
        <v>0.94333333333333336</v>
      </c>
      <c r="F239" s="1">
        <f>COUNTIF('Run 1'!F239, "high") + COUNTIF('Run 2'!F239, "high") + COUNTIF('Run 3'!F239, "high")</f>
        <v>3</v>
      </c>
      <c r="G239" s="1">
        <f>COUNTIF('Run 1'!F239, "medium") + COUNTIF('Run 2'!F239, "medium") + COUNTIF('Run 3'!F239, "medium")</f>
        <v>0</v>
      </c>
      <c r="H239" s="1">
        <f>COUNTIF('Run 1'!F239, "low") + COUNTIF('Run 2'!F239, "low") + COUNTIF('Run 3'!F239, "low")</f>
        <v>0</v>
      </c>
    </row>
    <row r="240" spans="1:8" x14ac:dyDescent="0.55000000000000004">
      <c r="B240" s="1" t="s">
        <v>267</v>
      </c>
      <c r="C240" s="1">
        <f>AVERAGE('Run 1'!C240, 'Run 2'!C240, 'Run 3'!C240)</f>
        <v>0.65666666666666673</v>
      </c>
      <c r="D240" s="1">
        <f>AVERAGE('Run 1'!D240, 'Run 2'!D240, 'Run 3'!D240)</f>
        <v>0.73333333333333339</v>
      </c>
      <c r="F240" s="1">
        <f>COUNTIF('Run 1'!F240, "high") + COUNTIF('Run 2'!F240, "high") + COUNTIF('Run 3'!F240, "high")</f>
        <v>1</v>
      </c>
      <c r="G240" s="1">
        <f>COUNTIF('Run 1'!F240, "medium") + COUNTIF('Run 2'!F240, "medium") + COUNTIF('Run 3'!F240, "medium")</f>
        <v>2</v>
      </c>
      <c r="H240" s="1">
        <f>COUNTIF('Run 1'!F240, "low") + COUNTIF('Run 2'!F240, "low") + COUNTIF('Run 3'!F240, "low")</f>
        <v>0</v>
      </c>
    </row>
    <row r="241" spans="1:8" x14ac:dyDescent="0.55000000000000004">
      <c r="B241" s="1" t="s">
        <v>283</v>
      </c>
      <c r="C241" s="1">
        <f>AVERAGE('Run 1'!C241, 'Run 2'!C241, 'Run 3'!C241)</f>
        <v>0.58333333333333337</v>
      </c>
      <c r="D241" s="1">
        <f>AVERAGE('Run 1'!D241, 'Run 2'!D241, 'Run 3'!D241)</f>
        <v>0.68333333333333324</v>
      </c>
      <c r="F241" s="1">
        <f>COUNTIF('Run 1'!F241, "high") + COUNTIF('Run 2'!F241, "high") + COUNTIF('Run 3'!F241, "high")</f>
        <v>0</v>
      </c>
      <c r="G241" s="1">
        <f>COUNTIF('Run 1'!F241, "medium") + COUNTIF('Run 2'!F241, "medium") + COUNTIF('Run 3'!F241, "medium")</f>
        <v>3</v>
      </c>
      <c r="H241" s="1">
        <f>COUNTIF('Run 1'!F241, "low") + COUNTIF('Run 2'!F241, "low") + COUNTIF('Run 3'!F241, "low")</f>
        <v>0</v>
      </c>
    </row>
    <row r="242" spans="1:8" x14ac:dyDescent="0.55000000000000004">
      <c r="A242" s="1">
        <v>49</v>
      </c>
      <c r="B242" s="1" t="s">
        <v>261</v>
      </c>
      <c r="C242" s="1">
        <f>AVERAGE('Run 1'!C242, 'Run 2'!C242, 'Run 3'!C242)</f>
        <v>0.66</v>
      </c>
      <c r="D242" s="1">
        <f>AVERAGE('Run 1'!D242, 'Run 2'!D242, 'Run 3'!D242)</f>
        <v>0.72666666666666668</v>
      </c>
      <c r="E242" s="1">
        <f>AVERAGE('Run 1'!E242, 'Run 2'!E242, 'Run 3'!E242)</f>
        <v>0.7626666666666666</v>
      </c>
      <c r="F242" s="1">
        <f>COUNTIF('Run 1'!F242, "high") + COUNTIF('Run 2'!F242, "high") + COUNTIF('Run 3'!F242, "high")</f>
        <v>2</v>
      </c>
      <c r="G242" s="1">
        <f>COUNTIF('Run 1'!F242, "medium") + COUNTIF('Run 2'!F242, "medium") + COUNTIF('Run 3'!F242, "medium")</f>
        <v>1</v>
      </c>
      <c r="H242" s="1">
        <f>COUNTIF('Run 1'!F242, "low") + COUNTIF('Run 2'!F242, "low") + COUNTIF('Run 3'!F242, "low")</f>
        <v>0</v>
      </c>
    </row>
    <row r="243" spans="1:8" x14ac:dyDescent="0.55000000000000004">
      <c r="B243" s="1" t="s">
        <v>398</v>
      </c>
      <c r="C243" s="1">
        <f>AVERAGE('Run 1'!C243, 'Run 2'!C243, 'Run 3'!C243)</f>
        <v>0.65</v>
      </c>
      <c r="D243" s="1">
        <f>AVERAGE('Run 1'!D243, 'Run 2'!D243, 'Run 3'!D243)</f>
        <v>0.71666666666666667</v>
      </c>
      <c r="F243" s="1">
        <f>COUNTIF('Run 1'!F243, "high") + COUNTIF('Run 2'!F243, "high") + COUNTIF('Run 3'!F243, "high")</f>
        <v>3</v>
      </c>
      <c r="G243" s="1">
        <f>COUNTIF('Run 1'!F243, "medium") + COUNTIF('Run 2'!F243, "medium") + COUNTIF('Run 3'!F243, "medium")</f>
        <v>0</v>
      </c>
      <c r="H243" s="1">
        <f>COUNTIF('Run 1'!F243, "low") + COUNTIF('Run 2'!F243, "low") + COUNTIF('Run 3'!F243, "low")</f>
        <v>0</v>
      </c>
    </row>
    <row r="244" spans="1:8" x14ac:dyDescent="0.55000000000000004">
      <c r="B244" s="1" t="s">
        <v>278</v>
      </c>
      <c r="C244" s="1">
        <f>AVERAGE('Run 1'!C244, 'Run 2'!C244, 'Run 3'!C244)</f>
        <v>0.75666666666666671</v>
      </c>
      <c r="D244" s="1">
        <f>AVERAGE('Run 1'!D244, 'Run 2'!D244, 'Run 3'!D244)</f>
        <v>0.83000000000000007</v>
      </c>
      <c r="F244" s="1">
        <f>COUNTIF('Run 1'!F244, "high") + COUNTIF('Run 2'!F244, "high") + COUNTIF('Run 3'!F244, "high")</f>
        <v>3</v>
      </c>
      <c r="G244" s="1">
        <f>COUNTIF('Run 1'!F244, "medium") + COUNTIF('Run 2'!F244, "medium") + COUNTIF('Run 3'!F244, "medium")</f>
        <v>0</v>
      </c>
      <c r="H244" s="1">
        <f>COUNTIF('Run 1'!F244, "low") + COUNTIF('Run 2'!F244, "low") + COUNTIF('Run 3'!F244, "low")</f>
        <v>0</v>
      </c>
    </row>
    <row r="245" spans="1:8" x14ac:dyDescent="0.55000000000000004">
      <c r="B245" s="1" t="s">
        <v>265</v>
      </c>
      <c r="C245" s="1">
        <f>AVERAGE('Run 1'!C245, 'Run 2'!C245, 'Run 3'!C245)</f>
        <v>0.79999999999999993</v>
      </c>
      <c r="D245" s="1">
        <f>AVERAGE('Run 1'!D245, 'Run 2'!D245, 'Run 3'!D245)</f>
        <v>0.8566666666666668</v>
      </c>
      <c r="F245" s="1">
        <f>COUNTIF('Run 1'!F245, "high") + COUNTIF('Run 2'!F245, "high") + COUNTIF('Run 3'!F245, "high")</f>
        <v>3</v>
      </c>
      <c r="G245" s="1">
        <f>COUNTIF('Run 1'!F245, "medium") + COUNTIF('Run 2'!F245, "medium") + COUNTIF('Run 3'!F245, "medium")</f>
        <v>0</v>
      </c>
      <c r="H245" s="1">
        <f>COUNTIF('Run 1'!F245, "low") + COUNTIF('Run 2'!F245, "low") + COUNTIF('Run 3'!F245, "low")</f>
        <v>0</v>
      </c>
    </row>
    <row r="246" spans="1:8" x14ac:dyDescent="0.55000000000000004">
      <c r="B246" s="1" t="s">
        <v>267</v>
      </c>
      <c r="C246" s="1">
        <f>AVERAGE('Run 1'!C246, 'Run 2'!C246, 'Run 3'!C246)</f>
        <v>0.64999999999999991</v>
      </c>
      <c r="D246" s="1">
        <f>AVERAGE('Run 1'!D246, 'Run 2'!D246, 'Run 3'!D246)</f>
        <v>0.68333333333333324</v>
      </c>
      <c r="F246" s="1">
        <f>COUNTIF('Run 1'!F246, "high") + COUNTIF('Run 2'!F246, "high") + COUNTIF('Run 3'!F246, "high")</f>
        <v>1</v>
      </c>
      <c r="G246" s="1">
        <f>COUNTIF('Run 1'!F246, "medium") + COUNTIF('Run 2'!F246, "medium") + COUNTIF('Run 3'!F246, "medium")</f>
        <v>2</v>
      </c>
      <c r="H246" s="1">
        <f>COUNTIF('Run 1'!F246, "low") + COUNTIF('Run 2'!F246, "low") + COUNTIF('Run 3'!F246, "low")</f>
        <v>0</v>
      </c>
    </row>
    <row r="247" spans="1:8" x14ac:dyDescent="0.55000000000000004">
      <c r="A247" s="1">
        <v>50</v>
      </c>
      <c r="B247" s="1" t="s">
        <v>288</v>
      </c>
      <c r="C247" s="1">
        <f>AVERAGE('Run 1'!C247, 'Run 2'!C247, 'Run 3'!C247)</f>
        <v>0.76666666666666661</v>
      </c>
      <c r="D247" s="1">
        <f>AVERAGE('Run 1'!D247, 'Run 2'!D247, 'Run 3'!D247)</f>
        <v>0.82333333333333336</v>
      </c>
      <c r="E247" s="1">
        <f>AVERAGE('Run 1'!E247, 'Run 2'!E247, 'Run 3'!E247)</f>
        <v>0.84600000000000009</v>
      </c>
      <c r="F247" s="1">
        <f>COUNTIF('Run 1'!F247, "high") + COUNTIF('Run 2'!F247, "high") + COUNTIF('Run 3'!F247, "high")</f>
        <v>3</v>
      </c>
      <c r="G247" s="1">
        <f>COUNTIF('Run 1'!F247, "medium") + COUNTIF('Run 2'!F247, "medium") + COUNTIF('Run 3'!F247, "medium")</f>
        <v>0</v>
      </c>
      <c r="H247" s="1">
        <f>COUNTIF('Run 1'!F247, "low") + COUNTIF('Run 2'!F247, "low") + COUNTIF('Run 3'!F247, "low")</f>
        <v>0</v>
      </c>
    </row>
    <row r="248" spans="1:8" x14ac:dyDescent="0.55000000000000004">
      <c r="B248" s="1" t="s">
        <v>351</v>
      </c>
      <c r="C248" s="1">
        <f>AVERAGE('Run 1'!C248, 'Run 2'!C248, 'Run 3'!C248)</f>
        <v>0.71666666666666667</v>
      </c>
      <c r="D248" s="1">
        <f>AVERAGE('Run 1'!D248, 'Run 2'!D248, 'Run 3'!D248)</f>
        <v>0.79</v>
      </c>
      <c r="F248" s="1">
        <f>COUNTIF('Run 1'!F248, "high") + COUNTIF('Run 2'!F248, "high") + COUNTIF('Run 3'!F248, "high")</f>
        <v>2</v>
      </c>
      <c r="G248" s="1">
        <f>COUNTIF('Run 1'!F248, "medium") + COUNTIF('Run 2'!F248, "medium") + COUNTIF('Run 3'!F248, "medium")</f>
        <v>1</v>
      </c>
      <c r="H248" s="1">
        <f>COUNTIF('Run 1'!F248, "low") + COUNTIF('Run 2'!F248, "low") + COUNTIF('Run 3'!F248, "low")</f>
        <v>0</v>
      </c>
    </row>
    <row r="249" spans="1:8" x14ac:dyDescent="0.55000000000000004">
      <c r="B249" s="1" t="s">
        <v>263</v>
      </c>
      <c r="C249" s="1">
        <f>AVERAGE('Run 1'!C249, 'Run 2'!C249, 'Run 3'!C249)</f>
        <v>0.88</v>
      </c>
      <c r="D249" s="1">
        <f>AVERAGE('Run 1'!D249, 'Run 2'!D249, 'Run 3'!D249)</f>
        <v>0.89</v>
      </c>
      <c r="F249" s="1">
        <f>COUNTIF('Run 1'!F249, "high") + COUNTIF('Run 2'!F249, "high") + COUNTIF('Run 3'!F249, "high")</f>
        <v>3</v>
      </c>
      <c r="G249" s="1">
        <f>COUNTIF('Run 1'!F249, "medium") + COUNTIF('Run 2'!F249, "medium") + COUNTIF('Run 3'!F249, "medium")</f>
        <v>0</v>
      </c>
      <c r="H249" s="1">
        <f>COUNTIF('Run 1'!F249, "low") + COUNTIF('Run 2'!F249, "low") + COUNTIF('Run 3'!F249, "low")</f>
        <v>0</v>
      </c>
    </row>
    <row r="250" spans="1:8" x14ac:dyDescent="0.55000000000000004">
      <c r="B250" s="1" t="s">
        <v>348</v>
      </c>
      <c r="C250" s="1">
        <f>AVERAGE('Run 1'!C250, 'Run 2'!C250, 'Run 3'!C250)</f>
        <v>0.86</v>
      </c>
      <c r="D250" s="1">
        <f>AVERAGE('Run 1'!D250, 'Run 2'!D250, 'Run 3'!D250)</f>
        <v>0.8833333333333333</v>
      </c>
      <c r="F250" s="1">
        <f>COUNTIF('Run 1'!F250, "high") + COUNTIF('Run 2'!F250, "high") + COUNTIF('Run 3'!F250, "high")</f>
        <v>3</v>
      </c>
      <c r="G250" s="1">
        <f>COUNTIF('Run 1'!F250, "medium") + COUNTIF('Run 2'!F250, "medium") + COUNTIF('Run 3'!F250, "medium")</f>
        <v>0</v>
      </c>
      <c r="H250" s="1">
        <f>COUNTIF('Run 1'!F250, "low") + COUNTIF('Run 2'!F250, "low") + COUNTIF('Run 3'!F250, "low")</f>
        <v>0</v>
      </c>
    </row>
    <row r="251" spans="1:8" x14ac:dyDescent="0.55000000000000004">
      <c r="B251" s="1" t="s">
        <v>265</v>
      </c>
      <c r="C251" s="1">
        <f>AVERAGE('Run 1'!C251, 'Run 2'!C251, 'Run 3'!C251)</f>
        <v>0.78333333333333333</v>
      </c>
      <c r="D251" s="1">
        <f>AVERAGE('Run 1'!D251, 'Run 2'!D251, 'Run 3'!D251)</f>
        <v>0.84333333333333338</v>
      </c>
      <c r="F251" s="1">
        <f>COUNTIF('Run 1'!F251, "high") + COUNTIF('Run 2'!F251, "high") + COUNTIF('Run 3'!F251, "high")</f>
        <v>3</v>
      </c>
      <c r="G251" s="1">
        <f>COUNTIF('Run 1'!F251, "medium") + COUNTIF('Run 2'!F251, "medium") + COUNTIF('Run 3'!F251, "medium")</f>
        <v>0</v>
      </c>
      <c r="H251" s="1">
        <f>COUNTIF('Run 1'!F251, "low") + COUNTIF('Run 2'!F251, "low") + COUNTIF('Run 3'!F251, "low")</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1404A-0324-4105-8C48-B6A38DBE1945}">
  <dimension ref="A1:G252"/>
  <sheetViews>
    <sheetView workbookViewId="0">
      <selection activeCell="C189" sqref="C189"/>
    </sheetView>
  </sheetViews>
  <sheetFormatPr defaultRowHeight="14.4" x14ac:dyDescent="0.55000000000000004"/>
  <sheetData>
    <row r="1" spans="1:7" x14ac:dyDescent="0.55000000000000004">
      <c r="A1" t="s">
        <v>0</v>
      </c>
      <c r="B1" t="s">
        <v>260</v>
      </c>
      <c r="C1" t="s">
        <v>1</v>
      </c>
      <c r="D1" t="s">
        <v>2</v>
      </c>
      <c r="E1" t="s">
        <v>3</v>
      </c>
      <c r="F1" t="s">
        <v>4</v>
      </c>
      <c r="G1" t="s">
        <v>5</v>
      </c>
    </row>
    <row r="2" spans="1:7" x14ac:dyDescent="0.55000000000000004">
      <c r="A2">
        <v>1</v>
      </c>
      <c r="B2" t="s">
        <v>261</v>
      </c>
      <c r="C2">
        <v>0.85</v>
      </c>
      <c r="D2">
        <v>0.85</v>
      </c>
      <c r="E2">
        <v>0.68</v>
      </c>
      <c r="F2" t="s">
        <v>6</v>
      </c>
      <c r="G2" t="s">
        <v>7</v>
      </c>
    </row>
    <row r="3" spans="1:7" x14ac:dyDescent="0.55000000000000004">
      <c r="B3" t="s">
        <v>263</v>
      </c>
      <c r="C3">
        <v>0.85</v>
      </c>
      <c r="D3">
        <v>0.85</v>
      </c>
      <c r="F3" t="s">
        <v>6</v>
      </c>
      <c r="G3" t="s">
        <v>8</v>
      </c>
    </row>
    <row r="4" spans="1:7" x14ac:dyDescent="0.55000000000000004">
      <c r="B4" t="s">
        <v>265</v>
      </c>
      <c r="C4">
        <v>0.75</v>
      </c>
      <c r="D4">
        <v>0.75</v>
      </c>
      <c r="F4" t="s">
        <v>6</v>
      </c>
      <c r="G4" t="s">
        <v>9</v>
      </c>
    </row>
    <row r="5" spans="1:7" x14ac:dyDescent="0.55000000000000004">
      <c r="B5" t="s">
        <v>267</v>
      </c>
      <c r="C5">
        <v>0.65</v>
      </c>
      <c r="D5">
        <v>0.65</v>
      </c>
      <c r="F5" t="s">
        <v>6</v>
      </c>
      <c r="G5" t="s">
        <v>10</v>
      </c>
    </row>
    <row r="6" spans="1:7" x14ac:dyDescent="0.55000000000000004">
      <c r="B6" t="s">
        <v>269</v>
      </c>
      <c r="C6">
        <v>0.3</v>
      </c>
      <c r="D6">
        <v>0.3</v>
      </c>
      <c r="F6" t="s">
        <v>6</v>
      </c>
      <c r="G6" t="s">
        <v>11</v>
      </c>
    </row>
    <row r="7" spans="1:7" x14ac:dyDescent="0.55000000000000004">
      <c r="A7">
        <v>2</v>
      </c>
      <c r="B7" t="s">
        <v>261</v>
      </c>
      <c r="C7">
        <v>0.8</v>
      </c>
      <c r="D7">
        <v>0.85</v>
      </c>
      <c r="E7">
        <v>0.85</v>
      </c>
      <c r="F7" t="s">
        <v>12</v>
      </c>
      <c r="G7" t="s">
        <v>13</v>
      </c>
    </row>
    <row r="8" spans="1:7" x14ac:dyDescent="0.55000000000000004">
      <c r="B8" t="s">
        <v>272</v>
      </c>
      <c r="C8">
        <v>0.85</v>
      </c>
      <c r="D8">
        <v>0.9</v>
      </c>
      <c r="F8" t="s">
        <v>6</v>
      </c>
      <c r="G8" t="s">
        <v>14</v>
      </c>
    </row>
    <row r="9" spans="1:7" x14ac:dyDescent="0.55000000000000004">
      <c r="B9" t="s">
        <v>263</v>
      </c>
      <c r="C9">
        <v>0.85</v>
      </c>
      <c r="D9">
        <v>0.85</v>
      </c>
      <c r="F9" t="s">
        <v>12</v>
      </c>
      <c r="G9" t="s">
        <v>15</v>
      </c>
    </row>
    <row r="10" spans="1:7" x14ac:dyDescent="0.55000000000000004">
      <c r="B10" t="s">
        <v>275</v>
      </c>
      <c r="C10">
        <v>0.85</v>
      </c>
      <c r="D10">
        <v>0.8</v>
      </c>
      <c r="F10" t="s">
        <v>6</v>
      </c>
      <c r="G10" t="s">
        <v>16</v>
      </c>
    </row>
    <row r="11" spans="1:7" x14ac:dyDescent="0.55000000000000004">
      <c r="B11" t="s">
        <v>265</v>
      </c>
      <c r="C11">
        <v>0.8</v>
      </c>
      <c r="D11">
        <v>0.85</v>
      </c>
      <c r="F11" t="s">
        <v>6</v>
      </c>
      <c r="G11" t="s">
        <v>17</v>
      </c>
    </row>
    <row r="12" spans="1:7" x14ac:dyDescent="0.55000000000000004">
      <c r="A12">
        <v>3</v>
      </c>
      <c r="B12" t="s">
        <v>278</v>
      </c>
      <c r="C12">
        <v>0.75</v>
      </c>
      <c r="D12">
        <v>0.8</v>
      </c>
      <c r="E12">
        <v>0.78</v>
      </c>
      <c r="F12" t="s">
        <v>12</v>
      </c>
      <c r="G12" t="s">
        <v>18</v>
      </c>
    </row>
    <row r="13" spans="1:7" x14ac:dyDescent="0.55000000000000004">
      <c r="B13" t="s">
        <v>280</v>
      </c>
      <c r="C13">
        <v>0.75</v>
      </c>
      <c r="D13">
        <v>0.8</v>
      </c>
      <c r="F13" t="s">
        <v>12</v>
      </c>
      <c r="G13" t="s">
        <v>19</v>
      </c>
    </row>
    <row r="14" spans="1:7" x14ac:dyDescent="0.55000000000000004">
      <c r="B14" t="s">
        <v>265</v>
      </c>
      <c r="C14">
        <v>0.75</v>
      </c>
      <c r="D14">
        <v>0.85</v>
      </c>
      <c r="F14" t="s">
        <v>6</v>
      </c>
      <c r="G14" t="s">
        <v>20</v>
      </c>
    </row>
    <row r="15" spans="1:7" x14ac:dyDescent="0.55000000000000004">
      <c r="B15" t="s">
        <v>283</v>
      </c>
      <c r="C15">
        <v>0.72</v>
      </c>
      <c r="D15">
        <v>0.8</v>
      </c>
      <c r="F15" t="s">
        <v>6</v>
      </c>
      <c r="G15" t="s">
        <v>21</v>
      </c>
    </row>
    <row r="16" spans="1:7" x14ac:dyDescent="0.55000000000000004">
      <c r="B16" t="s">
        <v>285</v>
      </c>
      <c r="C16">
        <v>0.55000000000000004</v>
      </c>
      <c r="D16">
        <v>0.65</v>
      </c>
      <c r="F16" t="s">
        <v>22</v>
      </c>
      <c r="G16" t="s">
        <v>23</v>
      </c>
    </row>
    <row r="17" spans="1:7" x14ac:dyDescent="0.55000000000000004">
      <c r="A17">
        <v>4</v>
      </c>
      <c r="B17" t="s">
        <v>261</v>
      </c>
      <c r="C17">
        <v>0.74</v>
      </c>
      <c r="D17">
        <v>0.8</v>
      </c>
      <c r="E17">
        <v>0.84399999999999997</v>
      </c>
      <c r="F17" t="s">
        <v>6</v>
      </c>
      <c r="G17" t="s">
        <v>24</v>
      </c>
    </row>
    <row r="18" spans="1:7" x14ac:dyDescent="0.55000000000000004">
      <c r="B18" t="s">
        <v>288</v>
      </c>
      <c r="C18">
        <v>0.78</v>
      </c>
      <c r="D18">
        <v>0.82</v>
      </c>
      <c r="F18" t="s">
        <v>12</v>
      </c>
      <c r="G18" t="s">
        <v>25</v>
      </c>
    </row>
    <row r="19" spans="1:7" x14ac:dyDescent="0.55000000000000004">
      <c r="B19" t="s">
        <v>263</v>
      </c>
      <c r="C19">
        <v>0.85</v>
      </c>
      <c r="D19">
        <v>0.9</v>
      </c>
      <c r="F19" t="s">
        <v>6</v>
      </c>
      <c r="G19" t="s">
        <v>26</v>
      </c>
    </row>
    <row r="20" spans="1:7" x14ac:dyDescent="0.55000000000000004">
      <c r="B20" t="s">
        <v>291</v>
      </c>
      <c r="C20">
        <v>0.8</v>
      </c>
      <c r="D20">
        <v>0.9</v>
      </c>
      <c r="F20" t="s">
        <v>12</v>
      </c>
      <c r="G20" t="s">
        <v>27</v>
      </c>
    </row>
    <row r="21" spans="1:7" x14ac:dyDescent="0.55000000000000004">
      <c r="B21" t="s">
        <v>293</v>
      </c>
      <c r="C21">
        <v>0.85</v>
      </c>
      <c r="D21">
        <v>0.8</v>
      </c>
      <c r="F21" t="s">
        <v>22</v>
      </c>
      <c r="G21" t="s">
        <v>28</v>
      </c>
    </row>
    <row r="22" spans="1:7" x14ac:dyDescent="0.55000000000000004">
      <c r="A22">
        <v>5</v>
      </c>
      <c r="B22" t="s">
        <v>272</v>
      </c>
      <c r="C22">
        <v>0.75</v>
      </c>
      <c r="D22">
        <v>0.75</v>
      </c>
      <c r="E22">
        <v>0.64600000000000002</v>
      </c>
      <c r="F22" t="s">
        <v>6</v>
      </c>
      <c r="G22" t="s">
        <v>29</v>
      </c>
    </row>
    <row r="23" spans="1:7" x14ac:dyDescent="0.55000000000000004">
      <c r="B23" t="s">
        <v>278</v>
      </c>
      <c r="C23">
        <v>0.8</v>
      </c>
      <c r="D23">
        <v>0.8</v>
      </c>
      <c r="F23" t="s">
        <v>6</v>
      </c>
      <c r="G23" t="s">
        <v>30</v>
      </c>
    </row>
    <row r="24" spans="1:7" x14ac:dyDescent="0.55000000000000004">
      <c r="B24" t="s">
        <v>263</v>
      </c>
      <c r="C24">
        <v>0.78</v>
      </c>
      <c r="D24">
        <v>0.78</v>
      </c>
      <c r="F24" t="s">
        <v>6</v>
      </c>
      <c r="G24" t="s">
        <v>31</v>
      </c>
    </row>
    <row r="25" spans="1:7" x14ac:dyDescent="0.55000000000000004">
      <c r="B25" t="s">
        <v>298</v>
      </c>
      <c r="C25">
        <v>0.4</v>
      </c>
      <c r="D25">
        <v>0.4</v>
      </c>
      <c r="F25" t="s">
        <v>6</v>
      </c>
      <c r="G25" t="s">
        <v>32</v>
      </c>
    </row>
    <row r="26" spans="1:7" x14ac:dyDescent="0.55000000000000004">
      <c r="B26" t="s">
        <v>285</v>
      </c>
      <c r="C26">
        <v>0.5</v>
      </c>
      <c r="D26">
        <v>0.5</v>
      </c>
      <c r="F26" t="s">
        <v>6</v>
      </c>
      <c r="G26" t="s">
        <v>33</v>
      </c>
    </row>
    <row r="27" spans="1:7" x14ac:dyDescent="0.55000000000000004">
      <c r="A27">
        <v>6</v>
      </c>
      <c r="B27" t="s">
        <v>301</v>
      </c>
      <c r="C27">
        <v>0.6</v>
      </c>
      <c r="D27">
        <v>0.4</v>
      </c>
      <c r="E27">
        <v>0.36</v>
      </c>
      <c r="F27" t="s">
        <v>12</v>
      </c>
      <c r="G27" t="s">
        <v>34</v>
      </c>
    </row>
    <row r="28" spans="1:7" x14ac:dyDescent="0.55000000000000004">
      <c r="B28" t="s">
        <v>303</v>
      </c>
      <c r="C28">
        <v>0.2</v>
      </c>
      <c r="D28">
        <v>0.1</v>
      </c>
      <c r="F28" t="s">
        <v>12</v>
      </c>
      <c r="G28" t="s">
        <v>35</v>
      </c>
    </row>
    <row r="29" spans="1:7" x14ac:dyDescent="0.55000000000000004">
      <c r="B29" t="s">
        <v>305</v>
      </c>
      <c r="C29">
        <v>0.2</v>
      </c>
      <c r="D29">
        <v>0.15</v>
      </c>
      <c r="F29" t="s">
        <v>6</v>
      </c>
      <c r="G29" t="s">
        <v>36</v>
      </c>
    </row>
    <row r="30" spans="1:7" x14ac:dyDescent="0.55000000000000004">
      <c r="B30" t="s">
        <v>307</v>
      </c>
      <c r="C30">
        <v>0.7</v>
      </c>
      <c r="D30">
        <v>0.85</v>
      </c>
      <c r="F30" t="s">
        <v>6</v>
      </c>
      <c r="G30" t="s">
        <v>37</v>
      </c>
    </row>
    <row r="31" spans="1:7" x14ac:dyDescent="0.55000000000000004">
      <c r="B31" t="s">
        <v>269</v>
      </c>
      <c r="C31">
        <v>0.2</v>
      </c>
      <c r="D31">
        <v>0.3</v>
      </c>
      <c r="F31" t="s">
        <v>22</v>
      </c>
      <c r="G31" t="s">
        <v>38</v>
      </c>
    </row>
    <row r="32" spans="1:7" x14ac:dyDescent="0.55000000000000004">
      <c r="A32">
        <v>7</v>
      </c>
      <c r="B32" t="s">
        <v>263</v>
      </c>
      <c r="C32">
        <v>0.7</v>
      </c>
      <c r="D32">
        <v>0.85</v>
      </c>
      <c r="E32">
        <v>0.84</v>
      </c>
      <c r="F32" t="s">
        <v>6</v>
      </c>
      <c r="G32" t="s">
        <v>39</v>
      </c>
    </row>
    <row r="33" spans="1:7" x14ac:dyDescent="0.55000000000000004">
      <c r="B33" t="s">
        <v>311</v>
      </c>
      <c r="C33">
        <v>0.75</v>
      </c>
      <c r="D33">
        <v>0.8</v>
      </c>
      <c r="F33" t="s">
        <v>12</v>
      </c>
      <c r="G33" t="s">
        <v>40</v>
      </c>
    </row>
    <row r="34" spans="1:7" x14ac:dyDescent="0.55000000000000004">
      <c r="B34" t="s">
        <v>265</v>
      </c>
      <c r="C34">
        <v>0.75</v>
      </c>
      <c r="D34">
        <v>0.85</v>
      </c>
      <c r="F34" t="s">
        <v>6</v>
      </c>
      <c r="G34" t="s">
        <v>41</v>
      </c>
    </row>
    <row r="35" spans="1:7" x14ac:dyDescent="0.55000000000000004">
      <c r="B35" t="s">
        <v>291</v>
      </c>
      <c r="C35">
        <v>0.75</v>
      </c>
      <c r="D35">
        <v>0.85</v>
      </c>
      <c r="F35" t="s">
        <v>12</v>
      </c>
      <c r="G35" t="s">
        <v>42</v>
      </c>
    </row>
    <row r="36" spans="1:7" x14ac:dyDescent="0.55000000000000004">
      <c r="B36" t="s">
        <v>293</v>
      </c>
      <c r="C36">
        <v>0.85</v>
      </c>
      <c r="D36">
        <v>0.85</v>
      </c>
      <c r="F36" t="s">
        <v>12</v>
      </c>
      <c r="G36" t="s">
        <v>43</v>
      </c>
    </row>
    <row r="37" spans="1:7" x14ac:dyDescent="0.55000000000000004">
      <c r="A37">
        <v>8</v>
      </c>
      <c r="B37" t="s">
        <v>288</v>
      </c>
      <c r="C37">
        <v>0.7</v>
      </c>
      <c r="D37">
        <v>0.75</v>
      </c>
      <c r="E37">
        <v>0.85</v>
      </c>
      <c r="F37" t="s">
        <v>6</v>
      </c>
      <c r="G37" t="s">
        <v>44</v>
      </c>
    </row>
    <row r="38" spans="1:7" x14ac:dyDescent="0.55000000000000004">
      <c r="B38" t="s">
        <v>278</v>
      </c>
      <c r="C38">
        <v>0.75</v>
      </c>
      <c r="D38">
        <v>0.85</v>
      </c>
      <c r="F38" t="s">
        <v>6</v>
      </c>
      <c r="G38" t="s">
        <v>45</v>
      </c>
    </row>
    <row r="39" spans="1:7" x14ac:dyDescent="0.55000000000000004">
      <c r="B39" t="s">
        <v>318</v>
      </c>
      <c r="C39">
        <v>0.9</v>
      </c>
      <c r="D39">
        <v>0.9</v>
      </c>
      <c r="F39" t="s">
        <v>6</v>
      </c>
      <c r="G39" t="s">
        <v>46</v>
      </c>
    </row>
    <row r="40" spans="1:7" x14ac:dyDescent="0.55000000000000004">
      <c r="B40" t="s">
        <v>263</v>
      </c>
      <c r="C40">
        <v>0.78</v>
      </c>
      <c r="D40">
        <v>0.85</v>
      </c>
      <c r="F40" t="s">
        <v>6</v>
      </c>
      <c r="G40" t="s">
        <v>47</v>
      </c>
    </row>
    <row r="41" spans="1:7" x14ac:dyDescent="0.55000000000000004">
      <c r="B41" t="s">
        <v>293</v>
      </c>
      <c r="C41">
        <v>0.85</v>
      </c>
      <c r="D41">
        <v>0.9</v>
      </c>
      <c r="F41" t="s">
        <v>12</v>
      </c>
      <c r="G41" t="s">
        <v>48</v>
      </c>
    </row>
    <row r="42" spans="1:7" x14ac:dyDescent="0.55000000000000004">
      <c r="A42">
        <v>9</v>
      </c>
      <c r="B42" t="s">
        <v>301</v>
      </c>
      <c r="C42">
        <v>0.5</v>
      </c>
      <c r="D42">
        <v>0.55000000000000004</v>
      </c>
      <c r="E42">
        <v>0.6</v>
      </c>
      <c r="F42" t="s">
        <v>49</v>
      </c>
      <c r="G42" t="s">
        <v>50</v>
      </c>
    </row>
    <row r="43" spans="1:7" x14ac:dyDescent="0.55000000000000004">
      <c r="B43" t="s">
        <v>288</v>
      </c>
      <c r="C43">
        <v>0.75</v>
      </c>
      <c r="D43">
        <v>0.85</v>
      </c>
      <c r="F43" t="s">
        <v>12</v>
      </c>
      <c r="G43" t="s">
        <v>51</v>
      </c>
    </row>
    <row r="44" spans="1:7" x14ac:dyDescent="0.55000000000000004">
      <c r="B44" t="s">
        <v>324</v>
      </c>
      <c r="C44">
        <v>0.3</v>
      </c>
      <c r="D44">
        <v>0.45</v>
      </c>
      <c r="F44" t="s">
        <v>49</v>
      </c>
      <c r="G44" t="s">
        <v>52</v>
      </c>
    </row>
    <row r="45" spans="1:7" x14ac:dyDescent="0.55000000000000004">
      <c r="B45" t="s">
        <v>263</v>
      </c>
      <c r="C45">
        <v>0.8</v>
      </c>
      <c r="D45">
        <v>0.65</v>
      </c>
      <c r="F45" t="s">
        <v>6</v>
      </c>
      <c r="G45" t="s">
        <v>53</v>
      </c>
    </row>
    <row r="46" spans="1:7" x14ac:dyDescent="0.55000000000000004">
      <c r="B46" t="s">
        <v>269</v>
      </c>
      <c r="C46">
        <v>0.35</v>
      </c>
      <c r="D46">
        <v>0.5</v>
      </c>
      <c r="F46" t="s">
        <v>12</v>
      </c>
      <c r="G46" t="s">
        <v>54</v>
      </c>
    </row>
    <row r="47" spans="1:7" x14ac:dyDescent="0.55000000000000004">
      <c r="A47">
        <v>10</v>
      </c>
      <c r="B47" t="s">
        <v>328</v>
      </c>
      <c r="C47">
        <v>0.8</v>
      </c>
      <c r="D47">
        <v>0.85</v>
      </c>
      <c r="E47">
        <v>0.64</v>
      </c>
      <c r="F47" t="s">
        <v>12</v>
      </c>
      <c r="G47" t="s">
        <v>55</v>
      </c>
    </row>
    <row r="48" spans="1:7" x14ac:dyDescent="0.55000000000000004">
      <c r="B48" t="s">
        <v>301</v>
      </c>
      <c r="C48">
        <v>0.45</v>
      </c>
      <c r="D48">
        <v>0.4</v>
      </c>
      <c r="F48" t="s">
        <v>12</v>
      </c>
      <c r="G48" t="s">
        <v>56</v>
      </c>
    </row>
    <row r="49" spans="1:7" x14ac:dyDescent="0.55000000000000004">
      <c r="B49" t="s">
        <v>331</v>
      </c>
      <c r="C49">
        <v>0.2</v>
      </c>
      <c r="D49">
        <v>0.15</v>
      </c>
      <c r="F49" t="s">
        <v>6</v>
      </c>
      <c r="G49" t="s">
        <v>57</v>
      </c>
    </row>
    <row r="50" spans="1:7" x14ac:dyDescent="0.55000000000000004">
      <c r="B50" t="s">
        <v>311</v>
      </c>
      <c r="C50">
        <v>0.85</v>
      </c>
      <c r="D50">
        <v>0.9</v>
      </c>
      <c r="F50" t="s">
        <v>12</v>
      </c>
      <c r="G50" t="s">
        <v>58</v>
      </c>
    </row>
    <row r="51" spans="1:7" x14ac:dyDescent="0.55000000000000004">
      <c r="B51" t="s">
        <v>265</v>
      </c>
      <c r="C51">
        <v>0.85</v>
      </c>
      <c r="D51">
        <v>0.9</v>
      </c>
      <c r="F51" t="s">
        <v>12</v>
      </c>
      <c r="G51" t="s">
        <v>59</v>
      </c>
    </row>
    <row r="52" spans="1:7" x14ac:dyDescent="0.55000000000000004">
      <c r="A52">
        <v>11</v>
      </c>
      <c r="B52" t="s">
        <v>278</v>
      </c>
      <c r="C52">
        <v>0.8</v>
      </c>
      <c r="D52">
        <v>0.85</v>
      </c>
      <c r="E52">
        <v>0.76</v>
      </c>
      <c r="F52" t="s">
        <v>6</v>
      </c>
      <c r="G52" t="s">
        <v>60</v>
      </c>
    </row>
    <row r="53" spans="1:7" x14ac:dyDescent="0.55000000000000004">
      <c r="B53" t="s">
        <v>336</v>
      </c>
      <c r="C53">
        <v>0.85</v>
      </c>
      <c r="D53">
        <v>0.9</v>
      </c>
      <c r="F53" t="s">
        <v>6</v>
      </c>
      <c r="G53" t="s">
        <v>61</v>
      </c>
    </row>
    <row r="54" spans="1:7" x14ac:dyDescent="0.55000000000000004">
      <c r="B54" t="s">
        <v>338</v>
      </c>
      <c r="C54">
        <v>0.2</v>
      </c>
      <c r="D54">
        <v>0.35</v>
      </c>
      <c r="F54" t="s">
        <v>6</v>
      </c>
      <c r="G54" t="s">
        <v>62</v>
      </c>
    </row>
    <row r="55" spans="1:7" x14ac:dyDescent="0.55000000000000004">
      <c r="B55" t="s">
        <v>265</v>
      </c>
      <c r="C55">
        <v>0.75</v>
      </c>
      <c r="D55">
        <v>0.85</v>
      </c>
      <c r="F55" t="s">
        <v>6</v>
      </c>
      <c r="G55" t="s">
        <v>63</v>
      </c>
    </row>
    <row r="56" spans="1:7" x14ac:dyDescent="0.55000000000000004">
      <c r="B56" t="s">
        <v>293</v>
      </c>
      <c r="C56">
        <v>0.8</v>
      </c>
      <c r="D56">
        <v>0.85</v>
      </c>
      <c r="F56" t="s">
        <v>12</v>
      </c>
      <c r="G56" t="s">
        <v>64</v>
      </c>
    </row>
    <row r="57" spans="1:7" x14ac:dyDescent="0.55000000000000004">
      <c r="A57">
        <v>12</v>
      </c>
      <c r="B57" t="s">
        <v>272</v>
      </c>
      <c r="C57">
        <v>0.75</v>
      </c>
      <c r="D57">
        <v>0.75</v>
      </c>
      <c r="E57">
        <v>0.81200000000000006</v>
      </c>
      <c r="F57" t="s">
        <v>6</v>
      </c>
      <c r="G57" t="s">
        <v>65</v>
      </c>
    </row>
    <row r="58" spans="1:7" x14ac:dyDescent="0.55000000000000004">
      <c r="B58" t="s">
        <v>343</v>
      </c>
      <c r="C58">
        <v>0.81</v>
      </c>
      <c r="D58">
        <v>0.81</v>
      </c>
      <c r="F58" t="s">
        <v>6</v>
      </c>
      <c r="G58" t="s">
        <v>66</v>
      </c>
    </row>
    <row r="59" spans="1:7" x14ac:dyDescent="0.55000000000000004">
      <c r="B59" t="s">
        <v>318</v>
      </c>
      <c r="C59">
        <v>0.8</v>
      </c>
      <c r="D59">
        <v>0.8</v>
      </c>
      <c r="F59" t="s">
        <v>6</v>
      </c>
      <c r="G59" t="s">
        <v>67</v>
      </c>
    </row>
    <row r="60" spans="1:7" x14ac:dyDescent="0.55000000000000004">
      <c r="B60" t="s">
        <v>263</v>
      </c>
      <c r="C60">
        <v>0.85</v>
      </c>
      <c r="D60">
        <v>0.85</v>
      </c>
      <c r="F60" t="s">
        <v>6</v>
      </c>
      <c r="G60" t="s">
        <v>68</v>
      </c>
    </row>
    <row r="61" spans="1:7" x14ac:dyDescent="0.55000000000000004">
      <c r="B61" t="s">
        <v>293</v>
      </c>
      <c r="C61">
        <v>0.85</v>
      </c>
      <c r="D61">
        <v>0.85</v>
      </c>
      <c r="F61" t="s">
        <v>6</v>
      </c>
      <c r="G61" t="s">
        <v>69</v>
      </c>
    </row>
    <row r="62" spans="1:7" x14ac:dyDescent="0.55000000000000004">
      <c r="A62">
        <v>13</v>
      </c>
      <c r="B62" t="s">
        <v>328</v>
      </c>
      <c r="C62">
        <v>0.8</v>
      </c>
      <c r="D62">
        <v>0.8</v>
      </c>
      <c r="E62">
        <v>0.80800000000000005</v>
      </c>
      <c r="F62" t="s">
        <v>6</v>
      </c>
      <c r="G62" t="s">
        <v>70</v>
      </c>
    </row>
    <row r="63" spans="1:7" x14ac:dyDescent="0.55000000000000004">
      <c r="B63" t="s">
        <v>288</v>
      </c>
      <c r="C63">
        <v>0.85</v>
      </c>
      <c r="D63">
        <v>0.85</v>
      </c>
      <c r="F63" t="s">
        <v>6</v>
      </c>
      <c r="G63" t="s">
        <v>71</v>
      </c>
    </row>
    <row r="64" spans="1:7" x14ac:dyDescent="0.55000000000000004">
      <c r="B64" t="s">
        <v>263</v>
      </c>
      <c r="C64">
        <v>0.85</v>
      </c>
      <c r="D64">
        <v>0.85</v>
      </c>
      <c r="F64" t="s">
        <v>6</v>
      </c>
      <c r="G64" t="s">
        <v>72</v>
      </c>
    </row>
    <row r="65" spans="1:7" x14ac:dyDescent="0.55000000000000004">
      <c r="B65" t="s">
        <v>311</v>
      </c>
      <c r="C65">
        <v>0.7</v>
      </c>
      <c r="D65">
        <v>0.7</v>
      </c>
      <c r="F65" t="s">
        <v>12</v>
      </c>
      <c r="G65" t="s">
        <v>73</v>
      </c>
    </row>
    <row r="66" spans="1:7" x14ac:dyDescent="0.55000000000000004">
      <c r="B66" t="s">
        <v>265</v>
      </c>
      <c r="C66">
        <v>0.84</v>
      </c>
      <c r="D66">
        <v>0.84</v>
      </c>
      <c r="F66" t="s">
        <v>6</v>
      </c>
      <c r="G66" t="s">
        <v>74</v>
      </c>
    </row>
    <row r="67" spans="1:7" x14ac:dyDescent="0.55000000000000004">
      <c r="A67">
        <v>14</v>
      </c>
      <c r="B67" t="s">
        <v>278</v>
      </c>
      <c r="C67">
        <v>0.8</v>
      </c>
      <c r="D67">
        <v>0.75</v>
      </c>
      <c r="E67">
        <v>0.84399999999999997</v>
      </c>
      <c r="F67" t="s">
        <v>12</v>
      </c>
      <c r="G67" t="s">
        <v>75</v>
      </c>
    </row>
    <row r="68" spans="1:7" x14ac:dyDescent="0.55000000000000004">
      <c r="B68" t="s">
        <v>345</v>
      </c>
      <c r="C68">
        <v>0.8</v>
      </c>
      <c r="D68">
        <v>0.85</v>
      </c>
      <c r="F68" t="s">
        <v>6</v>
      </c>
      <c r="G68" t="s">
        <v>76</v>
      </c>
    </row>
    <row r="69" spans="1:7" x14ac:dyDescent="0.55000000000000004">
      <c r="B69" t="s">
        <v>263</v>
      </c>
      <c r="C69">
        <v>0.87</v>
      </c>
      <c r="D69">
        <v>0.92</v>
      </c>
      <c r="F69" t="s">
        <v>6</v>
      </c>
      <c r="G69" t="s">
        <v>77</v>
      </c>
    </row>
    <row r="70" spans="1:7" x14ac:dyDescent="0.55000000000000004">
      <c r="B70" t="s">
        <v>348</v>
      </c>
      <c r="C70">
        <v>0.8</v>
      </c>
      <c r="D70">
        <v>0.8</v>
      </c>
      <c r="F70" t="s">
        <v>12</v>
      </c>
      <c r="G70" t="s">
        <v>78</v>
      </c>
    </row>
    <row r="71" spans="1:7" x14ac:dyDescent="0.55000000000000004">
      <c r="B71" t="s">
        <v>265</v>
      </c>
      <c r="C71">
        <v>0.8</v>
      </c>
      <c r="D71">
        <v>0.9</v>
      </c>
      <c r="F71" t="s">
        <v>12</v>
      </c>
      <c r="G71" t="s">
        <v>79</v>
      </c>
    </row>
    <row r="72" spans="1:7" x14ac:dyDescent="0.55000000000000004">
      <c r="A72">
        <v>15</v>
      </c>
      <c r="B72" t="s">
        <v>351</v>
      </c>
      <c r="C72">
        <v>0.7</v>
      </c>
      <c r="D72">
        <v>0.7</v>
      </c>
      <c r="E72">
        <v>0.67200000000000004</v>
      </c>
      <c r="F72" t="s">
        <v>6</v>
      </c>
      <c r="G72" t="s">
        <v>80</v>
      </c>
    </row>
    <row r="73" spans="1:7" x14ac:dyDescent="0.55000000000000004">
      <c r="B73" t="s">
        <v>278</v>
      </c>
      <c r="C73">
        <v>0.63</v>
      </c>
      <c r="D73">
        <v>0.63</v>
      </c>
      <c r="F73" t="s">
        <v>6</v>
      </c>
      <c r="G73" t="s">
        <v>81</v>
      </c>
    </row>
    <row r="74" spans="1:7" x14ac:dyDescent="0.55000000000000004">
      <c r="B74" t="s">
        <v>338</v>
      </c>
      <c r="C74">
        <v>0.68</v>
      </c>
      <c r="D74">
        <v>0.68</v>
      </c>
      <c r="F74" t="s">
        <v>6</v>
      </c>
      <c r="G74" t="s">
        <v>82</v>
      </c>
    </row>
    <row r="75" spans="1:7" x14ac:dyDescent="0.55000000000000004">
      <c r="B75" t="s">
        <v>285</v>
      </c>
      <c r="C75">
        <v>0.5</v>
      </c>
      <c r="D75">
        <v>0.5</v>
      </c>
      <c r="F75" t="s">
        <v>6</v>
      </c>
      <c r="G75" t="s">
        <v>83</v>
      </c>
    </row>
    <row r="76" spans="1:7" x14ac:dyDescent="0.55000000000000004">
      <c r="B76" t="s">
        <v>293</v>
      </c>
      <c r="C76">
        <v>0.85</v>
      </c>
      <c r="D76">
        <v>0.85</v>
      </c>
      <c r="F76" t="s">
        <v>6</v>
      </c>
      <c r="G76" t="s">
        <v>84</v>
      </c>
    </row>
    <row r="77" spans="1:7" x14ac:dyDescent="0.55000000000000004">
      <c r="A77">
        <v>16</v>
      </c>
      <c r="B77" t="s">
        <v>301</v>
      </c>
      <c r="C77">
        <v>0.5</v>
      </c>
      <c r="D77">
        <v>0.5</v>
      </c>
      <c r="E77">
        <v>0.73</v>
      </c>
      <c r="F77" t="s">
        <v>6</v>
      </c>
      <c r="G77" t="s">
        <v>85</v>
      </c>
    </row>
    <row r="78" spans="1:7" x14ac:dyDescent="0.55000000000000004">
      <c r="B78" t="s">
        <v>263</v>
      </c>
      <c r="C78">
        <v>0.95</v>
      </c>
      <c r="D78">
        <v>0.95</v>
      </c>
      <c r="F78" t="s">
        <v>6</v>
      </c>
      <c r="G78" t="s">
        <v>86</v>
      </c>
    </row>
    <row r="79" spans="1:7" x14ac:dyDescent="0.55000000000000004">
      <c r="B79" t="s">
        <v>348</v>
      </c>
      <c r="C79">
        <v>0.85</v>
      </c>
      <c r="D79">
        <v>0.85</v>
      </c>
      <c r="F79" t="s">
        <v>6</v>
      </c>
      <c r="G79" t="s">
        <v>87</v>
      </c>
    </row>
    <row r="80" spans="1:7" x14ac:dyDescent="0.55000000000000004">
      <c r="B80" t="s">
        <v>311</v>
      </c>
      <c r="C80">
        <v>0.5</v>
      </c>
      <c r="D80">
        <v>0.5</v>
      </c>
      <c r="F80" t="s">
        <v>6</v>
      </c>
      <c r="G80" t="s">
        <v>88</v>
      </c>
    </row>
    <row r="81" spans="1:7" x14ac:dyDescent="0.55000000000000004">
      <c r="B81" t="s">
        <v>265</v>
      </c>
      <c r="C81">
        <v>0.85</v>
      </c>
      <c r="D81">
        <v>0.85</v>
      </c>
      <c r="F81" t="s">
        <v>6</v>
      </c>
      <c r="G81" t="s">
        <v>89</v>
      </c>
    </row>
    <row r="82" spans="1:7" x14ac:dyDescent="0.55000000000000004">
      <c r="A82">
        <v>17</v>
      </c>
      <c r="B82" t="s">
        <v>261</v>
      </c>
      <c r="C82">
        <v>0.75</v>
      </c>
      <c r="D82">
        <v>0.8</v>
      </c>
      <c r="E82">
        <v>0.8</v>
      </c>
      <c r="F82" t="s">
        <v>12</v>
      </c>
      <c r="G82" t="s">
        <v>90</v>
      </c>
    </row>
    <row r="83" spans="1:7" x14ac:dyDescent="0.55000000000000004">
      <c r="B83" t="s">
        <v>263</v>
      </c>
      <c r="C83">
        <v>0.85</v>
      </c>
      <c r="D83">
        <v>0.85</v>
      </c>
      <c r="F83" t="s">
        <v>6</v>
      </c>
      <c r="G83" t="s">
        <v>91</v>
      </c>
    </row>
    <row r="84" spans="1:7" x14ac:dyDescent="0.55000000000000004">
      <c r="B84" t="s">
        <v>311</v>
      </c>
      <c r="C84">
        <v>0.5</v>
      </c>
      <c r="D84">
        <v>0.65</v>
      </c>
      <c r="F84" t="s">
        <v>6</v>
      </c>
      <c r="G84" t="s">
        <v>92</v>
      </c>
    </row>
    <row r="85" spans="1:7" x14ac:dyDescent="0.55000000000000004">
      <c r="B85" t="s">
        <v>265</v>
      </c>
      <c r="C85">
        <v>0.8</v>
      </c>
      <c r="D85">
        <v>0.8</v>
      </c>
      <c r="F85" t="s">
        <v>6</v>
      </c>
      <c r="G85" t="s">
        <v>93</v>
      </c>
    </row>
    <row r="86" spans="1:7" x14ac:dyDescent="0.55000000000000004">
      <c r="B86" t="s">
        <v>293</v>
      </c>
      <c r="C86">
        <v>0.85</v>
      </c>
      <c r="D86">
        <v>0.9</v>
      </c>
      <c r="F86" t="s">
        <v>12</v>
      </c>
      <c r="G86" t="s">
        <v>94</v>
      </c>
    </row>
    <row r="87" spans="1:7" x14ac:dyDescent="0.55000000000000004">
      <c r="A87">
        <v>18</v>
      </c>
      <c r="B87" t="s">
        <v>301</v>
      </c>
      <c r="C87">
        <v>0.5</v>
      </c>
      <c r="D87">
        <v>0.6</v>
      </c>
      <c r="E87">
        <v>0.8</v>
      </c>
      <c r="F87" t="s">
        <v>22</v>
      </c>
      <c r="G87" t="s">
        <v>95</v>
      </c>
    </row>
    <row r="88" spans="1:7" x14ac:dyDescent="0.55000000000000004">
      <c r="B88" t="s">
        <v>351</v>
      </c>
      <c r="C88">
        <v>0.75</v>
      </c>
      <c r="D88">
        <v>0.85</v>
      </c>
      <c r="F88" t="s">
        <v>6</v>
      </c>
      <c r="G88" t="s">
        <v>96</v>
      </c>
    </row>
    <row r="89" spans="1:7" x14ac:dyDescent="0.55000000000000004">
      <c r="B89" t="s">
        <v>318</v>
      </c>
      <c r="C89">
        <v>0.85</v>
      </c>
      <c r="D89">
        <v>0.85</v>
      </c>
      <c r="F89" t="s">
        <v>6</v>
      </c>
      <c r="G89" t="s">
        <v>97</v>
      </c>
    </row>
    <row r="90" spans="1:7" x14ac:dyDescent="0.55000000000000004">
      <c r="B90" t="s">
        <v>362</v>
      </c>
      <c r="C90">
        <v>0.5</v>
      </c>
      <c r="D90">
        <v>0.8</v>
      </c>
      <c r="F90" t="s">
        <v>12</v>
      </c>
      <c r="G90" t="s">
        <v>98</v>
      </c>
    </row>
    <row r="91" spans="1:7" x14ac:dyDescent="0.55000000000000004">
      <c r="B91" t="s">
        <v>293</v>
      </c>
      <c r="C91">
        <v>0.85</v>
      </c>
      <c r="D91">
        <v>0.9</v>
      </c>
      <c r="F91" t="s">
        <v>12</v>
      </c>
      <c r="G91" t="s">
        <v>99</v>
      </c>
    </row>
    <row r="92" spans="1:7" x14ac:dyDescent="0.55000000000000004">
      <c r="A92">
        <v>19</v>
      </c>
      <c r="B92" t="s">
        <v>272</v>
      </c>
      <c r="C92">
        <v>0.75</v>
      </c>
      <c r="D92">
        <v>0.8</v>
      </c>
      <c r="E92">
        <v>0.88</v>
      </c>
      <c r="F92" t="s">
        <v>12</v>
      </c>
      <c r="G92" t="s">
        <v>100</v>
      </c>
    </row>
    <row r="93" spans="1:7" x14ac:dyDescent="0.55000000000000004">
      <c r="B93" t="s">
        <v>278</v>
      </c>
      <c r="C93">
        <v>0.75</v>
      </c>
      <c r="D93">
        <v>0.85</v>
      </c>
      <c r="F93" t="s">
        <v>12</v>
      </c>
      <c r="G93" t="s">
        <v>101</v>
      </c>
    </row>
    <row r="94" spans="1:7" x14ac:dyDescent="0.55000000000000004">
      <c r="B94" t="s">
        <v>263</v>
      </c>
      <c r="C94">
        <v>0.9</v>
      </c>
      <c r="D94">
        <v>0.95</v>
      </c>
      <c r="F94" t="s">
        <v>6</v>
      </c>
      <c r="G94" t="s">
        <v>102</v>
      </c>
    </row>
    <row r="95" spans="1:7" x14ac:dyDescent="0.55000000000000004">
      <c r="B95" t="s">
        <v>348</v>
      </c>
      <c r="C95">
        <v>0.85</v>
      </c>
      <c r="D95">
        <v>0.9</v>
      </c>
      <c r="F95" t="s">
        <v>12</v>
      </c>
      <c r="G95" t="s">
        <v>103</v>
      </c>
    </row>
    <row r="96" spans="1:7" x14ac:dyDescent="0.55000000000000004">
      <c r="B96" t="s">
        <v>265</v>
      </c>
      <c r="C96">
        <v>0.85</v>
      </c>
      <c r="D96">
        <v>0.9</v>
      </c>
      <c r="F96" t="s">
        <v>6</v>
      </c>
      <c r="G96" t="s">
        <v>104</v>
      </c>
    </row>
    <row r="97" spans="1:7" x14ac:dyDescent="0.55000000000000004">
      <c r="A97">
        <v>20</v>
      </c>
      <c r="B97" t="s">
        <v>288</v>
      </c>
      <c r="C97">
        <v>0.69</v>
      </c>
      <c r="D97">
        <v>0.75</v>
      </c>
      <c r="E97">
        <v>0.52</v>
      </c>
      <c r="F97" t="s">
        <v>12</v>
      </c>
      <c r="G97" t="s">
        <v>105</v>
      </c>
    </row>
    <row r="98" spans="1:7" x14ac:dyDescent="0.55000000000000004">
      <c r="B98" t="s">
        <v>331</v>
      </c>
      <c r="C98">
        <v>0.15</v>
      </c>
      <c r="D98">
        <v>0.25</v>
      </c>
      <c r="F98" t="s">
        <v>6</v>
      </c>
      <c r="G98" t="s">
        <v>106</v>
      </c>
    </row>
    <row r="99" spans="1:7" x14ac:dyDescent="0.55000000000000004">
      <c r="B99" t="s">
        <v>265</v>
      </c>
      <c r="C99">
        <v>0.78</v>
      </c>
      <c r="D99">
        <v>0.85</v>
      </c>
      <c r="F99" t="s">
        <v>6</v>
      </c>
      <c r="G99" t="s">
        <v>107</v>
      </c>
    </row>
    <row r="100" spans="1:7" x14ac:dyDescent="0.55000000000000004">
      <c r="B100" t="s">
        <v>307</v>
      </c>
      <c r="C100">
        <v>0.3</v>
      </c>
      <c r="D100">
        <v>0.5</v>
      </c>
      <c r="F100" t="s">
        <v>22</v>
      </c>
      <c r="G100" t="s">
        <v>108</v>
      </c>
    </row>
    <row r="101" spans="1:7" x14ac:dyDescent="0.55000000000000004">
      <c r="B101" t="s">
        <v>285</v>
      </c>
      <c r="C101">
        <v>0.45</v>
      </c>
      <c r="D101">
        <v>0.25</v>
      </c>
      <c r="F101" t="s">
        <v>6</v>
      </c>
      <c r="G101" t="s">
        <v>109</v>
      </c>
    </row>
    <row r="102" spans="1:7" x14ac:dyDescent="0.55000000000000004">
      <c r="A102">
        <v>21</v>
      </c>
      <c r="B102" t="s">
        <v>288</v>
      </c>
      <c r="C102">
        <v>0.7</v>
      </c>
      <c r="D102">
        <v>0.7</v>
      </c>
      <c r="E102">
        <v>0.70399999999999996</v>
      </c>
      <c r="F102" t="s">
        <v>6</v>
      </c>
      <c r="G102" t="s">
        <v>110</v>
      </c>
    </row>
    <row r="103" spans="1:7" x14ac:dyDescent="0.55000000000000004">
      <c r="B103" t="s">
        <v>351</v>
      </c>
      <c r="C103">
        <v>0.8</v>
      </c>
      <c r="D103">
        <v>0.8</v>
      </c>
      <c r="F103" t="s">
        <v>6</v>
      </c>
      <c r="G103" t="s">
        <v>111</v>
      </c>
    </row>
    <row r="104" spans="1:7" x14ac:dyDescent="0.55000000000000004">
      <c r="B104" t="s">
        <v>278</v>
      </c>
      <c r="C104">
        <v>0.72</v>
      </c>
      <c r="D104">
        <v>0.72</v>
      </c>
      <c r="F104" t="s">
        <v>12</v>
      </c>
      <c r="G104" t="s">
        <v>112</v>
      </c>
    </row>
    <row r="105" spans="1:7" x14ac:dyDescent="0.55000000000000004">
      <c r="B105" t="s">
        <v>345</v>
      </c>
      <c r="C105">
        <v>0.8</v>
      </c>
      <c r="D105">
        <v>0.8</v>
      </c>
      <c r="F105" t="s">
        <v>6</v>
      </c>
      <c r="G105" t="s">
        <v>113</v>
      </c>
    </row>
    <row r="106" spans="1:7" x14ac:dyDescent="0.55000000000000004">
      <c r="B106" t="s">
        <v>362</v>
      </c>
      <c r="C106">
        <v>0.5</v>
      </c>
      <c r="D106">
        <v>0.5</v>
      </c>
      <c r="F106" t="s">
        <v>6</v>
      </c>
      <c r="G106" t="s">
        <v>114</v>
      </c>
    </row>
    <row r="107" spans="1:7" x14ac:dyDescent="0.55000000000000004">
      <c r="A107">
        <v>22</v>
      </c>
      <c r="B107" t="s">
        <v>301</v>
      </c>
      <c r="C107">
        <v>0.6</v>
      </c>
      <c r="D107">
        <v>0.5</v>
      </c>
      <c r="E107">
        <v>0.7</v>
      </c>
      <c r="F107" t="s">
        <v>22</v>
      </c>
      <c r="G107" t="s">
        <v>115</v>
      </c>
    </row>
    <row r="108" spans="1:7" x14ac:dyDescent="0.55000000000000004">
      <c r="B108" t="s">
        <v>318</v>
      </c>
      <c r="C108">
        <v>0.85</v>
      </c>
      <c r="D108">
        <v>0.95</v>
      </c>
      <c r="F108" t="s">
        <v>6</v>
      </c>
      <c r="G108" t="s">
        <v>116</v>
      </c>
    </row>
    <row r="109" spans="1:7" x14ac:dyDescent="0.55000000000000004">
      <c r="B109" t="s">
        <v>263</v>
      </c>
      <c r="C109">
        <v>0.85</v>
      </c>
      <c r="D109">
        <v>0.85</v>
      </c>
      <c r="F109" t="s">
        <v>12</v>
      </c>
      <c r="G109" t="s">
        <v>117</v>
      </c>
    </row>
    <row r="110" spans="1:7" x14ac:dyDescent="0.55000000000000004">
      <c r="B110" t="s">
        <v>338</v>
      </c>
      <c r="C110">
        <v>0.4</v>
      </c>
      <c r="D110">
        <v>0.35</v>
      </c>
      <c r="F110" t="s">
        <v>6</v>
      </c>
      <c r="G110" t="s">
        <v>118</v>
      </c>
    </row>
    <row r="111" spans="1:7" x14ac:dyDescent="0.55000000000000004">
      <c r="B111" t="s">
        <v>291</v>
      </c>
      <c r="C111">
        <v>0.7</v>
      </c>
      <c r="D111">
        <v>0.85</v>
      </c>
      <c r="F111" t="s">
        <v>6</v>
      </c>
      <c r="G111" t="s">
        <v>119</v>
      </c>
    </row>
    <row r="112" spans="1:7" x14ac:dyDescent="0.55000000000000004">
      <c r="A112">
        <v>23</v>
      </c>
      <c r="B112" t="s">
        <v>328</v>
      </c>
      <c r="C112">
        <v>0.75</v>
      </c>
      <c r="D112">
        <v>0.85</v>
      </c>
      <c r="E112">
        <v>0.72</v>
      </c>
      <c r="F112" t="s">
        <v>6</v>
      </c>
      <c r="G112" t="s">
        <v>120</v>
      </c>
    </row>
    <row r="113" spans="1:7" x14ac:dyDescent="0.55000000000000004">
      <c r="B113" t="s">
        <v>301</v>
      </c>
      <c r="C113">
        <v>0.5</v>
      </c>
      <c r="D113">
        <v>0.5</v>
      </c>
      <c r="F113" t="s">
        <v>12</v>
      </c>
      <c r="G113" t="s">
        <v>121</v>
      </c>
    </row>
    <row r="114" spans="1:7" x14ac:dyDescent="0.55000000000000004">
      <c r="B114" t="s">
        <v>318</v>
      </c>
      <c r="C114">
        <v>0.85</v>
      </c>
      <c r="D114">
        <v>0.9</v>
      </c>
      <c r="F114" t="s">
        <v>12</v>
      </c>
      <c r="G114" t="s">
        <v>122</v>
      </c>
    </row>
    <row r="115" spans="1:7" x14ac:dyDescent="0.55000000000000004">
      <c r="B115" t="s">
        <v>303</v>
      </c>
      <c r="C115">
        <v>0.2</v>
      </c>
      <c r="D115">
        <v>0.5</v>
      </c>
      <c r="F115" t="s">
        <v>22</v>
      </c>
      <c r="G115" t="s">
        <v>123</v>
      </c>
    </row>
    <row r="116" spans="1:7" x14ac:dyDescent="0.55000000000000004">
      <c r="B116" t="s">
        <v>293</v>
      </c>
      <c r="C116">
        <v>0.8</v>
      </c>
      <c r="D116">
        <v>0.85</v>
      </c>
      <c r="F116" t="s">
        <v>6</v>
      </c>
      <c r="G116" t="s">
        <v>124</v>
      </c>
    </row>
    <row r="117" spans="1:7" x14ac:dyDescent="0.55000000000000004">
      <c r="A117">
        <v>24</v>
      </c>
      <c r="B117" t="s">
        <v>272</v>
      </c>
      <c r="C117">
        <v>0.83</v>
      </c>
      <c r="D117">
        <v>0.83</v>
      </c>
      <c r="E117">
        <v>0.80200000000000005</v>
      </c>
      <c r="F117" t="s">
        <v>6</v>
      </c>
      <c r="G117" t="s">
        <v>125</v>
      </c>
    </row>
    <row r="118" spans="1:7" x14ac:dyDescent="0.55000000000000004">
      <c r="B118" t="s">
        <v>391</v>
      </c>
      <c r="C118">
        <v>0.75</v>
      </c>
      <c r="D118">
        <v>0.75</v>
      </c>
      <c r="F118" t="s">
        <v>6</v>
      </c>
      <c r="G118" t="s">
        <v>126</v>
      </c>
    </row>
    <row r="119" spans="1:7" x14ac:dyDescent="0.55000000000000004">
      <c r="B119" t="s">
        <v>328</v>
      </c>
      <c r="C119">
        <v>0.85</v>
      </c>
      <c r="D119">
        <v>0.85</v>
      </c>
      <c r="F119" t="s">
        <v>6</v>
      </c>
      <c r="G119" t="s">
        <v>127</v>
      </c>
    </row>
    <row r="120" spans="1:7" x14ac:dyDescent="0.55000000000000004">
      <c r="B120" t="s">
        <v>318</v>
      </c>
      <c r="C120">
        <v>0.85</v>
      </c>
      <c r="D120">
        <v>0.85</v>
      </c>
      <c r="F120" t="s">
        <v>6</v>
      </c>
      <c r="G120" t="s">
        <v>128</v>
      </c>
    </row>
    <row r="121" spans="1:7" x14ac:dyDescent="0.55000000000000004">
      <c r="B121" t="s">
        <v>265</v>
      </c>
      <c r="C121">
        <v>0.73</v>
      </c>
      <c r="D121">
        <v>0.73</v>
      </c>
      <c r="F121" t="s">
        <v>6</v>
      </c>
      <c r="G121" t="s">
        <v>129</v>
      </c>
    </row>
    <row r="122" spans="1:7" x14ac:dyDescent="0.55000000000000004">
      <c r="A122">
        <v>25</v>
      </c>
      <c r="B122" t="s">
        <v>301</v>
      </c>
      <c r="C122">
        <v>0.5</v>
      </c>
      <c r="D122">
        <v>0.5</v>
      </c>
      <c r="E122">
        <v>0.56999999999999995</v>
      </c>
      <c r="F122" t="s">
        <v>12</v>
      </c>
      <c r="G122" t="s">
        <v>130</v>
      </c>
    </row>
    <row r="123" spans="1:7" x14ac:dyDescent="0.55000000000000004">
      <c r="B123" t="s">
        <v>324</v>
      </c>
      <c r="C123">
        <v>0.3</v>
      </c>
      <c r="D123">
        <v>0.3</v>
      </c>
      <c r="F123" t="s">
        <v>12</v>
      </c>
      <c r="G123" t="s">
        <v>131</v>
      </c>
    </row>
    <row r="124" spans="1:7" x14ac:dyDescent="0.55000000000000004">
      <c r="B124" t="s">
        <v>398</v>
      </c>
      <c r="C124">
        <v>0.5</v>
      </c>
      <c r="D124">
        <v>0.5</v>
      </c>
      <c r="F124" t="s">
        <v>6</v>
      </c>
      <c r="G124" t="s">
        <v>132</v>
      </c>
    </row>
    <row r="125" spans="1:7" x14ac:dyDescent="0.55000000000000004">
      <c r="B125" t="s">
        <v>338</v>
      </c>
      <c r="C125">
        <v>0.8</v>
      </c>
      <c r="D125">
        <v>0.8</v>
      </c>
      <c r="F125" t="s">
        <v>6</v>
      </c>
      <c r="G125" t="s">
        <v>133</v>
      </c>
    </row>
    <row r="126" spans="1:7" x14ac:dyDescent="0.55000000000000004">
      <c r="B126" t="s">
        <v>291</v>
      </c>
      <c r="C126">
        <v>0.75</v>
      </c>
      <c r="D126">
        <v>0.75</v>
      </c>
      <c r="F126" t="s">
        <v>6</v>
      </c>
      <c r="G126" t="s">
        <v>134</v>
      </c>
    </row>
    <row r="127" spans="1:7" x14ac:dyDescent="0.55000000000000004">
      <c r="A127">
        <v>26</v>
      </c>
      <c r="B127" t="s">
        <v>261</v>
      </c>
      <c r="C127">
        <v>0.85</v>
      </c>
      <c r="D127">
        <v>0.9</v>
      </c>
      <c r="E127">
        <v>0.86</v>
      </c>
      <c r="F127" t="s">
        <v>6</v>
      </c>
      <c r="G127" t="s">
        <v>135</v>
      </c>
    </row>
    <row r="128" spans="1:7" x14ac:dyDescent="0.55000000000000004">
      <c r="B128" t="s">
        <v>272</v>
      </c>
      <c r="C128">
        <v>0.75</v>
      </c>
      <c r="D128">
        <v>0.85</v>
      </c>
      <c r="F128" t="s">
        <v>6</v>
      </c>
      <c r="G128" t="s">
        <v>136</v>
      </c>
    </row>
    <row r="129" spans="1:7" x14ac:dyDescent="0.55000000000000004">
      <c r="B129" t="s">
        <v>328</v>
      </c>
      <c r="C129">
        <v>0.8</v>
      </c>
      <c r="D129">
        <v>0.9</v>
      </c>
      <c r="F129" t="s">
        <v>6</v>
      </c>
      <c r="G129" t="s">
        <v>137</v>
      </c>
    </row>
    <row r="130" spans="1:7" x14ac:dyDescent="0.55000000000000004">
      <c r="B130" t="s">
        <v>343</v>
      </c>
      <c r="C130">
        <v>0.75</v>
      </c>
      <c r="D130">
        <v>0.85</v>
      </c>
      <c r="F130" t="s">
        <v>6</v>
      </c>
      <c r="G130" t="s">
        <v>138</v>
      </c>
    </row>
    <row r="131" spans="1:7" x14ac:dyDescent="0.55000000000000004">
      <c r="B131" t="s">
        <v>265</v>
      </c>
      <c r="C131">
        <v>0.65</v>
      </c>
      <c r="D131">
        <v>0.8</v>
      </c>
      <c r="F131" t="s">
        <v>12</v>
      </c>
      <c r="G131" t="s">
        <v>139</v>
      </c>
    </row>
    <row r="132" spans="1:7" x14ac:dyDescent="0.55000000000000004">
      <c r="A132">
        <v>27</v>
      </c>
      <c r="B132" t="s">
        <v>328</v>
      </c>
      <c r="C132">
        <v>0.8</v>
      </c>
      <c r="D132">
        <v>0.8</v>
      </c>
      <c r="E132">
        <v>0.79</v>
      </c>
      <c r="F132" t="s">
        <v>6</v>
      </c>
      <c r="G132" t="s">
        <v>140</v>
      </c>
    </row>
    <row r="133" spans="1:7" x14ac:dyDescent="0.55000000000000004">
      <c r="B133" t="s">
        <v>351</v>
      </c>
      <c r="C133">
        <v>0.8</v>
      </c>
      <c r="D133">
        <v>0.8</v>
      </c>
      <c r="F133" t="s">
        <v>6</v>
      </c>
      <c r="G133" t="s">
        <v>141</v>
      </c>
    </row>
    <row r="134" spans="1:7" x14ac:dyDescent="0.55000000000000004">
      <c r="B134" t="s">
        <v>348</v>
      </c>
      <c r="C134">
        <v>0.8</v>
      </c>
      <c r="D134">
        <v>0.8</v>
      </c>
      <c r="F134" t="s">
        <v>6</v>
      </c>
      <c r="G134" t="s">
        <v>142</v>
      </c>
    </row>
    <row r="135" spans="1:7" x14ac:dyDescent="0.55000000000000004">
      <c r="B135" t="s">
        <v>410</v>
      </c>
      <c r="C135">
        <v>0.7</v>
      </c>
      <c r="D135">
        <v>0.7</v>
      </c>
      <c r="F135" t="s">
        <v>6</v>
      </c>
      <c r="G135" t="s">
        <v>143</v>
      </c>
    </row>
    <row r="136" spans="1:7" x14ac:dyDescent="0.55000000000000004">
      <c r="B136" t="s">
        <v>311</v>
      </c>
      <c r="C136">
        <v>0.85</v>
      </c>
      <c r="D136">
        <v>0.85</v>
      </c>
      <c r="F136" t="s">
        <v>6</v>
      </c>
      <c r="G136" t="s">
        <v>144</v>
      </c>
    </row>
    <row r="137" spans="1:7" x14ac:dyDescent="0.55000000000000004">
      <c r="A137">
        <v>28</v>
      </c>
      <c r="B137" t="s">
        <v>272</v>
      </c>
      <c r="C137">
        <v>0.75</v>
      </c>
      <c r="D137">
        <v>0.8</v>
      </c>
      <c r="E137">
        <v>0.73</v>
      </c>
      <c r="F137" t="s">
        <v>6</v>
      </c>
      <c r="G137" t="s">
        <v>145</v>
      </c>
    </row>
    <row r="138" spans="1:7" x14ac:dyDescent="0.55000000000000004">
      <c r="B138" t="s">
        <v>348</v>
      </c>
      <c r="C138">
        <v>0.75</v>
      </c>
      <c r="D138">
        <v>0.75</v>
      </c>
      <c r="F138" t="s">
        <v>12</v>
      </c>
      <c r="G138" t="s">
        <v>146</v>
      </c>
    </row>
    <row r="139" spans="1:7" x14ac:dyDescent="0.55000000000000004">
      <c r="B139" t="s">
        <v>311</v>
      </c>
      <c r="C139">
        <v>0.65</v>
      </c>
      <c r="D139">
        <v>0.7</v>
      </c>
      <c r="F139" t="s">
        <v>6</v>
      </c>
      <c r="G139" t="s">
        <v>147</v>
      </c>
    </row>
    <row r="140" spans="1:7" x14ac:dyDescent="0.55000000000000004">
      <c r="B140" t="s">
        <v>269</v>
      </c>
      <c r="C140">
        <v>0.4</v>
      </c>
      <c r="D140">
        <v>0.55000000000000004</v>
      </c>
      <c r="F140" t="s">
        <v>22</v>
      </c>
      <c r="G140" t="s">
        <v>148</v>
      </c>
    </row>
    <row r="141" spans="1:7" x14ac:dyDescent="0.55000000000000004">
      <c r="B141" t="s">
        <v>291</v>
      </c>
      <c r="C141">
        <v>0.75</v>
      </c>
      <c r="D141">
        <v>0.85</v>
      </c>
      <c r="F141" t="s">
        <v>12</v>
      </c>
      <c r="G141" t="s">
        <v>149</v>
      </c>
    </row>
    <row r="142" spans="1:7" x14ac:dyDescent="0.55000000000000004">
      <c r="A142">
        <v>29</v>
      </c>
      <c r="B142" t="s">
        <v>278</v>
      </c>
      <c r="C142">
        <v>0.75</v>
      </c>
      <c r="D142">
        <v>0.75</v>
      </c>
      <c r="E142">
        <v>0.84199999999999997</v>
      </c>
      <c r="F142" t="s">
        <v>6</v>
      </c>
      <c r="G142" t="s">
        <v>150</v>
      </c>
    </row>
    <row r="143" spans="1:7" x14ac:dyDescent="0.55000000000000004">
      <c r="B143" t="s">
        <v>263</v>
      </c>
      <c r="C143">
        <v>0.9</v>
      </c>
      <c r="D143">
        <v>0.9</v>
      </c>
      <c r="F143" t="s">
        <v>6</v>
      </c>
      <c r="G143" t="s">
        <v>151</v>
      </c>
    </row>
    <row r="144" spans="1:7" x14ac:dyDescent="0.55000000000000004">
      <c r="B144" t="s">
        <v>348</v>
      </c>
      <c r="C144">
        <v>0.8</v>
      </c>
      <c r="D144">
        <v>0.8</v>
      </c>
      <c r="F144" t="s">
        <v>6</v>
      </c>
      <c r="G144" t="s">
        <v>152</v>
      </c>
    </row>
    <row r="145" spans="1:7" x14ac:dyDescent="0.55000000000000004">
      <c r="B145" t="s">
        <v>265</v>
      </c>
      <c r="C145">
        <v>0.86</v>
      </c>
      <c r="D145">
        <v>0.86</v>
      </c>
      <c r="F145" t="s">
        <v>6</v>
      </c>
      <c r="G145" t="s">
        <v>153</v>
      </c>
    </row>
    <row r="146" spans="1:7" x14ac:dyDescent="0.55000000000000004">
      <c r="B146" t="s">
        <v>293</v>
      </c>
      <c r="C146">
        <v>0.9</v>
      </c>
      <c r="D146">
        <v>0.9</v>
      </c>
      <c r="F146" t="s">
        <v>6</v>
      </c>
      <c r="G146" t="s">
        <v>154</v>
      </c>
    </row>
    <row r="147" spans="1:7" x14ac:dyDescent="0.55000000000000004">
      <c r="A147">
        <v>30</v>
      </c>
      <c r="B147" t="s">
        <v>331</v>
      </c>
      <c r="C147">
        <v>0.2</v>
      </c>
      <c r="D147">
        <v>0.2</v>
      </c>
      <c r="E147">
        <v>0.59</v>
      </c>
      <c r="F147" t="s">
        <v>6</v>
      </c>
      <c r="G147" t="s">
        <v>155</v>
      </c>
    </row>
    <row r="148" spans="1:7" x14ac:dyDescent="0.55000000000000004">
      <c r="B148" t="s">
        <v>348</v>
      </c>
      <c r="C148">
        <v>0.7</v>
      </c>
      <c r="D148">
        <v>0.7</v>
      </c>
      <c r="F148" t="s">
        <v>6</v>
      </c>
      <c r="G148" t="s">
        <v>156</v>
      </c>
    </row>
    <row r="149" spans="1:7" x14ac:dyDescent="0.55000000000000004">
      <c r="B149" t="s">
        <v>338</v>
      </c>
      <c r="C149">
        <v>0.75</v>
      </c>
      <c r="D149">
        <v>0.75</v>
      </c>
      <c r="F149" t="s">
        <v>6</v>
      </c>
      <c r="G149" t="s">
        <v>157</v>
      </c>
    </row>
    <row r="150" spans="1:7" x14ac:dyDescent="0.55000000000000004">
      <c r="B150" t="s">
        <v>265</v>
      </c>
      <c r="C150">
        <v>0.8</v>
      </c>
      <c r="D150">
        <v>0.8</v>
      </c>
      <c r="F150" t="s">
        <v>6</v>
      </c>
      <c r="G150" t="s">
        <v>158</v>
      </c>
    </row>
    <row r="151" spans="1:7" x14ac:dyDescent="0.55000000000000004">
      <c r="B151" t="s">
        <v>362</v>
      </c>
      <c r="C151">
        <v>0.5</v>
      </c>
      <c r="D151">
        <v>0.5</v>
      </c>
      <c r="F151" t="s">
        <v>6</v>
      </c>
      <c r="G151" t="s">
        <v>159</v>
      </c>
    </row>
    <row r="152" spans="1:7" x14ac:dyDescent="0.55000000000000004">
      <c r="A152">
        <v>31</v>
      </c>
      <c r="B152" t="s">
        <v>328</v>
      </c>
      <c r="C152">
        <v>0.8</v>
      </c>
      <c r="D152">
        <v>0.8</v>
      </c>
      <c r="E152">
        <v>0.54</v>
      </c>
      <c r="F152" t="s">
        <v>6</v>
      </c>
      <c r="G152" t="s">
        <v>160</v>
      </c>
    </row>
    <row r="153" spans="1:7" x14ac:dyDescent="0.55000000000000004">
      <c r="B153" t="s">
        <v>303</v>
      </c>
      <c r="C153">
        <v>0.25</v>
      </c>
      <c r="D153">
        <v>0.25</v>
      </c>
      <c r="F153" t="s">
        <v>6</v>
      </c>
      <c r="G153" t="s">
        <v>161</v>
      </c>
    </row>
    <row r="154" spans="1:7" x14ac:dyDescent="0.55000000000000004">
      <c r="B154" t="s">
        <v>263</v>
      </c>
      <c r="C154">
        <v>0.85</v>
      </c>
      <c r="D154">
        <v>0.85</v>
      </c>
      <c r="F154" t="s">
        <v>6</v>
      </c>
      <c r="G154" t="s">
        <v>162</v>
      </c>
    </row>
    <row r="155" spans="1:7" x14ac:dyDescent="0.55000000000000004">
      <c r="B155" t="s">
        <v>269</v>
      </c>
      <c r="C155">
        <v>0.4</v>
      </c>
      <c r="D155">
        <v>0.4</v>
      </c>
      <c r="F155" t="s">
        <v>6</v>
      </c>
      <c r="G155" t="s">
        <v>163</v>
      </c>
    </row>
    <row r="156" spans="1:7" x14ac:dyDescent="0.55000000000000004">
      <c r="B156" t="s">
        <v>285</v>
      </c>
      <c r="C156">
        <v>0.4</v>
      </c>
      <c r="D156">
        <v>0.4</v>
      </c>
      <c r="F156" t="s">
        <v>12</v>
      </c>
      <c r="G156" t="s">
        <v>164</v>
      </c>
    </row>
    <row r="157" spans="1:7" x14ac:dyDescent="0.55000000000000004">
      <c r="A157">
        <v>32</v>
      </c>
      <c r="B157" t="s">
        <v>301</v>
      </c>
      <c r="C157">
        <v>0.6</v>
      </c>
      <c r="D157">
        <v>0.7</v>
      </c>
      <c r="E157">
        <v>0.61</v>
      </c>
      <c r="F157" t="s">
        <v>22</v>
      </c>
      <c r="G157" t="s">
        <v>165</v>
      </c>
    </row>
    <row r="158" spans="1:7" x14ac:dyDescent="0.55000000000000004">
      <c r="B158" t="s">
        <v>288</v>
      </c>
      <c r="C158">
        <v>0.7</v>
      </c>
      <c r="D158">
        <v>0.65</v>
      </c>
      <c r="F158" t="s">
        <v>22</v>
      </c>
      <c r="G158" t="s">
        <v>166</v>
      </c>
    </row>
    <row r="159" spans="1:7" x14ac:dyDescent="0.55000000000000004">
      <c r="B159" t="s">
        <v>410</v>
      </c>
      <c r="C159">
        <v>0.75</v>
      </c>
      <c r="D159">
        <v>0.65</v>
      </c>
      <c r="F159" t="s">
        <v>12</v>
      </c>
      <c r="G159" t="s">
        <v>167</v>
      </c>
    </row>
    <row r="160" spans="1:7" x14ac:dyDescent="0.55000000000000004">
      <c r="B160" t="s">
        <v>338</v>
      </c>
      <c r="C160">
        <v>0.3</v>
      </c>
      <c r="D160">
        <v>0.45</v>
      </c>
      <c r="F160" t="s">
        <v>22</v>
      </c>
      <c r="G160" t="s">
        <v>168</v>
      </c>
    </row>
    <row r="161" spans="1:7" x14ac:dyDescent="0.55000000000000004">
      <c r="B161" t="s">
        <v>362</v>
      </c>
      <c r="C161">
        <v>0.5</v>
      </c>
      <c r="D161">
        <v>0.6</v>
      </c>
      <c r="F161" t="s">
        <v>12</v>
      </c>
      <c r="G161" t="s">
        <v>169</v>
      </c>
    </row>
    <row r="162" spans="1:7" x14ac:dyDescent="0.55000000000000004">
      <c r="A162">
        <v>33</v>
      </c>
      <c r="B162" t="s">
        <v>391</v>
      </c>
      <c r="C162">
        <v>0.75</v>
      </c>
      <c r="D162">
        <v>0.85</v>
      </c>
      <c r="E162">
        <v>0.79</v>
      </c>
      <c r="F162" t="s">
        <v>6</v>
      </c>
      <c r="G162" t="s">
        <v>170</v>
      </c>
    </row>
    <row r="163" spans="1:7" x14ac:dyDescent="0.55000000000000004">
      <c r="B163" t="s">
        <v>318</v>
      </c>
      <c r="C163">
        <v>0.8</v>
      </c>
      <c r="D163">
        <v>0.85</v>
      </c>
      <c r="F163" t="s">
        <v>12</v>
      </c>
      <c r="G163" t="s">
        <v>171</v>
      </c>
    </row>
    <row r="164" spans="1:7" x14ac:dyDescent="0.55000000000000004">
      <c r="B164" t="s">
        <v>348</v>
      </c>
      <c r="C164">
        <v>0.85</v>
      </c>
      <c r="D164">
        <v>0.9</v>
      </c>
      <c r="F164" t="s">
        <v>12</v>
      </c>
      <c r="G164" t="s">
        <v>172</v>
      </c>
    </row>
    <row r="165" spans="1:7" x14ac:dyDescent="0.55000000000000004">
      <c r="B165" t="s">
        <v>291</v>
      </c>
      <c r="C165">
        <v>0.75</v>
      </c>
      <c r="D165">
        <v>0.85</v>
      </c>
      <c r="F165" t="s">
        <v>12</v>
      </c>
      <c r="G165" t="s">
        <v>173</v>
      </c>
    </row>
    <row r="166" spans="1:7" x14ac:dyDescent="0.55000000000000004">
      <c r="B166" t="s">
        <v>293</v>
      </c>
      <c r="C166">
        <v>0.7</v>
      </c>
      <c r="D166">
        <v>0.5</v>
      </c>
      <c r="F166" t="s">
        <v>22</v>
      </c>
      <c r="G166" t="s">
        <v>174</v>
      </c>
    </row>
    <row r="167" spans="1:7" x14ac:dyDescent="0.55000000000000004">
      <c r="A167">
        <v>34</v>
      </c>
      <c r="B167" t="s">
        <v>278</v>
      </c>
      <c r="C167">
        <v>0.8</v>
      </c>
      <c r="D167">
        <v>0.85</v>
      </c>
      <c r="E167">
        <v>0.76400000000000001</v>
      </c>
      <c r="F167" t="s">
        <v>6</v>
      </c>
      <c r="G167" t="s">
        <v>175</v>
      </c>
    </row>
    <row r="168" spans="1:7" x14ac:dyDescent="0.55000000000000004">
      <c r="B168" t="s">
        <v>318</v>
      </c>
      <c r="C168">
        <v>0.85</v>
      </c>
      <c r="D168">
        <v>0.9</v>
      </c>
      <c r="F168" t="s">
        <v>6</v>
      </c>
      <c r="G168" t="s">
        <v>176</v>
      </c>
    </row>
    <row r="169" spans="1:7" x14ac:dyDescent="0.55000000000000004">
      <c r="B169" t="s">
        <v>303</v>
      </c>
      <c r="C169">
        <v>0.2</v>
      </c>
      <c r="D169">
        <v>0.35</v>
      </c>
      <c r="F169" t="s">
        <v>22</v>
      </c>
      <c r="G169" t="s">
        <v>177</v>
      </c>
    </row>
    <row r="170" spans="1:7" x14ac:dyDescent="0.55000000000000004">
      <c r="B170" t="s">
        <v>446</v>
      </c>
      <c r="C170">
        <v>0.85</v>
      </c>
      <c r="D170">
        <v>0.87</v>
      </c>
      <c r="F170" t="s">
        <v>6</v>
      </c>
      <c r="G170" t="s">
        <v>178</v>
      </c>
    </row>
    <row r="171" spans="1:7" x14ac:dyDescent="0.55000000000000004">
      <c r="B171" t="s">
        <v>265</v>
      </c>
      <c r="C171">
        <v>0.85</v>
      </c>
      <c r="D171">
        <v>0.85</v>
      </c>
      <c r="F171" t="s">
        <v>6</v>
      </c>
      <c r="G171" t="s">
        <v>179</v>
      </c>
    </row>
    <row r="172" spans="1:7" x14ac:dyDescent="0.55000000000000004">
      <c r="A172">
        <v>35</v>
      </c>
      <c r="B172" t="s">
        <v>449</v>
      </c>
      <c r="C172">
        <v>0.4</v>
      </c>
      <c r="D172">
        <v>0.35</v>
      </c>
      <c r="E172">
        <v>0.31</v>
      </c>
      <c r="F172" t="s">
        <v>6</v>
      </c>
      <c r="G172" t="s">
        <v>180</v>
      </c>
    </row>
    <row r="173" spans="1:7" x14ac:dyDescent="0.55000000000000004">
      <c r="B173" t="s">
        <v>331</v>
      </c>
      <c r="C173">
        <v>0.2</v>
      </c>
      <c r="D173">
        <v>0.15</v>
      </c>
      <c r="F173" t="s">
        <v>6</v>
      </c>
      <c r="G173" t="s">
        <v>181</v>
      </c>
    </row>
    <row r="174" spans="1:7" x14ac:dyDescent="0.55000000000000004">
      <c r="B174" t="s">
        <v>452</v>
      </c>
      <c r="C174">
        <v>0.1</v>
      </c>
      <c r="D174">
        <v>0.1</v>
      </c>
      <c r="F174" t="s">
        <v>6</v>
      </c>
      <c r="G174" t="s">
        <v>182</v>
      </c>
    </row>
    <row r="175" spans="1:7" x14ac:dyDescent="0.55000000000000004">
      <c r="B175" t="s">
        <v>338</v>
      </c>
      <c r="C175">
        <v>0.8</v>
      </c>
      <c r="D175">
        <v>0.85</v>
      </c>
      <c r="F175" t="s">
        <v>12</v>
      </c>
      <c r="G175" t="s">
        <v>183</v>
      </c>
    </row>
    <row r="176" spans="1:7" x14ac:dyDescent="0.55000000000000004">
      <c r="B176" t="s">
        <v>307</v>
      </c>
      <c r="C176">
        <v>0.15</v>
      </c>
      <c r="D176">
        <v>0.1</v>
      </c>
      <c r="F176" t="s">
        <v>6</v>
      </c>
      <c r="G176" t="s">
        <v>184</v>
      </c>
    </row>
    <row r="177" spans="1:7" x14ac:dyDescent="0.55000000000000004">
      <c r="A177">
        <v>36</v>
      </c>
      <c r="B177" t="s">
        <v>261</v>
      </c>
      <c r="C177">
        <v>0.75</v>
      </c>
      <c r="D177">
        <v>0.8</v>
      </c>
      <c r="E177">
        <v>0.83</v>
      </c>
      <c r="F177" t="s">
        <v>6</v>
      </c>
      <c r="G177" t="s">
        <v>185</v>
      </c>
    </row>
    <row r="178" spans="1:7" x14ac:dyDescent="0.55000000000000004">
      <c r="B178" t="s">
        <v>345</v>
      </c>
      <c r="C178">
        <v>0.75</v>
      </c>
      <c r="D178">
        <v>0.8</v>
      </c>
      <c r="F178" t="s">
        <v>12</v>
      </c>
      <c r="G178" t="s">
        <v>186</v>
      </c>
    </row>
    <row r="179" spans="1:7" x14ac:dyDescent="0.55000000000000004">
      <c r="B179" t="s">
        <v>263</v>
      </c>
      <c r="C179">
        <v>0.8</v>
      </c>
      <c r="D179">
        <v>0.85</v>
      </c>
      <c r="F179" t="s">
        <v>6</v>
      </c>
      <c r="G179" t="s">
        <v>187</v>
      </c>
    </row>
    <row r="180" spans="1:7" x14ac:dyDescent="0.55000000000000004">
      <c r="B180" t="s">
        <v>265</v>
      </c>
      <c r="C180">
        <v>0.85</v>
      </c>
      <c r="D180">
        <v>0.85</v>
      </c>
      <c r="F180" t="s">
        <v>6</v>
      </c>
      <c r="G180" t="s">
        <v>188</v>
      </c>
    </row>
    <row r="181" spans="1:7" x14ac:dyDescent="0.55000000000000004">
      <c r="B181" t="s">
        <v>293</v>
      </c>
      <c r="C181">
        <v>0.75</v>
      </c>
      <c r="D181">
        <v>0.85</v>
      </c>
      <c r="F181" t="s">
        <v>6</v>
      </c>
      <c r="G181" t="s">
        <v>189</v>
      </c>
    </row>
    <row r="182" spans="1:7" x14ac:dyDescent="0.55000000000000004">
      <c r="A182">
        <v>37</v>
      </c>
      <c r="B182" t="s">
        <v>272</v>
      </c>
      <c r="C182">
        <v>0.82</v>
      </c>
      <c r="D182">
        <v>0.9</v>
      </c>
      <c r="E182">
        <v>0.624</v>
      </c>
      <c r="F182" t="s">
        <v>6</v>
      </c>
      <c r="G182" t="s">
        <v>190</v>
      </c>
    </row>
    <row r="183" spans="1:7" x14ac:dyDescent="0.55000000000000004">
      <c r="B183" t="s">
        <v>301</v>
      </c>
      <c r="C183">
        <v>0.4</v>
      </c>
      <c r="D183">
        <v>0.45</v>
      </c>
      <c r="F183" t="s">
        <v>49</v>
      </c>
      <c r="G183" t="s">
        <v>191</v>
      </c>
    </row>
    <row r="184" spans="1:7" x14ac:dyDescent="0.55000000000000004">
      <c r="B184" t="s">
        <v>263</v>
      </c>
      <c r="C184">
        <v>0.76</v>
      </c>
      <c r="D184">
        <v>0.82</v>
      </c>
      <c r="F184" t="s">
        <v>6</v>
      </c>
      <c r="G184" t="s">
        <v>192</v>
      </c>
    </row>
    <row r="185" spans="1:7" x14ac:dyDescent="0.55000000000000004">
      <c r="B185" t="s">
        <v>331</v>
      </c>
      <c r="C185">
        <v>0.2</v>
      </c>
      <c r="D185">
        <v>0.1</v>
      </c>
      <c r="F185" t="s">
        <v>12</v>
      </c>
      <c r="G185" t="s">
        <v>193</v>
      </c>
    </row>
    <row r="186" spans="1:7" x14ac:dyDescent="0.55000000000000004">
      <c r="B186" t="s">
        <v>348</v>
      </c>
      <c r="C186">
        <v>0.8</v>
      </c>
      <c r="D186">
        <v>0.85</v>
      </c>
      <c r="F186" t="s">
        <v>12</v>
      </c>
      <c r="G186" t="s">
        <v>194</v>
      </c>
    </row>
    <row r="187" spans="1:7" x14ac:dyDescent="0.55000000000000004">
      <c r="A187">
        <v>38</v>
      </c>
      <c r="B187" t="s">
        <v>466</v>
      </c>
      <c r="C187">
        <v>0.85</v>
      </c>
      <c r="D187">
        <v>0.85</v>
      </c>
      <c r="E187">
        <v>0.625</v>
      </c>
      <c r="F187" t="s">
        <v>12</v>
      </c>
      <c r="G187" t="s">
        <v>195</v>
      </c>
    </row>
    <row r="188" spans="1:7" x14ac:dyDescent="0.55000000000000004">
      <c r="B188" t="s">
        <v>469</v>
      </c>
      <c r="C188">
        <v>0.85</v>
      </c>
      <c r="D188">
        <v>0.85</v>
      </c>
      <c r="F188" t="s">
        <v>6</v>
      </c>
      <c r="G188" t="s">
        <v>196</v>
      </c>
    </row>
    <row r="189" spans="1:7" x14ac:dyDescent="0.55000000000000004">
      <c r="B189" t="s">
        <v>263</v>
      </c>
      <c r="C189">
        <v>0.85</v>
      </c>
      <c r="D189">
        <v>0.85</v>
      </c>
      <c r="F189" t="s">
        <v>6</v>
      </c>
      <c r="G189" t="s">
        <v>197</v>
      </c>
    </row>
    <row r="190" spans="1:7" x14ac:dyDescent="0.55000000000000004">
      <c r="B190" t="s">
        <v>298</v>
      </c>
      <c r="C190">
        <v>0.3</v>
      </c>
      <c r="D190">
        <v>0.3</v>
      </c>
      <c r="F190" t="s">
        <v>6</v>
      </c>
      <c r="G190" t="s">
        <v>198</v>
      </c>
    </row>
    <row r="191" spans="1:7" x14ac:dyDescent="0.55000000000000004">
      <c r="B191" t="s">
        <v>362</v>
      </c>
      <c r="C191">
        <v>0.5</v>
      </c>
      <c r="D191">
        <v>0.5</v>
      </c>
      <c r="F191" t="s">
        <v>6</v>
      </c>
      <c r="G191" t="s">
        <v>199</v>
      </c>
    </row>
    <row r="192" spans="1:7" x14ac:dyDescent="0.55000000000000004">
      <c r="A192">
        <v>39</v>
      </c>
      <c r="B192" t="s">
        <v>318</v>
      </c>
      <c r="C192">
        <v>0.85</v>
      </c>
      <c r="D192">
        <v>0.85</v>
      </c>
      <c r="E192">
        <v>0.84</v>
      </c>
      <c r="F192" t="s">
        <v>6</v>
      </c>
      <c r="G192" t="s">
        <v>200</v>
      </c>
    </row>
    <row r="193" spans="1:7" x14ac:dyDescent="0.55000000000000004">
      <c r="B193" t="s">
        <v>263</v>
      </c>
      <c r="C193">
        <v>0.87</v>
      </c>
      <c r="D193">
        <v>0.87</v>
      </c>
      <c r="F193" t="s">
        <v>12</v>
      </c>
      <c r="G193" t="s">
        <v>201</v>
      </c>
    </row>
    <row r="194" spans="1:7" x14ac:dyDescent="0.55000000000000004">
      <c r="B194" t="s">
        <v>348</v>
      </c>
      <c r="C194">
        <v>0.86</v>
      </c>
      <c r="D194">
        <v>0.86</v>
      </c>
      <c r="F194" t="s">
        <v>6</v>
      </c>
      <c r="G194" t="s">
        <v>202</v>
      </c>
    </row>
    <row r="195" spans="1:7" x14ac:dyDescent="0.55000000000000004">
      <c r="B195" t="s">
        <v>265</v>
      </c>
      <c r="C195">
        <v>0.8</v>
      </c>
      <c r="D195">
        <v>0.8</v>
      </c>
      <c r="F195" t="s">
        <v>6</v>
      </c>
      <c r="G195" t="s">
        <v>203</v>
      </c>
    </row>
    <row r="196" spans="1:7" x14ac:dyDescent="0.55000000000000004">
      <c r="B196" t="s">
        <v>293</v>
      </c>
      <c r="C196">
        <v>0.85</v>
      </c>
      <c r="D196">
        <v>0.85</v>
      </c>
      <c r="F196" t="s">
        <v>6</v>
      </c>
      <c r="G196" t="s">
        <v>204</v>
      </c>
    </row>
    <row r="197" spans="1:7" x14ac:dyDescent="0.55000000000000004">
      <c r="A197">
        <v>40</v>
      </c>
      <c r="B197" t="s">
        <v>318</v>
      </c>
      <c r="C197">
        <v>0.9</v>
      </c>
      <c r="D197">
        <v>0.9</v>
      </c>
      <c r="E197">
        <v>0.61</v>
      </c>
      <c r="F197" t="s">
        <v>6</v>
      </c>
      <c r="G197" t="s">
        <v>205</v>
      </c>
    </row>
    <row r="198" spans="1:7" x14ac:dyDescent="0.55000000000000004">
      <c r="B198" t="s">
        <v>263</v>
      </c>
      <c r="C198">
        <v>0.78</v>
      </c>
      <c r="D198">
        <v>0.2</v>
      </c>
      <c r="F198" t="s">
        <v>49</v>
      </c>
      <c r="G198" t="s">
        <v>206</v>
      </c>
    </row>
    <row r="199" spans="1:7" x14ac:dyDescent="0.55000000000000004">
      <c r="B199" t="s">
        <v>449</v>
      </c>
      <c r="C199">
        <v>0.4</v>
      </c>
      <c r="D199">
        <v>0.4</v>
      </c>
      <c r="F199" t="s">
        <v>6</v>
      </c>
      <c r="G199" t="s">
        <v>207</v>
      </c>
    </row>
    <row r="200" spans="1:7" x14ac:dyDescent="0.55000000000000004">
      <c r="B200" t="s">
        <v>446</v>
      </c>
      <c r="C200">
        <v>0.85</v>
      </c>
      <c r="D200">
        <v>0.85</v>
      </c>
      <c r="F200" t="s">
        <v>6</v>
      </c>
      <c r="G200" t="s">
        <v>208</v>
      </c>
    </row>
    <row r="201" spans="1:7" x14ac:dyDescent="0.55000000000000004">
      <c r="B201" t="s">
        <v>362</v>
      </c>
      <c r="C201">
        <v>0.7</v>
      </c>
      <c r="D201">
        <v>0.7</v>
      </c>
      <c r="F201" t="s">
        <v>12</v>
      </c>
      <c r="G201" t="s">
        <v>209</v>
      </c>
    </row>
    <row r="202" spans="1:7" x14ac:dyDescent="0.55000000000000004">
      <c r="A202">
        <v>41</v>
      </c>
      <c r="B202" t="s">
        <v>301</v>
      </c>
      <c r="C202">
        <v>0.45</v>
      </c>
      <c r="D202">
        <v>0.5</v>
      </c>
      <c r="E202">
        <v>0.74399999999999999</v>
      </c>
      <c r="F202" t="s">
        <v>22</v>
      </c>
      <c r="G202" t="s">
        <v>210</v>
      </c>
    </row>
    <row r="203" spans="1:7" x14ac:dyDescent="0.55000000000000004">
      <c r="B203" t="s">
        <v>265</v>
      </c>
      <c r="C203">
        <v>0.7</v>
      </c>
      <c r="D203">
        <v>0.85</v>
      </c>
      <c r="F203" t="s">
        <v>12</v>
      </c>
      <c r="G203" t="s">
        <v>211</v>
      </c>
    </row>
    <row r="204" spans="1:7" x14ac:dyDescent="0.55000000000000004">
      <c r="B204" t="s">
        <v>267</v>
      </c>
      <c r="C204">
        <v>0.6</v>
      </c>
      <c r="D204">
        <v>0.75</v>
      </c>
      <c r="F204" t="s">
        <v>12</v>
      </c>
      <c r="G204" t="s">
        <v>212</v>
      </c>
    </row>
    <row r="205" spans="1:7" x14ac:dyDescent="0.55000000000000004">
      <c r="B205" t="s">
        <v>362</v>
      </c>
      <c r="C205">
        <v>0.65</v>
      </c>
      <c r="D205">
        <v>0.7</v>
      </c>
      <c r="F205" t="s">
        <v>49</v>
      </c>
      <c r="G205" t="s">
        <v>213</v>
      </c>
    </row>
    <row r="206" spans="1:7" x14ac:dyDescent="0.55000000000000004">
      <c r="B206" t="s">
        <v>293</v>
      </c>
      <c r="C206">
        <v>0.9</v>
      </c>
      <c r="D206">
        <v>0.92</v>
      </c>
      <c r="F206" t="s">
        <v>12</v>
      </c>
      <c r="G206" t="s">
        <v>214</v>
      </c>
    </row>
    <row r="207" spans="1:7" x14ac:dyDescent="0.55000000000000004">
      <c r="A207">
        <v>42</v>
      </c>
      <c r="B207" t="s">
        <v>263</v>
      </c>
      <c r="C207">
        <v>0.8</v>
      </c>
      <c r="D207">
        <v>0.65</v>
      </c>
      <c r="E207">
        <v>0.4</v>
      </c>
      <c r="F207" t="s">
        <v>22</v>
      </c>
      <c r="G207" t="s">
        <v>215</v>
      </c>
    </row>
    <row r="208" spans="1:7" x14ac:dyDescent="0.55000000000000004">
      <c r="B208" t="s">
        <v>305</v>
      </c>
      <c r="C208">
        <v>0.3</v>
      </c>
      <c r="D208">
        <v>0.3</v>
      </c>
      <c r="F208" t="s">
        <v>6</v>
      </c>
      <c r="G208" t="s">
        <v>216</v>
      </c>
    </row>
    <row r="209" spans="1:7" x14ac:dyDescent="0.55000000000000004">
      <c r="B209" t="s">
        <v>483</v>
      </c>
      <c r="C209">
        <v>0.3</v>
      </c>
      <c r="D209">
        <v>0.3</v>
      </c>
      <c r="F209" t="s">
        <v>12</v>
      </c>
      <c r="G209" t="s">
        <v>217</v>
      </c>
    </row>
    <row r="210" spans="1:7" x14ac:dyDescent="0.55000000000000004">
      <c r="B210" t="s">
        <v>485</v>
      </c>
      <c r="C210">
        <v>0.2</v>
      </c>
      <c r="D210">
        <v>0.1</v>
      </c>
      <c r="F210" t="s">
        <v>6</v>
      </c>
      <c r="G210" t="s">
        <v>218</v>
      </c>
    </row>
    <row r="211" spans="1:7" x14ac:dyDescent="0.55000000000000004">
      <c r="B211" t="s">
        <v>283</v>
      </c>
      <c r="C211">
        <v>0.6</v>
      </c>
      <c r="D211">
        <v>0.65</v>
      </c>
      <c r="F211" t="s">
        <v>22</v>
      </c>
      <c r="G211" t="s">
        <v>219</v>
      </c>
    </row>
    <row r="212" spans="1:7" x14ac:dyDescent="0.55000000000000004">
      <c r="A212">
        <v>43</v>
      </c>
      <c r="B212" t="s">
        <v>288</v>
      </c>
      <c r="C212">
        <v>0.75</v>
      </c>
      <c r="D212">
        <v>0.85</v>
      </c>
      <c r="E212">
        <v>0.8</v>
      </c>
      <c r="F212" t="s">
        <v>6</v>
      </c>
      <c r="G212" t="s">
        <v>220</v>
      </c>
    </row>
    <row r="213" spans="1:7" x14ac:dyDescent="0.55000000000000004">
      <c r="B213" t="s">
        <v>466</v>
      </c>
      <c r="C213">
        <v>0.85</v>
      </c>
      <c r="D213">
        <v>0.9</v>
      </c>
      <c r="F213" t="s">
        <v>12</v>
      </c>
      <c r="G213" t="s">
        <v>221</v>
      </c>
    </row>
    <row r="214" spans="1:7" x14ac:dyDescent="0.55000000000000004">
      <c r="B214" t="s">
        <v>265</v>
      </c>
      <c r="C214">
        <v>0.75</v>
      </c>
      <c r="D214">
        <v>0.85</v>
      </c>
      <c r="F214" t="s">
        <v>22</v>
      </c>
      <c r="G214" t="s">
        <v>222</v>
      </c>
    </row>
    <row r="215" spans="1:7" x14ac:dyDescent="0.55000000000000004">
      <c r="B215" t="s">
        <v>267</v>
      </c>
      <c r="C215">
        <v>0.75</v>
      </c>
      <c r="D215">
        <v>0.85</v>
      </c>
      <c r="F215" t="s">
        <v>6</v>
      </c>
      <c r="G215" t="s">
        <v>223</v>
      </c>
    </row>
    <row r="216" spans="1:7" x14ac:dyDescent="0.55000000000000004">
      <c r="B216" t="s">
        <v>269</v>
      </c>
      <c r="C216">
        <v>0.4</v>
      </c>
      <c r="D216">
        <v>0.55000000000000004</v>
      </c>
      <c r="F216" t="s">
        <v>49</v>
      </c>
      <c r="G216" t="s">
        <v>224</v>
      </c>
    </row>
    <row r="217" spans="1:7" x14ac:dyDescent="0.55000000000000004">
      <c r="A217">
        <v>44</v>
      </c>
      <c r="B217" t="s">
        <v>278</v>
      </c>
      <c r="C217">
        <v>0.85</v>
      </c>
      <c r="D217">
        <v>0.9</v>
      </c>
      <c r="E217">
        <v>0.8</v>
      </c>
      <c r="F217" t="s">
        <v>6</v>
      </c>
      <c r="G217" t="s">
        <v>225</v>
      </c>
    </row>
    <row r="218" spans="1:7" x14ac:dyDescent="0.55000000000000004">
      <c r="B218" t="s">
        <v>345</v>
      </c>
      <c r="C218">
        <v>0.75</v>
      </c>
      <c r="D218">
        <v>0.8</v>
      </c>
      <c r="F218" t="s">
        <v>12</v>
      </c>
      <c r="G218" t="s">
        <v>226</v>
      </c>
    </row>
    <row r="219" spans="1:7" x14ac:dyDescent="0.55000000000000004">
      <c r="B219" t="s">
        <v>263</v>
      </c>
      <c r="C219">
        <v>0.9</v>
      </c>
      <c r="D219">
        <v>0.9</v>
      </c>
      <c r="F219" t="s">
        <v>6</v>
      </c>
      <c r="G219" t="s">
        <v>227</v>
      </c>
    </row>
    <row r="220" spans="1:7" x14ac:dyDescent="0.55000000000000004">
      <c r="B220" t="s">
        <v>265</v>
      </c>
      <c r="C220">
        <v>0.8</v>
      </c>
      <c r="D220">
        <v>0.85</v>
      </c>
      <c r="F220" t="s">
        <v>12</v>
      </c>
      <c r="G220" t="s">
        <v>228</v>
      </c>
    </row>
    <row r="221" spans="1:7" x14ac:dyDescent="0.55000000000000004">
      <c r="B221" t="s">
        <v>269</v>
      </c>
      <c r="C221">
        <v>0.3</v>
      </c>
      <c r="D221">
        <v>0.55000000000000004</v>
      </c>
      <c r="F221" t="s">
        <v>6</v>
      </c>
      <c r="G221" t="s">
        <v>229</v>
      </c>
    </row>
    <row r="222" spans="1:7" x14ac:dyDescent="0.55000000000000004">
      <c r="A222">
        <v>45</v>
      </c>
      <c r="B222" t="s">
        <v>466</v>
      </c>
      <c r="C222">
        <v>0.8</v>
      </c>
      <c r="D222">
        <v>0.85</v>
      </c>
      <c r="E222">
        <v>0.85</v>
      </c>
      <c r="F222" t="s">
        <v>6</v>
      </c>
      <c r="G222" t="s">
        <v>230</v>
      </c>
    </row>
    <row r="223" spans="1:7" x14ac:dyDescent="0.55000000000000004">
      <c r="B223" t="s">
        <v>263</v>
      </c>
      <c r="C223">
        <v>0.9</v>
      </c>
      <c r="D223">
        <v>0.9</v>
      </c>
      <c r="F223" t="s">
        <v>12</v>
      </c>
      <c r="G223" t="s">
        <v>231</v>
      </c>
    </row>
    <row r="224" spans="1:7" x14ac:dyDescent="0.55000000000000004">
      <c r="B224" t="s">
        <v>275</v>
      </c>
      <c r="C224">
        <v>0.85</v>
      </c>
      <c r="D224">
        <v>0.9</v>
      </c>
      <c r="F224" t="s">
        <v>6</v>
      </c>
      <c r="G224" t="s">
        <v>232</v>
      </c>
    </row>
    <row r="225" spans="1:7" x14ac:dyDescent="0.55000000000000004">
      <c r="B225" t="s">
        <v>410</v>
      </c>
      <c r="C225">
        <v>0.7</v>
      </c>
      <c r="D225">
        <v>0.85</v>
      </c>
      <c r="F225" t="s">
        <v>6</v>
      </c>
      <c r="G225" t="s">
        <v>233</v>
      </c>
    </row>
    <row r="226" spans="1:7" x14ac:dyDescent="0.55000000000000004">
      <c r="B226" t="s">
        <v>283</v>
      </c>
      <c r="C226">
        <v>0.6</v>
      </c>
      <c r="D226">
        <v>0.75</v>
      </c>
      <c r="F226" t="s">
        <v>6</v>
      </c>
      <c r="G226" t="s">
        <v>234</v>
      </c>
    </row>
    <row r="227" spans="1:7" x14ac:dyDescent="0.55000000000000004">
      <c r="A227">
        <v>46</v>
      </c>
      <c r="B227" t="s">
        <v>318</v>
      </c>
      <c r="C227">
        <v>0.85</v>
      </c>
      <c r="D227">
        <v>0.9</v>
      </c>
      <c r="E227">
        <v>0.72</v>
      </c>
      <c r="F227" t="s">
        <v>6</v>
      </c>
      <c r="G227" t="s">
        <v>235</v>
      </c>
    </row>
    <row r="228" spans="1:7" x14ac:dyDescent="0.55000000000000004">
      <c r="B228" t="s">
        <v>446</v>
      </c>
      <c r="C228">
        <v>0.82</v>
      </c>
      <c r="D228">
        <v>0.75</v>
      </c>
      <c r="F228" t="s">
        <v>49</v>
      </c>
      <c r="G228" t="s">
        <v>236</v>
      </c>
    </row>
    <row r="229" spans="1:7" x14ac:dyDescent="0.55000000000000004">
      <c r="B229" t="s">
        <v>331</v>
      </c>
      <c r="C229">
        <v>0.2</v>
      </c>
      <c r="D229">
        <v>0.4</v>
      </c>
      <c r="F229" t="s">
        <v>22</v>
      </c>
      <c r="G229" t="s">
        <v>237</v>
      </c>
    </row>
    <row r="230" spans="1:7" x14ac:dyDescent="0.55000000000000004">
      <c r="B230" t="s">
        <v>267</v>
      </c>
      <c r="C230">
        <v>0.5</v>
      </c>
      <c r="D230">
        <v>0.75</v>
      </c>
      <c r="F230" t="s">
        <v>22</v>
      </c>
      <c r="G230" t="s">
        <v>238</v>
      </c>
    </row>
    <row r="231" spans="1:7" x14ac:dyDescent="0.55000000000000004">
      <c r="B231" t="s">
        <v>291</v>
      </c>
      <c r="C231">
        <v>0.75</v>
      </c>
      <c r="D231">
        <v>0.8</v>
      </c>
      <c r="F231" t="s">
        <v>6</v>
      </c>
      <c r="G231" t="s">
        <v>239</v>
      </c>
    </row>
    <row r="232" spans="1:7" x14ac:dyDescent="0.55000000000000004">
      <c r="A232">
        <v>47</v>
      </c>
      <c r="B232" t="s">
        <v>318</v>
      </c>
      <c r="C232">
        <v>0.85</v>
      </c>
      <c r="D232">
        <v>0.85</v>
      </c>
      <c r="E232">
        <v>0.66</v>
      </c>
      <c r="F232" t="s">
        <v>6</v>
      </c>
      <c r="G232" t="s">
        <v>240</v>
      </c>
    </row>
    <row r="233" spans="1:7" x14ac:dyDescent="0.55000000000000004">
      <c r="B233" t="s">
        <v>331</v>
      </c>
      <c r="C233">
        <v>0.18</v>
      </c>
      <c r="D233">
        <v>0.2</v>
      </c>
      <c r="F233" t="s">
        <v>6</v>
      </c>
      <c r="G233" t="s">
        <v>241</v>
      </c>
    </row>
    <row r="234" spans="1:7" x14ac:dyDescent="0.55000000000000004">
      <c r="B234" t="s">
        <v>348</v>
      </c>
      <c r="C234">
        <v>0.8</v>
      </c>
      <c r="D234">
        <v>0.85</v>
      </c>
      <c r="F234" t="s">
        <v>12</v>
      </c>
      <c r="G234" t="s">
        <v>242</v>
      </c>
    </row>
    <row r="235" spans="1:7" x14ac:dyDescent="0.55000000000000004">
      <c r="B235" t="s">
        <v>269</v>
      </c>
      <c r="C235">
        <v>0.45</v>
      </c>
      <c r="D235">
        <v>0.55000000000000004</v>
      </c>
      <c r="F235" t="s">
        <v>22</v>
      </c>
      <c r="G235" t="s">
        <v>243</v>
      </c>
    </row>
    <row r="236" spans="1:7" x14ac:dyDescent="0.55000000000000004">
      <c r="B236" t="s">
        <v>291</v>
      </c>
      <c r="C236">
        <v>0.75</v>
      </c>
      <c r="D236">
        <v>0.85</v>
      </c>
      <c r="F236" t="s">
        <v>6</v>
      </c>
      <c r="G236" t="s">
        <v>244</v>
      </c>
    </row>
    <row r="237" spans="1:7" x14ac:dyDescent="0.55000000000000004">
      <c r="A237">
        <v>48</v>
      </c>
      <c r="B237" t="s">
        <v>288</v>
      </c>
      <c r="C237">
        <v>0.85</v>
      </c>
      <c r="D237">
        <v>0.88</v>
      </c>
      <c r="E237">
        <v>0.83199999999999996</v>
      </c>
      <c r="F237" t="s">
        <v>12</v>
      </c>
      <c r="G237" t="s">
        <v>245</v>
      </c>
    </row>
    <row r="238" spans="1:7" x14ac:dyDescent="0.55000000000000004">
      <c r="B238" t="s">
        <v>318</v>
      </c>
      <c r="C238">
        <v>0.8</v>
      </c>
      <c r="D238">
        <v>0.85</v>
      </c>
      <c r="F238" t="s">
        <v>12</v>
      </c>
      <c r="G238" t="s">
        <v>246</v>
      </c>
    </row>
    <row r="239" spans="1:7" x14ac:dyDescent="0.55000000000000004">
      <c r="B239" t="s">
        <v>263</v>
      </c>
      <c r="C239">
        <v>0.95</v>
      </c>
      <c r="D239">
        <v>0.98</v>
      </c>
      <c r="F239" t="s">
        <v>12</v>
      </c>
      <c r="G239" t="s">
        <v>247</v>
      </c>
    </row>
    <row r="240" spans="1:7" x14ac:dyDescent="0.55000000000000004">
      <c r="B240" t="s">
        <v>267</v>
      </c>
      <c r="C240">
        <v>0.72</v>
      </c>
      <c r="D240">
        <v>0.8</v>
      </c>
      <c r="F240" t="s">
        <v>6</v>
      </c>
      <c r="G240" t="s">
        <v>248</v>
      </c>
    </row>
    <row r="241" spans="1:7" x14ac:dyDescent="0.55000000000000004">
      <c r="B241" t="s">
        <v>283</v>
      </c>
      <c r="C241">
        <v>0.5</v>
      </c>
      <c r="D241">
        <v>0.65</v>
      </c>
      <c r="F241" t="s">
        <v>22</v>
      </c>
      <c r="G241" t="s">
        <v>249</v>
      </c>
    </row>
    <row r="242" spans="1:7" x14ac:dyDescent="0.55000000000000004">
      <c r="A242">
        <v>49</v>
      </c>
      <c r="B242" t="s">
        <v>261</v>
      </c>
      <c r="C242">
        <v>0.68</v>
      </c>
      <c r="D242">
        <v>0.78</v>
      </c>
      <c r="E242">
        <v>0.76400000000000001</v>
      </c>
      <c r="F242" t="s">
        <v>6</v>
      </c>
      <c r="G242" t="s">
        <v>250</v>
      </c>
    </row>
    <row r="243" spans="1:7" x14ac:dyDescent="0.55000000000000004">
      <c r="B243" t="s">
        <v>398</v>
      </c>
      <c r="C243">
        <v>0.6</v>
      </c>
      <c r="D243">
        <v>0.7</v>
      </c>
      <c r="F243" t="s">
        <v>6</v>
      </c>
      <c r="G243" t="s">
        <v>251</v>
      </c>
    </row>
    <row r="244" spans="1:7" x14ac:dyDescent="0.55000000000000004">
      <c r="B244" t="s">
        <v>278</v>
      </c>
      <c r="C244">
        <v>0.72</v>
      </c>
      <c r="D244">
        <v>0.84</v>
      </c>
      <c r="F244" t="s">
        <v>6</v>
      </c>
      <c r="G244" t="s">
        <v>252</v>
      </c>
    </row>
    <row r="245" spans="1:7" x14ac:dyDescent="0.55000000000000004">
      <c r="B245" t="s">
        <v>265</v>
      </c>
      <c r="C245">
        <v>0.8</v>
      </c>
      <c r="D245">
        <v>0.85</v>
      </c>
      <c r="F245" t="s">
        <v>6</v>
      </c>
      <c r="G245" t="s">
        <v>253</v>
      </c>
    </row>
    <row r="246" spans="1:7" x14ac:dyDescent="0.55000000000000004">
      <c r="B246" t="s">
        <v>267</v>
      </c>
      <c r="C246">
        <v>0.6</v>
      </c>
      <c r="D246">
        <v>0.65</v>
      </c>
      <c r="F246" t="s">
        <v>6</v>
      </c>
      <c r="G246" t="s">
        <v>254</v>
      </c>
    </row>
    <row r="247" spans="1:7" x14ac:dyDescent="0.55000000000000004">
      <c r="A247">
        <v>50</v>
      </c>
      <c r="B247" t="s">
        <v>288</v>
      </c>
      <c r="C247">
        <v>0.7</v>
      </c>
      <c r="D247">
        <v>0.8</v>
      </c>
      <c r="E247">
        <v>0.84799999999999998</v>
      </c>
      <c r="F247" t="s">
        <v>6</v>
      </c>
      <c r="G247" t="s">
        <v>255</v>
      </c>
    </row>
    <row r="248" spans="1:7" x14ac:dyDescent="0.55000000000000004">
      <c r="B248" t="s">
        <v>351</v>
      </c>
      <c r="C248">
        <v>0.7</v>
      </c>
      <c r="D248">
        <v>0.85</v>
      </c>
      <c r="F248" t="s">
        <v>6</v>
      </c>
      <c r="G248" t="s">
        <v>256</v>
      </c>
    </row>
    <row r="249" spans="1:7" x14ac:dyDescent="0.55000000000000004">
      <c r="B249" t="s">
        <v>263</v>
      </c>
      <c r="C249">
        <v>0.84</v>
      </c>
      <c r="D249">
        <v>0.84</v>
      </c>
      <c r="F249" t="s">
        <v>6</v>
      </c>
      <c r="G249" t="s">
        <v>257</v>
      </c>
    </row>
    <row r="250" spans="1:7" x14ac:dyDescent="0.55000000000000004">
      <c r="B250" t="s">
        <v>348</v>
      </c>
      <c r="C250">
        <v>0.85</v>
      </c>
      <c r="D250">
        <v>0.9</v>
      </c>
      <c r="F250" t="s">
        <v>12</v>
      </c>
      <c r="G250" t="s">
        <v>258</v>
      </c>
    </row>
    <row r="251" spans="1:7" x14ac:dyDescent="0.55000000000000004">
      <c r="B251" t="s">
        <v>265</v>
      </c>
      <c r="C251">
        <v>0.75</v>
      </c>
      <c r="D251">
        <v>0.85</v>
      </c>
      <c r="F251" t="s">
        <v>12</v>
      </c>
      <c r="G251" t="s">
        <v>259</v>
      </c>
    </row>
    <row r="252" spans="1:7" x14ac:dyDescent="0.55000000000000004">
      <c r="F252" t="s">
        <v>763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2863-85B0-4374-830E-10FC406EDCFC}">
  <dimension ref="A1:G251"/>
  <sheetViews>
    <sheetView topLeftCell="A187" workbookViewId="0">
      <selection activeCell="H1" sqref="H1:H1048576"/>
    </sheetView>
  </sheetViews>
  <sheetFormatPr defaultRowHeight="14.4" x14ac:dyDescent="0.55000000000000004"/>
  <sheetData>
    <row r="1" spans="1:7" x14ac:dyDescent="0.55000000000000004">
      <c r="A1" t="s">
        <v>0</v>
      </c>
      <c r="B1" t="s">
        <v>260</v>
      </c>
      <c r="C1" t="s">
        <v>1</v>
      </c>
      <c r="D1" t="s">
        <v>2</v>
      </c>
      <c r="E1" t="s">
        <v>3</v>
      </c>
      <c r="F1" t="s">
        <v>4</v>
      </c>
      <c r="G1" t="s">
        <v>5</v>
      </c>
    </row>
    <row r="2" spans="1:7" x14ac:dyDescent="0.55000000000000004">
      <c r="A2">
        <v>1</v>
      </c>
      <c r="B2" t="s">
        <v>261</v>
      </c>
      <c r="C2">
        <v>0.7</v>
      </c>
      <c r="D2">
        <v>0.85</v>
      </c>
      <c r="E2">
        <f>AVERAGE(D2:D6)</f>
        <v>0.69000000000000006</v>
      </c>
      <c r="F2" t="s">
        <v>6</v>
      </c>
      <c r="G2" t="s">
        <v>262</v>
      </c>
    </row>
    <row r="3" spans="1:7" x14ac:dyDescent="0.55000000000000004">
      <c r="B3" t="s">
        <v>263</v>
      </c>
      <c r="C3">
        <v>0.9</v>
      </c>
      <c r="D3">
        <v>0.9</v>
      </c>
      <c r="F3" t="s">
        <v>6</v>
      </c>
      <c r="G3" t="s">
        <v>264</v>
      </c>
    </row>
    <row r="4" spans="1:7" x14ac:dyDescent="0.55000000000000004">
      <c r="B4" t="s">
        <v>265</v>
      </c>
      <c r="C4">
        <v>0.8</v>
      </c>
      <c r="D4">
        <v>0.9</v>
      </c>
      <c r="F4" t="s">
        <v>6</v>
      </c>
      <c r="G4" t="s">
        <v>266</v>
      </c>
    </row>
    <row r="5" spans="1:7" x14ac:dyDescent="0.55000000000000004">
      <c r="B5" t="s">
        <v>267</v>
      </c>
      <c r="C5">
        <v>0.6</v>
      </c>
      <c r="D5">
        <v>0.6</v>
      </c>
      <c r="F5" t="s">
        <v>6</v>
      </c>
      <c r="G5" t="s">
        <v>268</v>
      </c>
    </row>
    <row r="6" spans="1:7" x14ac:dyDescent="0.55000000000000004">
      <c r="B6" t="s">
        <v>269</v>
      </c>
      <c r="C6">
        <v>0.2</v>
      </c>
      <c r="D6">
        <v>0.2</v>
      </c>
      <c r="F6" t="s">
        <v>6</v>
      </c>
      <c r="G6" t="s">
        <v>270</v>
      </c>
    </row>
    <row r="7" spans="1:7" x14ac:dyDescent="0.55000000000000004">
      <c r="A7">
        <v>2</v>
      </c>
      <c r="B7" t="s">
        <v>261</v>
      </c>
      <c r="C7">
        <v>0.7</v>
      </c>
      <c r="D7">
        <v>0.85</v>
      </c>
      <c r="E7">
        <f>AVERAGE(D7:D11)</f>
        <v>0.88000000000000012</v>
      </c>
      <c r="F7" t="s">
        <v>6</v>
      </c>
      <c r="G7" t="s">
        <v>271</v>
      </c>
    </row>
    <row r="8" spans="1:7" x14ac:dyDescent="0.55000000000000004">
      <c r="B8" t="s">
        <v>272</v>
      </c>
      <c r="C8">
        <v>0.85</v>
      </c>
      <c r="D8">
        <v>0.85</v>
      </c>
      <c r="F8" t="s">
        <v>6</v>
      </c>
      <c r="G8" t="s">
        <v>273</v>
      </c>
    </row>
    <row r="9" spans="1:7" x14ac:dyDescent="0.55000000000000004">
      <c r="B9" t="s">
        <v>263</v>
      </c>
      <c r="C9">
        <v>0.9</v>
      </c>
      <c r="D9">
        <v>0.95</v>
      </c>
      <c r="F9" t="s">
        <v>6</v>
      </c>
      <c r="G9" t="s">
        <v>274</v>
      </c>
    </row>
    <row r="10" spans="1:7" x14ac:dyDescent="0.55000000000000004">
      <c r="B10" t="s">
        <v>275</v>
      </c>
      <c r="C10">
        <v>0.75</v>
      </c>
      <c r="D10">
        <v>0.85</v>
      </c>
      <c r="F10" t="s">
        <v>6</v>
      </c>
      <c r="G10" t="s">
        <v>276</v>
      </c>
    </row>
    <row r="11" spans="1:7" x14ac:dyDescent="0.55000000000000004">
      <c r="B11" t="s">
        <v>265</v>
      </c>
      <c r="C11">
        <v>0.8</v>
      </c>
      <c r="D11">
        <v>0.9</v>
      </c>
      <c r="F11" t="s">
        <v>6</v>
      </c>
      <c r="G11" t="s">
        <v>277</v>
      </c>
    </row>
    <row r="12" spans="1:7" x14ac:dyDescent="0.55000000000000004">
      <c r="A12">
        <v>3</v>
      </c>
      <c r="B12" t="s">
        <v>278</v>
      </c>
      <c r="C12">
        <v>0.7</v>
      </c>
      <c r="D12">
        <v>0.8</v>
      </c>
      <c r="E12">
        <f t="shared" ref="E12" si="0">AVERAGE(D12:D16)</f>
        <v>0.77999999999999992</v>
      </c>
      <c r="F12" t="s">
        <v>6</v>
      </c>
      <c r="G12" t="s">
        <v>279</v>
      </c>
    </row>
    <row r="13" spans="1:7" x14ac:dyDescent="0.55000000000000004">
      <c r="B13" t="s">
        <v>280</v>
      </c>
      <c r="C13">
        <v>0.8</v>
      </c>
      <c r="D13">
        <v>0.85</v>
      </c>
      <c r="F13" t="s">
        <v>6</v>
      </c>
      <c r="G13" t="s">
        <v>281</v>
      </c>
    </row>
    <row r="14" spans="1:7" x14ac:dyDescent="0.55000000000000004">
      <c r="B14" t="s">
        <v>265</v>
      </c>
      <c r="C14">
        <v>0.8</v>
      </c>
      <c r="D14">
        <v>0.9</v>
      </c>
      <c r="F14" t="s">
        <v>6</v>
      </c>
      <c r="G14" t="s">
        <v>282</v>
      </c>
    </row>
    <row r="15" spans="1:7" x14ac:dyDescent="0.55000000000000004">
      <c r="B15" t="s">
        <v>283</v>
      </c>
      <c r="C15">
        <v>0.75</v>
      </c>
      <c r="D15">
        <v>0.8</v>
      </c>
      <c r="F15" t="s">
        <v>6</v>
      </c>
      <c r="G15" t="s">
        <v>284</v>
      </c>
    </row>
    <row r="16" spans="1:7" x14ac:dyDescent="0.55000000000000004">
      <c r="B16" t="s">
        <v>285</v>
      </c>
      <c r="C16">
        <v>0.35</v>
      </c>
      <c r="D16">
        <v>0.55000000000000004</v>
      </c>
      <c r="F16" t="s">
        <v>49</v>
      </c>
      <c r="G16" t="s">
        <v>286</v>
      </c>
    </row>
    <row r="17" spans="1:7" x14ac:dyDescent="0.55000000000000004">
      <c r="A17">
        <v>4</v>
      </c>
      <c r="B17" t="s">
        <v>261</v>
      </c>
      <c r="C17">
        <v>0.65</v>
      </c>
      <c r="D17">
        <v>0.7</v>
      </c>
      <c r="E17">
        <f t="shared" ref="E17" si="1">AVERAGE(D17:D21)</f>
        <v>0.80999999999999994</v>
      </c>
      <c r="F17" t="s">
        <v>12</v>
      </c>
      <c r="G17" t="s">
        <v>287</v>
      </c>
    </row>
    <row r="18" spans="1:7" x14ac:dyDescent="0.55000000000000004">
      <c r="B18" t="s">
        <v>288</v>
      </c>
      <c r="C18">
        <v>0.75</v>
      </c>
      <c r="D18">
        <v>0.75</v>
      </c>
      <c r="F18" t="s">
        <v>12</v>
      </c>
      <c r="G18" t="s">
        <v>289</v>
      </c>
    </row>
    <row r="19" spans="1:7" x14ac:dyDescent="0.55000000000000004">
      <c r="B19" t="s">
        <v>263</v>
      </c>
      <c r="C19">
        <v>0.9</v>
      </c>
      <c r="D19">
        <v>0.9</v>
      </c>
      <c r="F19" t="s">
        <v>12</v>
      </c>
      <c r="G19" t="s">
        <v>290</v>
      </c>
    </row>
    <row r="20" spans="1:7" x14ac:dyDescent="0.55000000000000004">
      <c r="B20" t="s">
        <v>291</v>
      </c>
      <c r="C20">
        <v>0.85</v>
      </c>
      <c r="D20">
        <v>0.85</v>
      </c>
      <c r="F20" t="s">
        <v>12</v>
      </c>
      <c r="G20" t="s">
        <v>292</v>
      </c>
    </row>
    <row r="21" spans="1:7" x14ac:dyDescent="0.55000000000000004">
      <c r="B21" t="s">
        <v>293</v>
      </c>
      <c r="C21">
        <v>0.85</v>
      </c>
      <c r="D21">
        <v>0.85</v>
      </c>
      <c r="F21" t="s">
        <v>12</v>
      </c>
      <c r="G21" t="s">
        <v>294</v>
      </c>
    </row>
    <row r="22" spans="1:7" x14ac:dyDescent="0.55000000000000004">
      <c r="A22">
        <v>5</v>
      </c>
      <c r="B22" t="s">
        <v>272</v>
      </c>
      <c r="C22">
        <v>0.8</v>
      </c>
      <c r="D22">
        <v>0.8</v>
      </c>
      <c r="E22">
        <f t="shared" ref="E22" si="2">AVERAGE(D22:D26)</f>
        <v>0.64</v>
      </c>
      <c r="F22" t="s">
        <v>12</v>
      </c>
      <c r="G22" t="s">
        <v>295</v>
      </c>
    </row>
    <row r="23" spans="1:7" x14ac:dyDescent="0.55000000000000004">
      <c r="B23" t="s">
        <v>278</v>
      </c>
      <c r="C23">
        <v>0.75</v>
      </c>
      <c r="D23">
        <v>0.75</v>
      </c>
      <c r="F23" t="s">
        <v>12</v>
      </c>
      <c r="G23" t="s">
        <v>296</v>
      </c>
    </row>
    <row r="24" spans="1:7" x14ac:dyDescent="0.55000000000000004">
      <c r="B24" t="s">
        <v>263</v>
      </c>
      <c r="C24">
        <v>0.9</v>
      </c>
      <c r="D24">
        <v>0.9</v>
      </c>
      <c r="F24" t="s">
        <v>12</v>
      </c>
      <c r="G24" t="s">
        <v>297</v>
      </c>
    </row>
    <row r="25" spans="1:7" x14ac:dyDescent="0.55000000000000004">
      <c r="B25" t="s">
        <v>298</v>
      </c>
      <c r="C25">
        <v>0.4</v>
      </c>
      <c r="D25">
        <v>0.4</v>
      </c>
      <c r="F25" t="s">
        <v>49</v>
      </c>
      <c r="G25" t="s">
        <v>299</v>
      </c>
    </row>
    <row r="26" spans="1:7" x14ac:dyDescent="0.55000000000000004">
      <c r="B26" t="s">
        <v>285</v>
      </c>
      <c r="C26">
        <v>0.35</v>
      </c>
      <c r="D26">
        <v>0.35</v>
      </c>
      <c r="F26" t="s">
        <v>49</v>
      </c>
      <c r="G26" t="s">
        <v>300</v>
      </c>
    </row>
    <row r="27" spans="1:7" x14ac:dyDescent="0.55000000000000004">
      <c r="A27">
        <v>6</v>
      </c>
      <c r="B27" t="s">
        <v>301</v>
      </c>
      <c r="C27">
        <v>0.6</v>
      </c>
      <c r="D27">
        <v>0.5</v>
      </c>
      <c r="E27">
        <f t="shared" ref="E27" si="3">AVERAGE(D27:D31)</f>
        <v>0.25</v>
      </c>
      <c r="F27" t="s">
        <v>49</v>
      </c>
      <c r="G27" t="s">
        <v>302</v>
      </c>
    </row>
    <row r="28" spans="1:7" x14ac:dyDescent="0.55000000000000004">
      <c r="B28" t="s">
        <v>303</v>
      </c>
      <c r="C28">
        <v>0.2</v>
      </c>
      <c r="D28">
        <v>0.15</v>
      </c>
      <c r="F28" t="s">
        <v>12</v>
      </c>
      <c r="G28" t="s">
        <v>304</v>
      </c>
    </row>
    <row r="29" spans="1:7" x14ac:dyDescent="0.55000000000000004">
      <c r="B29" t="s">
        <v>305</v>
      </c>
      <c r="C29">
        <v>0.25</v>
      </c>
      <c r="D29">
        <v>0.2</v>
      </c>
      <c r="F29" t="s">
        <v>12</v>
      </c>
      <c r="G29" t="s">
        <v>306</v>
      </c>
    </row>
    <row r="30" spans="1:7" x14ac:dyDescent="0.55000000000000004">
      <c r="B30" t="s">
        <v>307</v>
      </c>
      <c r="C30">
        <v>0.2</v>
      </c>
      <c r="D30">
        <v>0.15</v>
      </c>
      <c r="F30" t="s">
        <v>12</v>
      </c>
      <c r="G30" t="s">
        <v>308</v>
      </c>
    </row>
    <row r="31" spans="1:7" x14ac:dyDescent="0.55000000000000004">
      <c r="B31" t="s">
        <v>269</v>
      </c>
      <c r="C31">
        <v>0.3</v>
      </c>
      <c r="D31">
        <v>0.25</v>
      </c>
      <c r="F31" t="s">
        <v>12</v>
      </c>
      <c r="G31" t="s">
        <v>309</v>
      </c>
    </row>
    <row r="32" spans="1:7" x14ac:dyDescent="0.55000000000000004">
      <c r="A32">
        <v>7</v>
      </c>
      <c r="B32" t="s">
        <v>263</v>
      </c>
      <c r="C32">
        <v>0.9</v>
      </c>
      <c r="D32">
        <v>0.9</v>
      </c>
      <c r="E32">
        <f t="shared" ref="E32" si="4">AVERAGE(D32:D36)</f>
        <v>0.86999999999999988</v>
      </c>
      <c r="F32" t="s">
        <v>12</v>
      </c>
      <c r="G32" t="s">
        <v>310</v>
      </c>
    </row>
    <row r="33" spans="1:7" x14ac:dyDescent="0.55000000000000004">
      <c r="B33" t="s">
        <v>311</v>
      </c>
      <c r="C33">
        <v>0.8</v>
      </c>
      <c r="D33">
        <v>0.85</v>
      </c>
      <c r="F33" t="s">
        <v>12</v>
      </c>
      <c r="G33" t="s">
        <v>312</v>
      </c>
    </row>
    <row r="34" spans="1:7" x14ac:dyDescent="0.55000000000000004">
      <c r="B34" t="s">
        <v>265</v>
      </c>
      <c r="C34">
        <v>0.85</v>
      </c>
      <c r="D34">
        <v>0.9</v>
      </c>
      <c r="F34" t="s">
        <v>12</v>
      </c>
      <c r="G34" t="s">
        <v>313</v>
      </c>
    </row>
    <row r="35" spans="1:7" x14ac:dyDescent="0.55000000000000004">
      <c r="B35" t="s">
        <v>291</v>
      </c>
      <c r="C35">
        <v>0.85</v>
      </c>
      <c r="D35">
        <v>0.85</v>
      </c>
      <c r="F35" t="s">
        <v>12</v>
      </c>
      <c r="G35" t="s">
        <v>314</v>
      </c>
    </row>
    <row r="36" spans="1:7" x14ac:dyDescent="0.55000000000000004">
      <c r="B36" t="s">
        <v>293</v>
      </c>
      <c r="C36">
        <v>0.85</v>
      </c>
      <c r="D36">
        <v>0.85</v>
      </c>
      <c r="F36" t="s">
        <v>12</v>
      </c>
      <c r="G36" t="s">
        <v>315</v>
      </c>
    </row>
    <row r="37" spans="1:7" x14ac:dyDescent="0.55000000000000004">
      <c r="A37">
        <v>8</v>
      </c>
      <c r="B37" t="s">
        <v>288</v>
      </c>
      <c r="C37">
        <v>0.7</v>
      </c>
      <c r="D37">
        <v>0.7</v>
      </c>
      <c r="E37">
        <f t="shared" ref="E37" si="5">AVERAGE(D37:D41)</f>
        <v>0.82</v>
      </c>
      <c r="F37" t="s">
        <v>12</v>
      </c>
      <c r="G37" t="s">
        <v>316</v>
      </c>
    </row>
    <row r="38" spans="1:7" x14ac:dyDescent="0.55000000000000004">
      <c r="B38" t="s">
        <v>278</v>
      </c>
      <c r="C38">
        <v>0.75</v>
      </c>
      <c r="D38">
        <v>0.8</v>
      </c>
      <c r="F38" t="s">
        <v>12</v>
      </c>
      <c r="G38" t="s">
        <v>317</v>
      </c>
    </row>
    <row r="39" spans="1:7" x14ac:dyDescent="0.55000000000000004">
      <c r="B39" t="s">
        <v>318</v>
      </c>
      <c r="C39">
        <v>0.85</v>
      </c>
      <c r="D39">
        <v>0.85</v>
      </c>
      <c r="F39" t="s">
        <v>12</v>
      </c>
      <c r="G39" t="s">
        <v>319</v>
      </c>
    </row>
    <row r="40" spans="1:7" x14ac:dyDescent="0.55000000000000004">
      <c r="B40" t="s">
        <v>263</v>
      </c>
      <c r="C40">
        <v>0.9</v>
      </c>
      <c r="D40">
        <v>0.9</v>
      </c>
      <c r="F40" t="s">
        <v>12</v>
      </c>
      <c r="G40" t="s">
        <v>320</v>
      </c>
    </row>
    <row r="41" spans="1:7" x14ac:dyDescent="0.55000000000000004">
      <c r="B41" t="s">
        <v>293</v>
      </c>
      <c r="C41">
        <v>0.8</v>
      </c>
      <c r="D41">
        <v>0.85</v>
      </c>
      <c r="F41" t="s">
        <v>12</v>
      </c>
      <c r="G41" t="s">
        <v>321</v>
      </c>
    </row>
    <row r="42" spans="1:7" x14ac:dyDescent="0.55000000000000004">
      <c r="A42">
        <v>9</v>
      </c>
      <c r="B42" t="s">
        <v>301</v>
      </c>
      <c r="C42">
        <v>0.4</v>
      </c>
      <c r="D42">
        <v>0.45</v>
      </c>
      <c r="E42">
        <f t="shared" ref="E42" si="6">AVERAGE(D42:D46)</f>
        <v>0.52</v>
      </c>
      <c r="F42" t="s">
        <v>49</v>
      </c>
      <c r="G42" t="s">
        <v>322</v>
      </c>
    </row>
    <row r="43" spans="1:7" x14ac:dyDescent="0.55000000000000004">
      <c r="B43" t="s">
        <v>288</v>
      </c>
      <c r="C43">
        <v>0.7</v>
      </c>
      <c r="D43">
        <v>0.7</v>
      </c>
      <c r="F43" t="s">
        <v>12</v>
      </c>
      <c r="G43" t="s">
        <v>323</v>
      </c>
    </row>
    <row r="44" spans="1:7" x14ac:dyDescent="0.55000000000000004">
      <c r="B44" t="s">
        <v>324</v>
      </c>
      <c r="C44">
        <v>0.3</v>
      </c>
      <c r="D44">
        <v>0.35</v>
      </c>
      <c r="F44" t="s">
        <v>49</v>
      </c>
      <c r="G44" t="s">
        <v>325</v>
      </c>
    </row>
    <row r="45" spans="1:7" x14ac:dyDescent="0.55000000000000004">
      <c r="B45" t="s">
        <v>263</v>
      </c>
      <c r="C45">
        <v>0.9</v>
      </c>
      <c r="D45">
        <v>0.7</v>
      </c>
      <c r="F45" t="s">
        <v>12</v>
      </c>
      <c r="G45" t="s">
        <v>326</v>
      </c>
    </row>
    <row r="46" spans="1:7" x14ac:dyDescent="0.55000000000000004">
      <c r="B46" t="s">
        <v>269</v>
      </c>
      <c r="C46">
        <v>0.2</v>
      </c>
      <c r="D46">
        <v>0.4</v>
      </c>
      <c r="F46" t="s">
        <v>12</v>
      </c>
      <c r="G46" t="s">
        <v>327</v>
      </c>
    </row>
    <row r="47" spans="1:7" x14ac:dyDescent="0.55000000000000004">
      <c r="A47">
        <v>10</v>
      </c>
      <c r="B47" t="s">
        <v>328</v>
      </c>
      <c r="C47">
        <v>0.75</v>
      </c>
      <c r="D47">
        <v>0.85</v>
      </c>
      <c r="E47">
        <f t="shared" ref="E47" si="7">AVERAGE(D47:D51)</f>
        <v>0.65000000000000013</v>
      </c>
      <c r="F47" t="s">
        <v>12</v>
      </c>
      <c r="G47" t="s">
        <v>329</v>
      </c>
    </row>
    <row r="48" spans="1:7" x14ac:dyDescent="0.55000000000000004">
      <c r="B48" t="s">
        <v>301</v>
      </c>
      <c r="C48">
        <v>0.4</v>
      </c>
      <c r="D48">
        <v>0.45</v>
      </c>
      <c r="F48" t="s">
        <v>49</v>
      </c>
      <c r="G48" t="s">
        <v>330</v>
      </c>
    </row>
    <row r="49" spans="1:7" x14ac:dyDescent="0.55000000000000004">
      <c r="B49" t="s">
        <v>331</v>
      </c>
      <c r="C49">
        <v>0.2</v>
      </c>
      <c r="D49">
        <v>0.3</v>
      </c>
      <c r="F49" t="s">
        <v>12</v>
      </c>
      <c r="G49" t="s">
        <v>332</v>
      </c>
    </row>
    <row r="50" spans="1:7" x14ac:dyDescent="0.55000000000000004">
      <c r="B50" t="s">
        <v>311</v>
      </c>
      <c r="C50">
        <v>0.75</v>
      </c>
      <c r="D50">
        <v>0.8</v>
      </c>
      <c r="F50" t="s">
        <v>12</v>
      </c>
      <c r="G50" t="s">
        <v>333</v>
      </c>
    </row>
    <row r="51" spans="1:7" x14ac:dyDescent="0.55000000000000004">
      <c r="B51" t="s">
        <v>265</v>
      </c>
      <c r="C51">
        <v>0.8</v>
      </c>
      <c r="D51">
        <v>0.85</v>
      </c>
      <c r="F51" t="s">
        <v>12</v>
      </c>
      <c r="G51" t="s">
        <v>334</v>
      </c>
    </row>
    <row r="52" spans="1:7" x14ac:dyDescent="0.55000000000000004">
      <c r="A52">
        <v>11</v>
      </c>
      <c r="B52" t="s">
        <v>278</v>
      </c>
      <c r="C52">
        <v>0.75</v>
      </c>
      <c r="D52">
        <v>0.8</v>
      </c>
      <c r="E52">
        <f t="shared" ref="E52" si="8">AVERAGE(D52:D56)</f>
        <v>0.79</v>
      </c>
      <c r="F52" t="s">
        <v>12</v>
      </c>
      <c r="G52" t="s">
        <v>335</v>
      </c>
    </row>
    <row r="53" spans="1:7" x14ac:dyDescent="0.55000000000000004">
      <c r="B53" t="s">
        <v>336</v>
      </c>
      <c r="C53">
        <v>0.9</v>
      </c>
      <c r="D53">
        <v>1</v>
      </c>
      <c r="F53" t="s">
        <v>12</v>
      </c>
      <c r="G53" t="s">
        <v>337</v>
      </c>
    </row>
    <row r="54" spans="1:7" x14ac:dyDescent="0.55000000000000004">
      <c r="B54" t="s">
        <v>338</v>
      </c>
      <c r="C54">
        <v>0.3</v>
      </c>
      <c r="D54">
        <v>0.4</v>
      </c>
      <c r="F54" t="s">
        <v>12</v>
      </c>
      <c r="G54" t="s">
        <v>339</v>
      </c>
    </row>
    <row r="55" spans="1:7" x14ac:dyDescent="0.55000000000000004">
      <c r="B55" t="s">
        <v>265</v>
      </c>
      <c r="C55">
        <v>0.7</v>
      </c>
      <c r="D55">
        <v>0.75</v>
      </c>
      <c r="F55" t="s">
        <v>49</v>
      </c>
      <c r="G55" t="s">
        <v>340</v>
      </c>
    </row>
    <row r="56" spans="1:7" x14ac:dyDescent="0.55000000000000004">
      <c r="B56" t="s">
        <v>293</v>
      </c>
      <c r="C56">
        <v>0.8</v>
      </c>
      <c r="D56">
        <v>1</v>
      </c>
      <c r="F56" t="s">
        <v>12</v>
      </c>
      <c r="G56" t="s">
        <v>341</v>
      </c>
    </row>
    <row r="57" spans="1:7" x14ac:dyDescent="0.55000000000000004">
      <c r="A57">
        <v>12</v>
      </c>
      <c r="B57" t="s">
        <v>272</v>
      </c>
      <c r="C57">
        <v>0.75</v>
      </c>
      <c r="D57">
        <v>0.75</v>
      </c>
      <c r="E57">
        <f t="shared" ref="E57" si="9">AVERAGE(D57:D61)</f>
        <v>0.80999999999999994</v>
      </c>
      <c r="F57" t="s">
        <v>49</v>
      </c>
      <c r="G57" t="s">
        <v>342</v>
      </c>
    </row>
    <row r="58" spans="1:7" x14ac:dyDescent="0.55000000000000004">
      <c r="B58" t="s">
        <v>343</v>
      </c>
      <c r="C58">
        <v>0.8</v>
      </c>
      <c r="D58">
        <v>0.8</v>
      </c>
      <c r="F58" t="s">
        <v>49</v>
      </c>
      <c r="G58" t="s">
        <v>342</v>
      </c>
    </row>
    <row r="59" spans="1:7" x14ac:dyDescent="0.55000000000000004">
      <c r="B59" t="s">
        <v>318</v>
      </c>
      <c r="C59">
        <v>0.85</v>
      </c>
      <c r="D59">
        <v>0.85</v>
      </c>
      <c r="F59" t="s">
        <v>49</v>
      </c>
      <c r="G59" t="s">
        <v>342</v>
      </c>
    </row>
    <row r="60" spans="1:7" x14ac:dyDescent="0.55000000000000004">
      <c r="B60" t="s">
        <v>263</v>
      </c>
      <c r="C60">
        <v>0.85</v>
      </c>
      <c r="D60">
        <v>0.85</v>
      </c>
      <c r="F60" t="s">
        <v>49</v>
      </c>
      <c r="G60" t="s">
        <v>342</v>
      </c>
    </row>
    <row r="61" spans="1:7" x14ac:dyDescent="0.55000000000000004">
      <c r="B61" t="s">
        <v>293</v>
      </c>
      <c r="C61">
        <v>0.8</v>
      </c>
      <c r="D61">
        <v>0.8</v>
      </c>
      <c r="F61" t="s">
        <v>49</v>
      </c>
      <c r="G61" t="s">
        <v>342</v>
      </c>
    </row>
    <row r="62" spans="1:7" x14ac:dyDescent="0.55000000000000004">
      <c r="A62">
        <v>13</v>
      </c>
      <c r="B62" t="s">
        <v>328</v>
      </c>
      <c r="C62">
        <v>0.75</v>
      </c>
      <c r="D62">
        <v>0.75</v>
      </c>
      <c r="E62">
        <f t="shared" ref="E62" si="10">AVERAGE(D62:D66)</f>
        <v>0.75</v>
      </c>
      <c r="F62" t="s">
        <v>49</v>
      </c>
      <c r="G62" t="s">
        <v>342</v>
      </c>
    </row>
    <row r="63" spans="1:7" x14ac:dyDescent="0.55000000000000004">
      <c r="B63" t="s">
        <v>288</v>
      </c>
      <c r="C63">
        <v>0.7</v>
      </c>
      <c r="D63">
        <v>0.7</v>
      </c>
      <c r="F63" t="s">
        <v>49</v>
      </c>
      <c r="G63" t="s">
        <v>342</v>
      </c>
    </row>
    <row r="64" spans="1:7" x14ac:dyDescent="0.55000000000000004">
      <c r="B64" t="s">
        <v>263</v>
      </c>
      <c r="C64">
        <v>0.85</v>
      </c>
      <c r="D64">
        <v>0.85</v>
      </c>
      <c r="F64" t="s">
        <v>49</v>
      </c>
      <c r="G64" t="s">
        <v>342</v>
      </c>
    </row>
    <row r="65" spans="1:7" x14ac:dyDescent="0.55000000000000004">
      <c r="B65" t="s">
        <v>311</v>
      </c>
      <c r="C65">
        <v>0.75</v>
      </c>
      <c r="D65">
        <v>0.75</v>
      </c>
      <c r="F65" t="s">
        <v>49</v>
      </c>
      <c r="G65" t="s">
        <v>342</v>
      </c>
    </row>
    <row r="66" spans="1:7" x14ac:dyDescent="0.55000000000000004">
      <c r="B66" t="s">
        <v>265</v>
      </c>
      <c r="C66">
        <v>0.7</v>
      </c>
      <c r="D66">
        <v>0.7</v>
      </c>
      <c r="F66" t="s">
        <v>49</v>
      </c>
      <c r="G66" t="s">
        <v>342</v>
      </c>
    </row>
    <row r="67" spans="1:7" x14ac:dyDescent="0.55000000000000004">
      <c r="A67">
        <v>14</v>
      </c>
      <c r="B67" t="s">
        <v>278</v>
      </c>
      <c r="C67">
        <v>0.65</v>
      </c>
      <c r="D67">
        <v>0.8</v>
      </c>
      <c r="E67">
        <f t="shared" ref="E67" si="11">AVERAGE(D67:D71)</f>
        <v>0.87999999999999989</v>
      </c>
      <c r="F67" t="s">
        <v>12</v>
      </c>
      <c r="G67" t="s">
        <v>344</v>
      </c>
    </row>
    <row r="68" spans="1:7" x14ac:dyDescent="0.55000000000000004">
      <c r="B68" t="s">
        <v>345</v>
      </c>
      <c r="C68">
        <v>0.8</v>
      </c>
      <c r="D68">
        <v>0.85</v>
      </c>
      <c r="F68" t="s">
        <v>49</v>
      </c>
      <c r="G68" t="s">
        <v>346</v>
      </c>
    </row>
    <row r="69" spans="1:7" x14ac:dyDescent="0.55000000000000004">
      <c r="B69" t="s">
        <v>263</v>
      </c>
      <c r="C69">
        <v>0.85</v>
      </c>
      <c r="D69">
        <v>1</v>
      </c>
      <c r="F69" t="s">
        <v>12</v>
      </c>
      <c r="G69" t="s">
        <v>347</v>
      </c>
    </row>
    <row r="70" spans="1:7" x14ac:dyDescent="0.55000000000000004">
      <c r="B70" t="s">
        <v>348</v>
      </c>
      <c r="C70">
        <v>0.8</v>
      </c>
      <c r="D70">
        <v>0.9</v>
      </c>
      <c r="F70" t="s">
        <v>49</v>
      </c>
      <c r="G70" t="s">
        <v>349</v>
      </c>
    </row>
    <row r="71" spans="1:7" x14ac:dyDescent="0.55000000000000004">
      <c r="B71" t="s">
        <v>265</v>
      </c>
      <c r="C71">
        <v>0.7</v>
      </c>
      <c r="D71">
        <v>0.85</v>
      </c>
      <c r="F71" t="s">
        <v>12</v>
      </c>
      <c r="G71" t="s">
        <v>350</v>
      </c>
    </row>
    <row r="72" spans="1:7" x14ac:dyDescent="0.55000000000000004">
      <c r="A72">
        <v>15</v>
      </c>
      <c r="B72" t="s">
        <v>351</v>
      </c>
      <c r="C72">
        <v>0.7</v>
      </c>
      <c r="D72">
        <v>0.7</v>
      </c>
      <c r="E72">
        <f t="shared" ref="E72" si="12">AVERAGE(D72:D76)</f>
        <v>0.59000000000000008</v>
      </c>
      <c r="F72" t="s">
        <v>49</v>
      </c>
      <c r="G72" t="s">
        <v>342</v>
      </c>
    </row>
    <row r="73" spans="1:7" x14ac:dyDescent="0.55000000000000004">
      <c r="B73" t="s">
        <v>278</v>
      </c>
      <c r="C73">
        <v>0.65</v>
      </c>
      <c r="D73">
        <v>0.65</v>
      </c>
      <c r="F73" t="s">
        <v>49</v>
      </c>
      <c r="G73" t="s">
        <v>342</v>
      </c>
    </row>
    <row r="74" spans="1:7" x14ac:dyDescent="0.55000000000000004">
      <c r="B74" t="s">
        <v>338</v>
      </c>
      <c r="C74">
        <v>0.3</v>
      </c>
      <c r="D74">
        <v>0.3</v>
      </c>
      <c r="F74" t="s">
        <v>49</v>
      </c>
      <c r="G74" t="s">
        <v>352</v>
      </c>
    </row>
    <row r="75" spans="1:7" x14ac:dyDescent="0.55000000000000004">
      <c r="B75" t="s">
        <v>285</v>
      </c>
      <c r="C75">
        <v>0.5</v>
      </c>
      <c r="D75">
        <v>0.5</v>
      </c>
      <c r="F75" t="s">
        <v>49</v>
      </c>
      <c r="G75" t="s">
        <v>353</v>
      </c>
    </row>
    <row r="76" spans="1:7" x14ac:dyDescent="0.55000000000000004">
      <c r="B76" t="s">
        <v>293</v>
      </c>
      <c r="C76">
        <v>0.8</v>
      </c>
      <c r="D76">
        <v>0.8</v>
      </c>
      <c r="F76" t="s">
        <v>49</v>
      </c>
      <c r="G76" t="s">
        <v>342</v>
      </c>
    </row>
    <row r="77" spans="1:7" x14ac:dyDescent="0.55000000000000004">
      <c r="A77">
        <v>16</v>
      </c>
      <c r="B77" t="s">
        <v>301</v>
      </c>
      <c r="C77">
        <v>0.4</v>
      </c>
      <c r="D77">
        <v>0.4</v>
      </c>
      <c r="E77">
        <f t="shared" ref="E77" si="13">AVERAGE(D77:D81)</f>
        <v>0.7</v>
      </c>
      <c r="F77" t="s">
        <v>49</v>
      </c>
      <c r="G77" t="s">
        <v>353</v>
      </c>
    </row>
    <row r="78" spans="1:7" x14ac:dyDescent="0.55000000000000004">
      <c r="B78" t="s">
        <v>263</v>
      </c>
      <c r="C78">
        <v>0.85</v>
      </c>
      <c r="D78">
        <v>0.85</v>
      </c>
      <c r="F78" t="s">
        <v>49</v>
      </c>
      <c r="G78" t="s">
        <v>342</v>
      </c>
    </row>
    <row r="79" spans="1:7" x14ac:dyDescent="0.55000000000000004">
      <c r="B79" t="s">
        <v>348</v>
      </c>
      <c r="C79">
        <v>0.8</v>
      </c>
      <c r="D79">
        <v>0.8</v>
      </c>
      <c r="F79" t="s">
        <v>49</v>
      </c>
      <c r="G79" t="s">
        <v>342</v>
      </c>
    </row>
    <row r="80" spans="1:7" x14ac:dyDescent="0.55000000000000004">
      <c r="B80" t="s">
        <v>311</v>
      </c>
      <c r="C80">
        <v>0.75</v>
      </c>
      <c r="D80">
        <v>0.75</v>
      </c>
      <c r="F80" t="s">
        <v>49</v>
      </c>
      <c r="G80" t="s">
        <v>342</v>
      </c>
    </row>
    <row r="81" spans="1:7" x14ac:dyDescent="0.55000000000000004">
      <c r="B81" t="s">
        <v>265</v>
      </c>
      <c r="C81">
        <v>0.7</v>
      </c>
      <c r="D81">
        <v>0.7</v>
      </c>
      <c r="F81" t="s">
        <v>49</v>
      </c>
      <c r="G81" t="s">
        <v>342</v>
      </c>
    </row>
    <row r="82" spans="1:7" x14ac:dyDescent="0.55000000000000004">
      <c r="A82">
        <v>17</v>
      </c>
      <c r="B82" t="s">
        <v>261</v>
      </c>
      <c r="C82">
        <v>0.7</v>
      </c>
      <c r="D82">
        <v>0.8</v>
      </c>
      <c r="E82">
        <f t="shared" ref="E82" si="14">AVERAGE(D82:D86)</f>
        <v>0.85799999999999998</v>
      </c>
      <c r="F82" t="s">
        <v>12</v>
      </c>
      <c r="G82" t="s">
        <v>354</v>
      </c>
    </row>
    <row r="83" spans="1:7" x14ac:dyDescent="0.55000000000000004">
      <c r="B83" t="s">
        <v>263</v>
      </c>
      <c r="C83">
        <v>0.85</v>
      </c>
      <c r="D83">
        <v>0.9</v>
      </c>
      <c r="F83" t="s">
        <v>49</v>
      </c>
      <c r="G83" t="s">
        <v>355</v>
      </c>
    </row>
    <row r="84" spans="1:7" x14ac:dyDescent="0.55000000000000004">
      <c r="B84" t="s">
        <v>311</v>
      </c>
      <c r="C84">
        <v>0.75</v>
      </c>
      <c r="D84">
        <v>0.8</v>
      </c>
      <c r="F84" t="s">
        <v>12</v>
      </c>
      <c r="G84" t="s">
        <v>356</v>
      </c>
    </row>
    <row r="85" spans="1:7" x14ac:dyDescent="0.55000000000000004">
      <c r="B85" t="s">
        <v>265</v>
      </c>
      <c r="C85">
        <v>0.9</v>
      </c>
      <c r="D85">
        <v>0.92</v>
      </c>
      <c r="F85" t="s">
        <v>12</v>
      </c>
      <c r="G85" t="s">
        <v>357</v>
      </c>
    </row>
    <row r="86" spans="1:7" x14ac:dyDescent="0.55000000000000004">
      <c r="B86" t="s">
        <v>293</v>
      </c>
      <c r="C86">
        <v>0.85</v>
      </c>
      <c r="D86">
        <v>0.87</v>
      </c>
      <c r="F86" t="s">
        <v>12</v>
      </c>
      <c r="G86" t="s">
        <v>358</v>
      </c>
    </row>
    <row r="87" spans="1:7" x14ac:dyDescent="0.55000000000000004">
      <c r="A87">
        <v>18</v>
      </c>
      <c r="B87" t="s">
        <v>301</v>
      </c>
      <c r="C87">
        <v>0.75</v>
      </c>
      <c r="D87">
        <v>0.78</v>
      </c>
      <c r="E87">
        <f t="shared" ref="E87" si="15">AVERAGE(D87:D91)</f>
        <v>0.81600000000000006</v>
      </c>
      <c r="F87" t="s">
        <v>49</v>
      </c>
      <c r="G87" t="s">
        <v>359</v>
      </c>
    </row>
    <row r="88" spans="1:7" x14ac:dyDescent="0.55000000000000004">
      <c r="B88" t="s">
        <v>351</v>
      </c>
      <c r="C88">
        <v>0.7</v>
      </c>
      <c r="D88">
        <v>0.72</v>
      </c>
      <c r="F88" t="s">
        <v>49</v>
      </c>
      <c r="G88" t="s">
        <v>360</v>
      </c>
    </row>
    <row r="89" spans="1:7" x14ac:dyDescent="0.55000000000000004">
      <c r="B89" t="s">
        <v>318</v>
      </c>
      <c r="C89">
        <v>0.9</v>
      </c>
      <c r="D89">
        <v>0.93</v>
      </c>
      <c r="F89" t="s">
        <v>12</v>
      </c>
      <c r="G89" t="s">
        <v>361</v>
      </c>
    </row>
    <row r="90" spans="1:7" x14ac:dyDescent="0.55000000000000004">
      <c r="B90" t="s">
        <v>362</v>
      </c>
      <c r="C90">
        <v>0.75</v>
      </c>
      <c r="D90">
        <v>0.77</v>
      </c>
      <c r="F90" t="s">
        <v>49</v>
      </c>
      <c r="G90" t="s">
        <v>363</v>
      </c>
    </row>
    <row r="91" spans="1:7" x14ac:dyDescent="0.55000000000000004">
      <c r="B91" t="s">
        <v>293</v>
      </c>
      <c r="C91">
        <v>0.85</v>
      </c>
      <c r="D91">
        <v>0.88</v>
      </c>
      <c r="F91" t="s">
        <v>12</v>
      </c>
      <c r="G91" t="s">
        <v>364</v>
      </c>
    </row>
    <row r="92" spans="1:7" x14ac:dyDescent="0.55000000000000004">
      <c r="A92">
        <v>19</v>
      </c>
      <c r="B92" t="s">
        <v>272</v>
      </c>
      <c r="C92">
        <v>0.8</v>
      </c>
      <c r="D92">
        <v>0.82</v>
      </c>
      <c r="E92">
        <f t="shared" ref="E92" si="16">AVERAGE(D92:D96)</f>
        <v>0.86</v>
      </c>
      <c r="F92" t="s">
        <v>49</v>
      </c>
      <c r="G92" t="s">
        <v>365</v>
      </c>
    </row>
    <row r="93" spans="1:7" x14ac:dyDescent="0.55000000000000004">
      <c r="B93" t="s">
        <v>278</v>
      </c>
      <c r="C93">
        <v>0.78</v>
      </c>
      <c r="D93">
        <v>0.8</v>
      </c>
      <c r="F93" t="s">
        <v>49</v>
      </c>
      <c r="G93" t="s">
        <v>366</v>
      </c>
    </row>
    <row r="94" spans="1:7" x14ac:dyDescent="0.55000000000000004">
      <c r="B94" t="s">
        <v>263</v>
      </c>
      <c r="C94">
        <v>0.85</v>
      </c>
      <c r="D94">
        <v>0.88</v>
      </c>
      <c r="F94" t="s">
        <v>12</v>
      </c>
      <c r="G94" t="s">
        <v>367</v>
      </c>
    </row>
    <row r="95" spans="1:7" x14ac:dyDescent="0.55000000000000004">
      <c r="B95" t="s">
        <v>348</v>
      </c>
      <c r="C95">
        <v>0.88</v>
      </c>
      <c r="D95">
        <v>0.89</v>
      </c>
      <c r="F95" t="s">
        <v>12</v>
      </c>
      <c r="G95" t="s">
        <v>368</v>
      </c>
    </row>
    <row r="96" spans="1:7" x14ac:dyDescent="0.55000000000000004">
      <c r="B96" t="s">
        <v>265</v>
      </c>
      <c r="C96">
        <v>0.9</v>
      </c>
      <c r="D96">
        <v>0.91</v>
      </c>
      <c r="F96" t="s">
        <v>12</v>
      </c>
      <c r="G96" t="s">
        <v>369</v>
      </c>
    </row>
    <row r="97" spans="1:7" x14ac:dyDescent="0.55000000000000004">
      <c r="A97">
        <v>20</v>
      </c>
      <c r="B97" t="s">
        <v>288</v>
      </c>
      <c r="C97">
        <v>0.78</v>
      </c>
      <c r="D97">
        <v>0.8</v>
      </c>
      <c r="E97">
        <f t="shared" ref="E97" si="17">AVERAGE(D97:D101)</f>
        <v>0.51400000000000001</v>
      </c>
      <c r="F97" t="s">
        <v>49</v>
      </c>
      <c r="G97" t="s">
        <v>370</v>
      </c>
    </row>
    <row r="98" spans="1:7" x14ac:dyDescent="0.55000000000000004">
      <c r="B98" t="s">
        <v>331</v>
      </c>
      <c r="C98">
        <v>0.3</v>
      </c>
      <c r="D98">
        <v>0.32</v>
      </c>
      <c r="F98" t="s">
        <v>49</v>
      </c>
      <c r="G98" t="s">
        <v>371</v>
      </c>
    </row>
    <row r="99" spans="1:7" x14ac:dyDescent="0.55000000000000004">
      <c r="B99" t="s">
        <v>265</v>
      </c>
      <c r="C99">
        <v>0.9</v>
      </c>
      <c r="D99">
        <v>0.92</v>
      </c>
      <c r="F99" t="s">
        <v>12</v>
      </c>
      <c r="G99" t="s">
        <v>372</v>
      </c>
    </row>
    <row r="100" spans="1:7" x14ac:dyDescent="0.55000000000000004">
      <c r="B100" t="s">
        <v>307</v>
      </c>
      <c r="C100">
        <v>0.25</v>
      </c>
      <c r="D100">
        <v>0.28000000000000003</v>
      </c>
      <c r="F100" t="s">
        <v>49</v>
      </c>
      <c r="G100" t="s">
        <v>373</v>
      </c>
    </row>
    <row r="101" spans="1:7" x14ac:dyDescent="0.55000000000000004">
      <c r="B101" t="s">
        <v>285</v>
      </c>
      <c r="C101">
        <v>0.3</v>
      </c>
      <c r="D101">
        <v>0.25</v>
      </c>
      <c r="F101" t="s">
        <v>12</v>
      </c>
      <c r="G101" t="s">
        <v>374</v>
      </c>
    </row>
    <row r="102" spans="1:7" x14ac:dyDescent="0.55000000000000004">
      <c r="A102">
        <v>21</v>
      </c>
      <c r="B102" t="s">
        <v>288</v>
      </c>
      <c r="C102">
        <v>0.8</v>
      </c>
      <c r="D102">
        <v>0.8</v>
      </c>
      <c r="E102">
        <f t="shared" ref="E102" si="18">AVERAGE(D102:D106)</f>
        <v>0.74</v>
      </c>
      <c r="F102" t="s">
        <v>12</v>
      </c>
      <c r="G102" t="s">
        <v>375</v>
      </c>
    </row>
    <row r="103" spans="1:7" x14ac:dyDescent="0.55000000000000004">
      <c r="B103" t="s">
        <v>351</v>
      </c>
      <c r="C103">
        <v>0.75</v>
      </c>
      <c r="D103">
        <v>0.75</v>
      </c>
      <c r="F103" t="s">
        <v>12</v>
      </c>
      <c r="G103" t="s">
        <v>376</v>
      </c>
    </row>
    <row r="104" spans="1:7" x14ac:dyDescent="0.55000000000000004">
      <c r="B104" t="s">
        <v>278</v>
      </c>
      <c r="C104">
        <v>0.7</v>
      </c>
      <c r="D104">
        <v>0.7</v>
      </c>
      <c r="F104" t="s">
        <v>12</v>
      </c>
      <c r="G104" t="s">
        <v>377</v>
      </c>
    </row>
    <row r="105" spans="1:7" x14ac:dyDescent="0.55000000000000004">
      <c r="B105" t="s">
        <v>345</v>
      </c>
      <c r="C105">
        <v>0.8</v>
      </c>
      <c r="D105">
        <v>0.8</v>
      </c>
      <c r="F105" t="s">
        <v>12</v>
      </c>
      <c r="G105" t="s">
        <v>378</v>
      </c>
    </row>
    <row r="106" spans="1:7" x14ac:dyDescent="0.55000000000000004">
      <c r="B106" t="s">
        <v>362</v>
      </c>
      <c r="C106">
        <v>0.65</v>
      </c>
      <c r="D106">
        <v>0.65</v>
      </c>
      <c r="F106" t="s">
        <v>12</v>
      </c>
      <c r="G106" t="s">
        <v>379</v>
      </c>
    </row>
    <row r="107" spans="1:7" x14ac:dyDescent="0.55000000000000004">
      <c r="A107">
        <v>22</v>
      </c>
      <c r="B107" t="s">
        <v>301</v>
      </c>
      <c r="C107">
        <v>0.4</v>
      </c>
      <c r="D107">
        <v>0.35</v>
      </c>
      <c r="E107">
        <f t="shared" ref="E107" si="19">AVERAGE(D107:D111)</f>
        <v>0.63</v>
      </c>
      <c r="F107" t="s">
        <v>49</v>
      </c>
      <c r="G107" t="s">
        <v>380</v>
      </c>
    </row>
    <row r="108" spans="1:7" x14ac:dyDescent="0.55000000000000004">
      <c r="B108" t="s">
        <v>318</v>
      </c>
      <c r="C108">
        <v>0.9</v>
      </c>
      <c r="D108">
        <v>0.95</v>
      </c>
      <c r="F108" t="s">
        <v>12</v>
      </c>
      <c r="G108" t="s">
        <v>381</v>
      </c>
    </row>
    <row r="109" spans="1:7" x14ac:dyDescent="0.55000000000000004">
      <c r="B109" t="s">
        <v>263</v>
      </c>
      <c r="C109">
        <v>0.85</v>
      </c>
      <c r="D109">
        <v>0.9</v>
      </c>
      <c r="F109" t="s">
        <v>12</v>
      </c>
      <c r="G109" t="s">
        <v>382</v>
      </c>
    </row>
    <row r="110" spans="1:7" x14ac:dyDescent="0.55000000000000004">
      <c r="B110" t="s">
        <v>338</v>
      </c>
      <c r="C110">
        <v>0.3</v>
      </c>
      <c r="D110">
        <v>0.2</v>
      </c>
      <c r="F110" t="s">
        <v>12</v>
      </c>
      <c r="G110" t="s">
        <v>383</v>
      </c>
    </row>
    <row r="111" spans="1:7" x14ac:dyDescent="0.55000000000000004">
      <c r="B111" t="s">
        <v>291</v>
      </c>
      <c r="C111">
        <v>0.7</v>
      </c>
      <c r="D111">
        <v>0.75</v>
      </c>
      <c r="F111" t="s">
        <v>12</v>
      </c>
      <c r="G111" t="s">
        <v>384</v>
      </c>
    </row>
    <row r="112" spans="1:7" x14ac:dyDescent="0.55000000000000004">
      <c r="A112">
        <v>23</v>
      </c>
      <c r="B112" t="s">
        <v>328</v>
      </c>
      <c r="C112">
        <v>0.75</v>
      </c>
      <c r="D112">
        <v>0.8</v>
      </c>
      <c r="E112">
        <f t="shared" ref="E112" si="20">AVERAGE(D112:D116)</f>
        <v>0.64999999999999991</v>
      </c>
      <c r="F112" t="s">
        <v>12</v>
      </c>
      <c r="G112" t="s">
        <v>385</v>
      </c>
    </row>
    <row r="113" spans="1:7" x14ac:dyDescent="0.55000000000000004">
      <c r="B113" t="s">
        <v>301</v>
      </c>
      <c r="C113">
        <v>0.4</v>
      </c>
      <c r="D113">
        <v>0.35</v>
      </c>
      <c r="F113" t="s">
        <v>12</v>
      </c>
      <c r="G113" t="s">
        <v>386</v>
      </c>
    </row>
    <row r="114" spans="1:7" x14ac:dyDescent="0.55000000000000004">
      <c r="B114" t="s">
        <v>318</v>
      </c>
      <c r="C114">
        <v>0.9</v>
      </c>
      <c r="D114">
        <v>0.95</v>
      </c>
      <c r="F114" t="s">
        <v>12</v>
      </c>
      <c r="G114" t="s">
        <v>387</v>
      </c>
    </row>
    <row r="115" spans="1:7" x14ac:dyDescent="0.55000000000000004">
      <c r="B115" t="s">
        <v>303</v>
      </c>
      <c r="C115">
        <v>0.2</v>
      </c>
      <c r="D115">
        <v>0.25</v>
      </c>
      <c r="F115" t="s">
        <v>12</v>
      </c>
      <c r="G115" t="s">
        <v>388</v>
      </c>
    </row>
    <row r="116" spans="1:7" x14ac:dyDescent="0.55000000000000004">
      <c r="B116" t="s">
        <v>293</v>
      </c>
      <c r="C116">
        <v>0.85</v>
      </c>
      <c r="D116">
        <v>0.9</v>
      </c>
      <c r="F116" t="s">
        <v>12</v>
      </c>
      <c r="G116" t="s">
        <v>389</v>
      </c>
    </row>
    <row r="117" spans="1:7" x14ac:dyDescent="0.55000000000000004">
      <c r="A117">
        <v>24</v>
      </c>
      <c r="B117" t="s">
        <v>272</v>
      </c>
      <c r="C117">
        <v>0.8</v>
      </c>
      <c r="D117">
        <v>0.8</v>
      </c>
      <c r="E117">
        <f>AVERAGE(D117:D121)</f>
        <v>0.82999999999999985</v>
      </c>
      <c r="F117" t="s">
        <v>12</v>
      </c>
      <c r="G117" t="s">
        <v>390</v>
      </c>
    </row>
    <row r="118" spans="1:7" x14ac:dyDescent="0.55000000000000004">
      <c r="B118" t="s">
        <v>391</v>
      </c>
      <c r="C118">
        <v>0.85</v>
      </c>
      <c r="D118">
        <v>0.85</v>
      </c>
      <c r="F118" t="s">
        <v>12</v>
      </c>
      <c r="G118" t="s">
        <v>392</v>
      </c>
    </row>
    <row r="119" spans="1:7" x14ac:dyDescent="0.55000000000000004">
      <c r="B119" t="s">
        <v>328</v>
      </c>
      <c r="C119">
        <v>0.75</v>
      </c>
      <c r="D119">
        <v>0.75</v>
      </c>
      <c r="F119" t="s">
        <v>12</v>
      </c>
      <c r="G119" t="s">
        <v>393</v>
      </c>
    </row>
    <row r="120" spans="1:7" x14ac:dyDescent="0.55000000000000004">
      <c r="B120" t="s">
        <v>318</v>
      </c>
      <c r="C120">
        <v>0.9</v>
      </c>
      <c r="D120">
        <v>0.9</v>
      </c>
      <c r="F120" t="s">
        <v>12</v>
      </c>
      <c r="G120" t="s">
        <v>394</v>
      </c>
    </row>
    <row r="121" spans="1:7" x14ac:dyDescent="0.55000000000000004">
      <c r="B121" t="s">
        <v>265</v>
      </c>
      <c r="C121">
        <v>0.85</v>
      </c>
      <c r="D121">
        <v>0.85</v>
      </c>
      <c r="F121" t="s">
        <v>12</v>
      </c>
      <c r="G121" t="s">
        <v>395</v>
      </c>
    </row>
    <row r="122" spans="1:7" x14ac:dyDescent="0.55000000000000004">
      <c r="A122">
        <v>25</v>
      </c>
      <c r="B122" t="s">
        <v>301</v>
      </c>
      <c r="C122">
        <v>0.4</v>
      </c>
      <c r="D122">
        <v>0.4</v>
      </c>
      <c r="E122">
        <f>AVERAGE(D122:D126)</f>
        <v>0.48</v>
      </c>
      <c r="F122" t="s">
        <v>12</v>
      </c>
      <c r="G122" t="s">
        <v>396</v>
      </c>
    </row>
    <row r="123" spans="1:7" x14ac:dyDescent="0.55000000000000004">
      <c r="B123" t="s">
        <v>324</v>
      </c>
      <c r="C123">
        <v>0.3</v>
      </c>
      <c r="D123">
        <v>0.3</v>
      </c>
      <c r="F123" t="s">
        <v>12</v>
      </c>
      <c r="G123" t="s">
        <v>397</v>
      </c>
    </row>
    <row r="124" spans="1:7" x14ac:dyDescent="0.55000000000000004">
      <c r="B124" t="s">
        <v>398</v>
      </c>
      <c r="C124">
        <v>0.7</v>
      </c>
      <c r="D124">
        <v>0.7</v>
      </c>
      <c r="F124" t="s">
        <v>12</v>
      </c>
      <c r="G124" t="s">
        <v>399</v>
      </c>
    </row>
    <row r="125" spans="1:7" x14ac:dyDescent="0.55000000000000004">
      <c r="B125" t="s">
        <v>338</v>
      </c>
      <c r="C125">
        <v>0.3</v>
      </c>
      <c r="D125">
        <v>0.3</v>
      </c>
      <c r="F125" t="s">
        <v>12</v>
      </c>
      <c r="G125" t="s">
        <v>400</v>
      </c>
    </row>
    <row r="126" spans="1:7" x14ac:dyDescent="0.55000000000000004">
      <c r="B126" t="s">
        <v>291</v>
      </c>
      <c r="C126">
        <v>0.7</v>
      </c>
      <c r="D126">
        <v>0.7</v>
      </c>
      <c r="F126" t="s">
        <v>12</v>
      </c>
      <c r="G126" t="s">
        <v>401</v>
      </c>
    </row>
    <row r="127" spans="1:7" x14ac:dyDescent="0.55000000000000004">
      <c r="A127">
        <v>26</v>
      </c>
      <c r="B127" t="s">
        <v>261</v>
      </c>
      <c r="C127">
        <v>0.6</v>
      </c>
      <c r="D127">
        <v>0.65</v>
      </c>
      <c r="E127">
        <f t="shared" ref="E127" si="21">AVERAGE(D127:D131)</f>
        <v>0.82000000000000006</v>
      </c>
      <c r="F127" t="s">
        <v>49</v>
      </c>
      <c r="G127" t="s">
        <v>402</v>
      </c>
    </row>
    <row r="128" spans="1:7" x14ac:dyDescent="0.55000000000000004">
      <c r="B128" t="s">
        <v>272</v>
      </c>
      <c r="C128">
        <v>0.8</v>
      </c>
      <c r="D128">
        <v>0.85</v>
      </c>
      <c r="F128" t="s">
        <v>12</v>
      </c>
      <c r="G128" t="s">
        <v>403</v>
      </c>
    </row>
    <row r="129" spans="1:7" x14ac:dyDescent="0.55000000000000004">
      <c r="B129" t="s">
        <v>328</v>
      </c>
      <c r="C129">
        <v>0.8</v>
      </c>
      <c r="D129">
        <v>0.85</v>
      </c>
      <c r="F129" t="s">
        <v>12</v>
      </c>
      <c r="G129" t="s">
        <v>404</v>
      </c>
    </row>
    <row r="130" spans="1:7" x14ac:dyDescent="0.55000000000000004">
      <c r="B130" t="s">
        <v>343</v>
      </c>
      <c r="C130">
        <v>0.75</v>
      </c>
      <c r="D130">
        <v>0.85</v>
      </c>
      <c r="F130" t="s">
        <v>12</v>
      </c>
      <c r="G130" t="s">
        <v>405</v>
      </c>
    </row>
    <row r="131" spans="1:7" x14ac:dyDescent="0.55000000000000004">
      <c r="B131" t="s">
        <v>265</v>
      </c>
      <c r="C131">
        <v>0.8</v>
      </c>
      <c r="D131">
        <v>0.9</v>
      </c>
      <c r="F131" t="s">
        <v>12</v>
      </c>
      <c r="G131" t="s">
        <v>406</v>
      </c>
    </row>
    <row r="132" spans="1:7" x14ac:dyDescent="0.55000000000000004">
      <c r="A132">
        <v>27</v>
      </c>
      <c r="B132" t="s">
        <v>328</v>
      </c>
      <c r="C132">
        <v>0.8</v>
      </c>
      <c r="D132">
        <v>0.8</v>
      </c>
      <c r="E132">
        <f t="shared" ref="E132" si="22">AVERAGE(D132:D136)</f>
        <v>0.74</v>
      </c>
      <c r="F132" t="s">
        <v>12</v>
      </c>
      <c r="G132" t="s">
        <v>407</v>
      </c>
    </row>
    <row r="133" spans="1:7" x14ac:dyDescent="0.55000000000000004">
      <c r="B133" t="s">
        <v>351</v>
      </c>
      <c r="C133">
        <v>0.65</v>
      </c>
      <c r="D133">
        <v>0.65</v>
      </c>
      <c r="F133" t="s">
        <v>49</v>
      </c>
      <c r="G133" t="s">
        <v>408</v>
      </c>
    </row>
    <row r="134" spans="1:7" x14ac:dyDescent="0.55000000000000004">
      <c r="B134" t="s">
        <v>348</v>
      </c>
      <c r="C134">
        <v>0.85</v>
      </c>
      <c r="D134">
        <v>0.85</v>
      </c>
      <c r="F134" t="s">
        <v>12</v>
      </c>
      <c r="G134" t="s">
        <v>409</v>
      </c>
    </row>
    <row r="135" spans="1:7" x14ac:dyDescent="0.55000000000000004">
      <c r="B135" t="s">
        <v>410</v>
      </c>
      <c r="C135">
        <v>0.7</v>
      </c>
      <c r="D135">
        <v>0.7</v>
      </c>
      <c r="F135" t="s">
        <v>12</v>
      </c>
      <c r="G135" t="s">
        <v>411</v>
      </c>
    </row>
    <row r="136" spans="1:7" x14ac:dyDescent="0.55000000000000004">
      <c r="B136" t="s">
        <v>311</v>
      </c>
      <c r="C136">
        <v>0.7</v>
      </c>
      <c r="D136">
        <v>0.7</v>
      </c>
      <c r="F136" t="s">
        <v>12</v>
      </c>
      <c r="G136" t="s">
        <v>412</v>
      </c>
    </row>
    <row r="137" spans="1:7" x14ac:dyDescent="0.55000000000000004">
      <c r="A137">
        <v>28</v>
      </c>
      <c r="B137" t="s">
        <v>272</v>
      </c>
      <c r="C137">
        <v>0.75</v>
      </c>
      <c r="D137">
        <v>0.85</v>
      </c>
      <c r="E137">
        <f t="shared" ref="E137" si="23">AVERAGE(D137:D141)</f>
        <v>0.79</v>
      </c>
      <c r="F137" t="s">
        <v>12</v>
      </c>
      <c r="G137" t="s">
        <v>413</v>
      </c>
    </row>
    <row r="138" spans="1:7" x14ac:dyDescent="0.55000000000000004">
      <c r="B138" t="s">
        <v>348</v>
      </c>
      <c r="C138">
        <v>0.85</v>
      </c>
      <c r="D138">
        <v>0.9</v>
      </c>
      <c r="F138" t="s">
        <v>12</v>
      </c>
      <c r="G138" t="s">
        <v>414</v>
      </c>
    </row>
    <row r="139" spans="1:7" x14ac:dyDescent="0.55000000000000004">
      <c r="B139" t="s">
        <v>311</v>
      </c>
      <c r="C139">
        <v>0.7</v>
      </c>
      <c r="D139">
        <v>0.8</v>
      </c>
      <c r="F139" t="s">
        <v>12</v>
      </c>
      <c r="G139" t="s">
        <v>415</v>
      </c>
    </row>
    <row r="140" spans="1:7" x14ac:dyDescent="0.55000000000000004">
      <c r="B140" t="s">
        <v>269</v>
      </c>
      <c r="C140">
        <v>0.4</v>
      </c>
      <c r="D140">
        <v>0.6</v>
      </c>
      <c r="F140" t="s">
        <v>49</v>
      </c>
      <c r="G140" t="s">
        <v>416</v>
      </c>
    </row>
    <row r="141" spans="1:7" x14ac:dyDescent="0.55000000000000004">
      <c r="B141" t="s">
        <v>291</v>
      </c>
      <c r="C141">
        <v>0.75</v>
      </c>
      <c r="D141">
        <v>0.8</v>
      </c>
      <c r="F141" t="s">
        <v>12</v>
      </c>
      <c r="G141" t="s">
        <v>417</v>
      </c>
    </row>
    <row r="142" spans="1:7" x14ac:dyDescent="0.55000000000000004">
      <c r="A142">
        <v>29</v>
      </c>
      <c r="B142" t="s">
        <v>278</v>
      </c>
      <c r="C142">
        <v>0.7</v>
      </c>
      <c r="D142">
        <v>0.7</v>
      </c>
      <c r="E142">
        <f t="shared" ref="E142" si="24">AVERAGE(D142:D146)</f>
        <v>0.79</v>
      </c>
      <c r="F142" t="s">
        <v>49</v>
      </c>
      <c r="G142" t="s">
        <v>418</v>
      </c>
    </row>
    <row r="143" spans="1:7" x14ac:dyDescent="0.55000000000000004">
      <c r="B143" t="s">
        <v>263</v>
      </c>
      <c r="C143">
        <v>0.85</v>
      </c>
      <c r="D143">
        <v>0.85</v>
      </c>
      <c r="F143" t="s">
        <v>12</v>
      </c>
      <c r="G143" t="s">
        <v>419</v>
      </c>
    </row>
    <row r="144" spans="1:7" x14ac:dyDescent="0.55000000000000004">
      <c r="B144" t="s">
        <v>348</v>
      </c>
      <c r="C144">
        <v>0.85</v>
      </c>
      <c r="D144">
        <v>0.85</v>
      </c>
      <c r="F144" t="s">
        <v>12</v>
      </c>
      <c r="G144" t="s">
        <v>420</v>
      </c>
    </row>
    <row r="145" spans="1:7" x14ac:dyDescent="0.55000000000000004">
      <c r="B145" t="s">
        <v>265</v>
      </c>
      <c r="C145">
        <v>0.8</v>
      </c>
      <c r="D145">
        <v>0.8</v>
      </c>
      <c r="F145" t="s">
        <v>12</v>
      </c>
      <c r="G145" t="s">
        <v>421</v>
      </c>
    </row>
    <row r="146" spans="1:7" x14ac:dyDescent="0.55000000000000004">
      <c r="B146" t="s">
        <v>293</v>
      </c>
      <c r="C146">
        <v>0.75</v>
      </c>
      <c r="D146">
        <v>0.75</v>
      </c>
      <c r="F146" t="s">
        <v>12</v>
      </c>
      <c r="G146" t="s">
        <v>422</v>
      </c>
    </row>
    <row r="147" spans="1:7" x14ac:dyDescent="0.55000000000000004">
      <c r="A147">
        <v>30</v>
      </c>
      <c r="B147" t="s">
        <v>331</v>
      </c>
      <c r="C147">
        <v>0.3</v>
      </c>
      <c r="D147">
        <v>0.3</v>
      </c>
      <c r="E147">
        <f t="shared" ref="E147" si="25">AVERAGE(D147:D151)</f>
        <v>0.58000000000000007</v>
      </c>
      <c r="F147" t="s">
        <v>49</v>
      </c>
      <c r="G147" t="s">
        <v>423</v>
      </c>
    </row>
    <row r="148" spans="1:7" x14ac:dyDescent="0.55000000000000004">
      <c r="B148" t="s">
        <v>348</v>
      </c>
      <c r="C148">
        <v>0.85</v>
      </c>
      <c r="D148">
        <v>0.85</v>
      </c>
      <c r="F148" t="s">
        <v>12</v>
      </c>
      <c r="G148" t="s">
        <v>424</v>
      </c>
    </row>
    <row r="149" spans="1:7" x14ac:dyDescent="0.55000000000000004">
      <c r="B149" t="s">
        <v>338</v>
      </c>
      <c r="C149">
        <v>0.25</v>
      </c>
      <c r="D149">
        <v>0.25</v>
      </c>
      <c r="F149" t="s">
        <v>49</v>
      </c>
      <c r="G149" t="s">
        <v>425</v>
      </c>
    </row>
    <row r="150" spans="1:7" x14ac:dyDescent="0.55000000000000004">
      <c r="B150" t="s">
        <v>265</v>
      </c>
      <c r="C150">
        <v>0.8</v>
      </c>
      <c r="D150">
        <v>0.8</v>
      </c>
      <c r="F150" t="s">
        <v>12</v>
      </c>
      <c r="G150" t="s">
        <v>426</v>
      </c>
    </row>
    <row r="151" spans="1:7" x14ac:dyDescent="0.55000000000000004">
      <c r="B151" t="s">
        <v>362</v>
      </c>
      <c r="C151">
        <v>0.7</v>
      </c>
      <c r="D151">
        <v>0.7</v>
      </c>
      <c r="F151" t="s">
        <v>49</v>
      </c>
      <c r="G151" t="s">
        <v>427</v>
      </c>
    </row>
    <row r="152" spans="1:7" x14ac:dyDescent="0.55000000000000004">
      <c r="A152">
        <v>31</v>
      </c>
      <c r="B152" t="s">
        <v>328</v>
      </c>
      <c r="C152">
        <v>0.8</v>
      </c>
      <c r="D152">
        <v>0.8</v>
      </c>
      <c r="E152">
        <f t="shared" ref="E152" si="26">AVERAGE(D152:D156)</f>
        <v>0.51</v>
      </c>
      <c r="F152" t="s">
        <v>12</v>
      </c>
      <c r="G152" t="s">
        <v>428</v>
      </c>
    </row>
    <row r="153" spans="1:7" x14ac:dyDescent="0.55000000000000004">
      <c r="B153" t="s">
        <v>303</v>
      </c>
      <c r="C153">
        <v>0.2</v>
      </c>
      <c r="D153">
        <v>0.2</v>
      </c>
      <c r="F153" t="s">
        <v>12</v>
      </c>
      <c r="G153" t="s">
        <v>429</v>
      </c>
    </row>
    <row r="154" spans="1:7" x14ac:dyDescent="0.55000000000000004">
      <c r="B154" t="s">
        <v>263</v>
      </c>
      <c r="C154">
        <v>0.85</v>
      </c>
      <c r="D154">
        <v>0.85</v>
      </c>
      <c r="F154" t="s">
        <v>12</v>
      </c>
      <c r="G154" t="s">
        <v>430</v>
      </c>
    </row>
    <row r="155" spans="1:7" x14ac:dyDescent="0.55000000000000004">
      <c r="B155" t="s">
        <v>269</v>
      </c>
      <c r="C155">
        <v>0.4</v>
      </c>
      <c r="D155">
        <v>0.4</v>
      </c>
      <c r="F155" t="s">
        <v>49</v>
      </c>
      <c r="G155" t="s">
        <v>431</v>
      </c>
    </row>
    <row r="156" spans="1:7" x14ac:dyDescent="0.55000000000000004">
      <c r="B156" t="s">
        <v>285</v>
      </c>
      <c r="C156">
        <v>0.3</v>
      </c>
      <c r="D156">
        <v>0.3</v>
      </c>
      <c r="F156" t="s">
        <v>49</v>
      </c>
      <c r="G156" t="s">
        <v>432</v>
      </c>
    </row>
    <row r="157" spans="1:7" x14ac:dyDescent="0.55000000000000004">
      <c r="A157">
        <v>32</v>
      </c>
      <c r="B157" t="s">
        <v>301</v>
      </c>
      <c r="C157">
        <v>0.5</v>
      </c>
      <c r="D157">
        <v>0.55000000000000004</v>
      </c>
      <c r="E157">
        <f t="shared" ref="E157" si="27">AVERAGE(D157:D161)</f>
        <v>0.56600000000000006</v>
      </c>
      <c r="F157" t="s">
        <v>49</v>
      </c>
      <c r="G157" t="s">
        <v>433</v>
      </c>
    </row>
    <row r="158" spans="1:7" x14ac:dyDescent="0.55000000000000004">
      <c r="B158" t="s">
        <v>288</v>
      </c>
      <c r="C158">
        <v>0.75</v>
      </c>
      <c r="D158">
        <v>0.8</v>
      </c>
      <c r="F158" t="s">
        <v>12</v>
      </c>
      <c r="G158" t="s">
        <v>434</v>
      </c>
    </row>
    <row r="159" spans="1:7" x14ac:dyDescent="0.55000000000000004">
      <c r="B159" t="s">
        <v>410</v>
      </c>
      <c r="C159">
        <v>0.7</v>
      </c>
      <c r="D159">
        <v>0.75</v>
      </c>
      <c r="F159" t="s">
        <v>12</v>
      </c>
      <c r="G159" t="s">
        <v>435</v>
      </c>
    </row>
    <row r="160" spans="1:7" x14ac:dyDescent="0.55000000000000004">
      <c r="B160" t="s">
        <v>338</v>
      </c>
      <c r="C160">
        <v>0.2</v>
      </c>
      <c r="D160">
        <v>0.18</v>
      </c>
      <c r="F160" t="s">
        <v>6</v>
      </c>
      <c r="G160" t="s">
        <v>436</v>
      </c>
    </row>
    <row r="161" spans="1:7" x14ac:dyDescent="0.55000000000000004">
      <c r="B161" t="s">
        <v>362</v>
      </c>
      <c r="C161">
        <v>0.6</v>
      </c>
      <c r="D161">
        <v>0.55000000000000004</v>
      </c>
      <c r="F161" t="s">
        <v>22</v>
      </c>
      <c r="G161" t="s">
        <v>437</v>
      </c>
    </row>
    <row r="162" spans="1:7" x14ac:dyDescent="0.55000000000000004">
      <c r="A162">
        <v>33</v>
      </c>
      <c r="B162" t="s">
        <v>391</v>
      </c>
      <c r="C162">
        <v>0.7</v>
      </c>
      <c r="D162">
        <v>0.75</v>
      </c>
      <c r="E162">
        <f t="shared" ref="E162" si="28">AVERAGE(D162:D166)</f>
        <v>0.82999999999999985</v>
      </c>
      <c r="F162" t="s">
        <v>6</v>
      </c>
      <c r="G162" t="s">
        <v>438</v>
      </c>
    </row>
    <row r="163" spans="1:7" x14ac:dyDescent="0.55000000000000004">
      <c r="B163" t="s">
        <v>318</v>
      </c>
      <c r="C163">
        <v>0.85</v>
      </c>
      <c r="D163">
        <v>0.85</v>
      </c>
      <c r="F163" t="s">
        <v>6</v>
      </c>
      <c r="G163" t="s">
        <v>439</v>
      </c>
    </row>
    <row r="164" spans="1:7" x14ac:dyDescent="0.55000000000000004">
      <c r="B164" t="s">
        <v>348</v>
      </c>
      <c r="C164">
        <v>0.9</v>
      </c>
      <c r="D164">
        <v>0.9</v>
      </c>
      <c r="F164" t="s">
        <v>6</v>
      </c>
      <c r="G164" t="s">
        <v>440</v>
      </c>
    </row>
    <row r="165" spans="1:7" x14ac:dyDescent="0.55000000000000004">
      <c r="B165" t="s">
        <v>291</v>
      </c>
      <c r="C165">
        <v>0.8</v>
      </c>
      <c r="D165">
        <v>0.8</v>
      </c>
      <c r="F165" t="s">
        <v>22</v>
      </c>
      <c r="G165" t="s">
        <v>441</v>
      </c>
    </row>
    <row r="166" spans="1:7" x14ac:dyDescent="0.55000000000000004">
      <c r="B166" t="s">
        <v>293</v>
      </c>
      <c r="C166">
        <v>0.85</v>
      </c>
      <c r="D166">
        <v>0.85</v>
      </c>
      <c r="F166" t="s">
        <v>22</v>
      </c>
      <c r="G166" t="s">
        <v>442</v>
      </c>
    </row>
    <row r="167" spans="1:7" x14ac:dyDescent="0.55000000000000004">
      <c r="A167">
        <v>34</v>
      </c>
      <c r="B167" t="s">
        <v>278</v>
      </c>
      <c r="C167">
        <v>0.75</v>
      </c>
      <c r="D167">
        <v>0.75</v>
      </c>
      <c r="E167">
        <f t="shared" ref="E167" si="29">AVERAGE(D167:D171)</f>
        <v>0.7</v>
      </c>
      <c r="F167" t="s">
        <v>6</v>
      </c>
      <c r="G167" t="s">
        <v>443</v>
      </c>
    </row>
    <row r="168" spans="1:7" x14ac:dyDescent="0.55000000000000004">
      <c r="B168" t="s">
        <v>318</v>
      </c>
      <c r="C168">
        <v>0.85</v>
      </c>
      <c r="D168">
        <v>0.85</v>
      </c>
      <c r="F168" t="s">
        <v>6</v>
      </c>
      <c r="G168" t="s">
        <v>444</v>
      </c>
    </row>
    <row r="169" spans="1:7" x14ac:dyDescent="0.55000000000000004">
      <c r="B169" t="s">
        <v>303</v>
      </c>
      <c r="C169">
        <v>0.15</v>
      </c>
      <c r="D169">
        <v>0.15</v>
      </c>
      <c r="F169" t="s">
        <v>6</v>
      </c>
      <c r="G169" t="s">
        <v>445</v>
      </c>
    </row>
    <row r="170" spans="1:7" x14ac:dyDescent="0.55000000000000004">
      <c r="B170" t="s">
        <v>446</v>
      </c>
      <c r="C170">
        <v>0.9</v>
      </c>
      <c r="D170">
        <v>0.9</v>
      </c>
      <c r="F170" t="s">
        <v>6</v>
      </c>
      <c r="G170" t="s">
        <v>447</v>
      </c>
    </row>
    <row r="171" spans="1:7" x14ac:dyDescent="0.55000000000000004">
      <c r="B171" t="s">
        <v>265</v>
      </c>
      <c r="C171">
        <v>0.85</v>
      </c>
      <c r="D171">
        <v>0.85</v>
      </c>
      <c r="F171" t="s">
        <v>6</v>
      </c>
      <c r="G171" t="s">
        <v>448</v>
      </c>
    </row>
    <row r="172" spans="1:7" x14ac:dyDescent="0.55000000000000004">
      <c r="A172">
        <v>35</v>
      </c>
      <c r="B172" t="s">
        <v>449</v>
      </c>
      <c r="C172">
        <v>0.1</v>
      </c>
      <c r="D172">
        <v>0.05</v>
      </c>
      <c r="E172">
        <f t="shared" ref="E172" si="30">AVERAGE(D172:D176)</f>
        <v>0.08</v>
      </c>
      <c r="F172" t="s">
        <v>6</v>
      </c>
      <c r="G172" t="s">
        <v>450</v>
      </c>
    </row>
    <row r="173" spans="1:7" x14ac:dyDescent="0.55000000000000004">
      <c r="B173" t="s">
        <v>331</v>
      </c>
      <c r="C173">
        <v>0.1</v>
      </c>
      <c r="D173">
        <v>0.05</v>
      </c>
      <c r="F173" t="s">
        <v>6</v>
      </c>
      <c r="G173" t="s">
        <v>451</v>
      </c>
    </row>
    <row r="174" spans="1:7" x14ac:dyDescent="0.55000000000000004">
      <c r="B174" t="s">
        <v>452</v>
      </c>
      <c r="C174">
        <v>0.1</v>
      </c>
      <c r="D174">
        <v>0.05</v>
      </c>
      <c r="F174" t="s">
        <v>6</v>
      </c>
      <c r="G174" t="s">
        <v>453</v>
      </c>
    </row>
    <row r="175" spans="1:7" x14ac:dyDescent="0.55000000000000004">
      <c r="B175" t="s">
        <v>338</v>
      </c>
      <c r="C175">
        <v>0.2</v>
      </c>
      <c r="D175">
        <v>0.15</v>
      </c>
      <c r="F175" t="s">
        <v>6</v>
      </c>
      <c r="G175" t="s">
        <v>454</v>
      </c>
    </row>
    <row r="176" spans="1:7" x14ac:dyDescent="0.55000000000000004">
      <c r="B176" t="s">
        <v>307</v>
      </c>
      <c r="C176">
        <v>0.15</v>
      </c>
      <c r="D176">
        <v>0.1</v>
      </c>
      <c r="F176" t="s">
        <v>12</v>
      </c>
      <c r="G176" t="s">
        <v>455</v>
      </c>
    </row>
    <row r="177" spans="1:7" x14ac:dyDescent="0.55000000000000004">
      <c r="A177">
        <v>36</v>
      </c>
      <c r="B177" t="s">
        <v>261</v>
      </c>
      <c r="C177">
        <v>0.7</v>
      </c>
      <c r="D177">
        <v>0.6</v>
      </c>
      <c r="E177">
        <f t="shared" ref="E177" si="31">AVERAGE(D177:D181)</f>
        <v>0.78</v>
      </c>
      <c r="F177" t="s">
        <v>12</v>
      </c>
      <c r="G177" t="s">
        <v>456</v>
      </c>
    </row>
    <row r="178" spans="1:7" x14ac:dyDescent="0.55000000000000004">
      <c r="B178" t="s">
        <v>345</v>
      </c>
      <c r="C178">
        <v>0.75</v>
      </c>
      <c r="D178">
        <v>0.8</v>
      </c>
      <c r="F178" t="s">
        <v>12</v>
      </c>
      <c r="G178" t="s">
        <v>457</v>
      </c>
    </row>
    <row r="179" spans="1:7" x14ac:dyDescent="0.55000000000000004">
      <c r="B179" t="s">
        <v>263</v>
      </c>
      <c r="C179">
        <v>0.85</v>
      </c>
      <c r="D179">
        <v>0.9</v>
      </c>
      <c r="F179" t="s">
        <v>12</v>
      </c>
      <c r="G179" t="s">
        <v>458</v>
      </c>
    </row>
    <row r="180" spans="1:7" x14ac:dyDescent="0.55000000000000004">
      <c r="B180" t="s">
        <v>265</v>
      </c>
      <c r="C180">
        <v>0.8</v>
      </c>
      <c r="D180">
        <v>0.85</v>
      </c>
      <c r="F180" t="s">
        <v>12</v>
      </c>
      <c r="G180" t="s">
        <v>459</v>
      </c>
    </row>
    <row r="181" spans="1:7" x14ac:dyDescent="0.55000000000000004">
      <c r="B181" t="s">
        <v>293</v>
      </c>
      <c r="C181">
        <v>0.85</v>
      </c>
      <c r="D181">
        <v>0.75</v>
      </c>
      <c r="F181" t="s">
        <v>49</v>
      </c>
      <c r="G181" t="s">
        <v>460</v>
      </c>
    </row>
    <row r="182" spans="1:7" x14ac:dyDescent="0.55000000000000004">
      <c r="A182">
        <v>37</v>
      </c>
      <c r="B182" t="s">
        <v>272</v>
      </c>
      <c r="C182">
        <v>0.8</v>
      </c>
      <c r="D182">
        <v>0.85</v>
      </c>
      <c r="E182">
        <f t="shared" ref="E182" si="32">AVERAGE(D182:D186)</f>
        <v>0.61999999999999988</v>
      </c>
      <c r="F182" t="s">
        <v>12</v>
      </c>
      <c r="G182" t="s">
        <v>461</v>
      </c>
    </row>
    <row r="183" spans="1:7" x14ac:dyDescent="0.55000000000000004">
      <c r="B183" t="s">
        <v>301</v>
      </c>
      <c r="C183">
        <v>0.5</v>
      </c>
      <c r="D183">
        <v>0.4</v>
      </c>
      <c r="F183" t="s">
        <v>12</v>
      </c>
      <c r="G183" t="s">
        <v>462</v>
      </c>
    </row>
    <row r="184" spans="1:7" x14ac:dyDescent="0.55000000000000004">
      <c r="B184" t="s">
        <v>263</v>
      </c>
      <c r="C184">
        <v>0.85</v>
      </c>
      <c r="D184">
        <v>0.9</v>
      </c>
      <c r="F184" t="s">
        <v>12</v>
      </c>
      <c r="G184" t="s">
        <v>463</v>
      </c>
    </row>
    <row r="185" spans="1:7" x14ac:dyDescent="0.55000000000000004">
      <c r="B185" t="s">
        <v>331</v>
      </c>
      <c r="C185">
        <v>0.2</v>
      </c>
      <c r="D185">
        <v>0.15</v>
      </c>
      <c r="F185" t="s">
        <v>12</v>
      </c>
      <c r="G185" t="s">
        <v>464</v>
      </c>
    </row>
    <row r="186" spans="1:7" x14ac:dyDescent="0.55000000000000004">
      <c r="B186" t="s">
        <v>348</v>
      </c>
      <c r="C186">
        <v>0.75</v>
      </c>
      <c r="D186">
        <v>0.8</v>
      </c>
      <c r="F186" t="s">
        <v>12</v>
      </c>
      <c r="G186" t="s">
        <v>465</v>
      </c>
    </row>
    <row r="187" spans="1:7" x14ac:dyDescent="0.55000000000000004">
      <c r="A187">
        <v>38</v>
      </c>
      <c r="B187" t="s">
        <v>466</v>
      </c>
      <c r="C187">
        <v>0.75</v>
      </c>
      <c r="D187">
        <v>0.75</v>
      </c>
      <c r="E187">
        <f t="shared" ref="E187" si="33">AVERAGE(D187:D191)</f>
        <v>0.73000000000000009</v>
      </c>
      <c r="F187" t="s">
        <v>467</v>
      </c>
      <c r="G187" t="s">
        <v>468</v>
      </c>
    </row>
    <row r="188" spans="1:7" x14ac:dyDescent="0.55000000000000004">
      <c r="B188" t="s">
        <v>469</v>
      </c>
      <c r="C188">
        <v>0.75</v>
      </c>
      <c r="D188">
        <v>0.75</v>
      </c>
      <c r="F188" t="s">
        <v>467</v>
      </c>
      <c r="G188" t="s">
        <v>468</v>
      </c>
    </row>
    <row r="189" spans="1:7" x14ac:dyDescent="0.55000000000000004">
      <c r="B189" t="s">
        <v>263</v>
      </c>
      <c r="C189">
        <v>0.85</v>
      </c>
      <c r="D189">
        <v>0.85</v>
      </c>
      <c r="F189" t="s">
        <v>467</v>
      </c>
      <c r="G189" t="s">
        <v>468</v>
      </c>
    </row>
    <row r="190" spans="1:7" x14ac:dyDescent="0.55000000000000004">
      <c r="B190" t="s">
        <v>298</v>
      </c>
      <c r="C190">
        <v>0.6</v>
      </c>
      <c r="D190">
        <v>0.6</v>
      </c>
      <c r="F190" t="s">
        <v>467</v>
      </c>
      <c r="G190" t="s">
        <v>470</v>
      </c>
    </row>
    <row r="191" spans="1:7" x14ac:dyDescent="0.55000000000000004">
      <c r="B191" t="s">
        <v>362</v>
      </c>
      <c r="C191">
        <v>0.7</v>
      </c>
      <c r="D191">
        <v>0.7</v>
      </c>
      <c r="F191" t="s">
        <v>467</v>
      </c>
      <c r="G191" t="s">
        <v>468</v>
      </c>
    </row>
    <row r="192" spans="1:7" x14ac:dyDescent="0.55000000000000004">
      <c r="A192">
        <v>39</v>
      </c>
      <c r="B192" t="s">
        <v>318</v>
      </c>
      <c r="C192">
        <v>0.85</v>
      </c>
      <c r="D192">
        <v>0.85</v>
      </c>
      <c r="E192">
        <f t="shared" ref="E192" si="34">AVERAGE(D192:D196)</f>
        <v>0.82</v>
      </c>
      <c r="F192" t="s">
        <v>467</v>
      </c>
      <c r="G192" t="s">
        <v>468</v>
      </c>
    </row>
    <row r="193" spans="1:7" x14ac:dyDescent="0.55000000000000004">
      <c r="B193" t="s">
        <v>263</v>
      </c>
      <c r="C193">
        <v>0.85</v>
      </c>
      <c r="D193">
        <v>0.85</v>
      </c>
      <c r="F193" t="s">
        <v>467</v>
      </c>
      <c r="G193" t="s">
        <v>468</v>
      </c>
    </row>
    <row r="194" spans="1:7" x14ac:dyDescent="0.55000000000000004">
      <c r="B194" t="s">
        <v>348</v>
      </c>
      <c r="C194">
        <v>0.75</v>
      </c>
      <c r="D194">
        <v>0.75</v>
      </c>
      <c r="F194" t="s">
        <v>467</v>
      </c>
      <c r="G194" t="s">
        <v>468</v>
      </c>
    </row>
    <row r="195" spans="1:7" x14ac:dyDescent="0.55000000000000004">
      <c r="B195" t="s">
        <v>265</v>
      </c>
      <c r="C195">
        <v>0.8</v>
      </c>
      <c r="D195">
        <v>0.8</v>
      </c>
      <c r="F195" t="s">
        <v>467</v>
      </c>
      <c r="G195" t="s">
        <v>468</v>
      </c>
    </row>
    <row r="196" spans="1:7" x14ac:dyDescent="0.55000000000000004">
      <c r="B196" t="s">
        <v>293</v>
      </c>
      <c r="C196">
        <v>0.85</v>
      </c>
      <c r="D196">
        <v>0.85</v>
      </c>
      <c r="F196" t="s">
        <v>467</v>
      </c>
      <c r="G196" t="s">
        <v>468</v>
      </c>
    </row>
    <row r="197" spans="1:7" x14ac:dyDescent="0.55000000000000004">
      <c r="A197">
        <v>40</v>
      </c>
      <c r="B197" t="s">
        <v>318</v>
      </c>
      <c r="C197">
        <v>0.85</v>
      </c>
      <c r="D197">
        <v>0.9</v>
      </c>
      <c r="E197">
        <f t="shared" ref="E197" si="35">AVERAGE(D197:D201)</f>
        <v>0.63</v>
      </c>
      <c r="F197" t="s">
        <v>49</v>
      </c>
      <c r="G197" t="s">
        <v>471</v>
      </c>
    </row>
    <row r="198" spans="1:7" x14ac:dyDescent="0.55000000000000004">
      <c r="B198" t="s">
        <v>263</v>
      </c>
      <c r="C198">
        <v>0.85</v>
      </c>
      <c r="D198">
        <v>0.4</v>
      </c>
      <c r="F198" t="s">
        <v>49</v>
      </c>
      <c r="G198" t="s">
        <v>472</v>
      </c>
    </row>
    <row r="199" spans="1:7" x14ac:dyDescent="0.55000000000000004">
      <c r="B199" t="s">
        <v>449</v>
      </c>
      <c r="C199">
        <v>0.2</v>
      </c>
      <c r="D199">
        <v>0.2</v>
      </c>
      <c r="F199" t="s">
        <v>12</v>
      </c>
      <c r="G199" t="s">
        <v>473</v>
      </c>
    </row>
    <row r="200" spans="1:7" x14ac:dyDescent="0.55000000000000004">
      <c r="B200" t="s">
        <v>446</v>
      </c>
      <c r="C200">
        <v>0.9</v>
      </c>
      <c r="D200">
        <v>0.9</v>
      </c>
      <c r="F200" t="s">
        <v>12</v>
      </c>
      <c r="G200" t="s">
        <v>474</v>
      </c>
    </row>
    <row r="201" spans="1:7" x14ac:dyDescent="0.55000000000000004">
      <c r="B201" t="s">
        <v>362</v>
      </c>
      <c r="C201">
        <v>0.75</v>
      </c>
      <c r="D201">
        <v>0.75</v>
      </c>
      <c r="F201" t="s">
        <v>12</v>
      </c>
      <c r="G201" t="s">
        <v>475</v>
      </c>
    </row>
    <row r="202" spans="1:7" x14ac:dyDescent="0.55000000000000004">
      <c r="A202">
        <v>41</v>
      </c>
      <c r="B202" t="s">
        <v>301</v>
      </c>
      <c r="C202">
        <v>0.5</v>
      </c>
      <c r="D202">
        <v>0.3</v>
      </c>
      <c r="E202">
        <f t="shared" ref="E202" si="36">AVERAGE(D202:D206)</f>
        <v>0.74</v>
      </c>
      <c r="F202" t="s">
        <v>49</v>
      </c>
      <c r="G202" t="s">
        <v>476</v>
      </c>
    </row>
    <row r="203" spans="1:7" x14ac:dyDescent="0.55000000000000004">
      <c r="B203" t="s">
        <v>265</v>
      </c>
      <c r="C203">
        <v>0.85</v>
      </c>
      <c r="D203">
        <v>0.9</v>
      </c>
      <c r="F203" t="s">
        <v>12</v>
      </c>
      <c r="G203" t="s">
        <v>477</v>
      </c>
    </row>
    <row r="204" spans="1:7" x14ac:dyDescent="0.55000000000000004">
      <c r="B204" t="s">
        <v>267</v>
      </c>
      <c r="C204">
        <v>0.7</v>
      </c>
      <c r="D204">
        <v>0.8</v>
      </c>
      <c r="F204" t="s">
        <v>12</v>
      </c>
      <c r="G204" t="s">
        <v>478</v>
      </c>
    </row>
    <row r="205" spans="1:7" x14ac:dyDescent="0.55000000000000004">
      <c r="B205" t="s">
        <v>362</v>
      </c>
      <c r="C205">
        <v>0.75</v>
      </c>
      <c r="D205">
        <v>0.8</v>
      </c>
      <c r="F205" t="s">
        <v>12</v>
      </c>
      <c r="G205" t="s">
        <v>479</v>
      </c>
    </row>
    <row r="206" spans="1:7" x14ac:dyDescent="0.55000000000000004">
      <c r="B206" t="s">
        <v>293</v>
      </c>
      <c r="C206">
        <v>0.8</v>
      </c>
      <c r="D206">
        <v>0.9</v>
      </c>
      <c r="F206" t="s">
        <v>12</v>
      </c>
      <c r="G206" t="s">
        <v>480</v>
      </c>
    </row>
    <row r="207" spans="1:7" x14ac:dyDescent="0.55000000000000004">
      <c r="A207">
        <v>42</v>
      </c>
      <c r="B207" t="s">
        <v>263</v>
      </c>
      <c r="C207">
        <v>0.85</v>
      </c>
      <c r="D207">
        <v>0.4</v>
      </c>
      <c r="E207">
        <f t="shared" ref="E207" si="37">AVERAGE(D207:D211)</f>
        <v>0.32</v>
      </c>
      <c r="F207" t="s">
        <v>49</v>
      </c>
      <c r="G207" t="s">
        <v>481</v>
      </c>
    </row>
    <row r="208" spans="1:7" x14ac:dyDescent="0.55000000000000004">
      <c r="B208" t="s">
        <v>305</v>
      </c>
      <c r="C208">
        <v>0.2</v>
      </c>
      <c r="D208">
        <v>0.2</v>
      </c>
      <c r="F208" t="s">
        <v>12</v>
      </c>
      <c r="G208" t="s">
        <v>482</v>
      </c>
    </row>
    <row r="209" spans="1:7" x14ac:dyDescent="0.55000000000000004">
      <c r="B209" t="s">
        <v>483</v>
      </c>
      <c r="C209">
        <v>0.25</v>
      </c>
      <c r="D209">
        <v>0.25</v>
      </c>
      <c r="F209" t="s">
        <v>12</v>
      </c>
      <c r="G209" t="s">
        <v>484</v>
      </c>
    </row>
    <row r="210" spans="1:7" x14ac:dyDescent="0.55000000000000004">
      <c r="B210" t="s">
        <v>485</v>
      </c>
      <c r="C210">
        <v>0.15</v>
      </c>
      <c r="D210">
        <v>0.15</v>
      </c>
      <c r="F210" t="s">
        <v>12</v>
      </c>
      <c r="G210" t="s">
        <v>486</v>
      </c>
    </row>
    <row r="211" spans="1:7" x14ac:dyDescent="0.55000000000000004">
      <c r="B211" t="s">
        <v>283</v>
      </c>
      <c r="C211">
        <v>0.6</v>
      </c>
      <c r="D211">
        <v>0.6</v>
      </c>
      <c r="F211" t="s">
        <v>12</v>
      </c>
      <c r="G211" t="s">
        <v>487</v>
      </c>
    </row>
    <row r="212" spans="1:7" x14ac:dyDescent="0.55000000000000004">
      <c r="A212">
        <v>43</v>
      </c>
      <c r="B212" t="s">
        <v>288</v>
      </c>
      <c r="C212">
        <v>0.85</v>
      </c>
      <c r="D212">
        <v>0.85</v>
      </c>
      <c r="E212">
        <f t="shared" ref="E212" si="38">AVERAGE(D212:D216)</f>
        <v>0.8</v>
      </c>
      <c r="F212" t="s">
        <v>12</v>
      </c>
      <c r="G212" t="s">
        <v>488</v>
      </c>
    </row>
    <row r="213" spans="1:7" x14ac:dyDescent="0.55000000000000004">
      <c r="B213" t="s">
        <v>466</v>
      </c>
      <c r="C213">
        <v>0.8</v>
      </c>
      <c r="D213">
        <v>0.85</v>
      </c>
      <c r="F213" t="s">
        <v>12</v>
      </c>
      <c r="G213" t="s">
        <v>489</v>
      </c>
    </row>
    <row r="214" spans="1:7" x14ac:dyDescent="0.55000000000000004">
      <c r="B214" t="s">
        <v>265</v>
      </c>
      <c r="C214">
        <v>0.85</v>
      </c>
      <c r="D214">
        <v>0.9</v>
      </c>
      <c r="F214" t="s">
        <v>12</v>
      </c>
      <c r="G214" t="s">
        <v>490</v>
      </c>
    </row>
    <row r="215" spans="1:7" x14ac:dyDescent="0.55000000000000004">
      <c r="B215" t="s">
        <v>267</v>
      </c>
      <c r="C215">
        <v>0.7</v>
      </c>
      <c r="D215">
        <v>0.8</v>
      </c>
      <c r="F215" t="s">
        <v>12</v>
      </c>
      <c r="G215" t="s">
        <v>491</v>
      </c>
    </row>
    <row r="216" spans="1:7" x14ac:dyDescent="0.55000000000000004">
      <c r="B216" t="s">
        <v>269</v>
      </c>
      <c r="C216">
        <v>0.4</v>
      </c>
      <c r="D216">
        <v>0.6</v>
      </c>
      <c r="F216" t="s">
        <v>49</v>
      </c>
      <c r="G216" t="s">
        <v>492</v>
      </c>
    </row>
    <row r="217" spans="1:7" x14ac:dyDescent="0.55000000000000004">
      <c r="A217">
        <v>44</v>
      </c>
      <c r="B217" t="s">
        <v>278</v>
      </c>
      <c r="C217">
        <v>0.75</v>
      </c>
      <c r="D217">
        <v>0.75</v>
      </c>
      <c r="E217">
        <f t="shared" ref="E217" si="39">AVERAGE(D217:D221)</f>
        <v>0.77</v>
      </c>
      <c r="F217" t="s">
        <v>12</v>
      </c>
      <c r="G217" t="s">
        <v>493</v>
      </c>
    </row>
    <row r="218" spans="1:7" x14ac:dyDescent="0.55000000000000004">
      <c r="B218" t="s">
        <v>345</v>
      </c>
      <c r="C218">
        <v>0.8</v>
      </c>
      <c r="D218">
        <v>0.8</v>
      </c>
      <c r="F218" t="s">
        <v>12</v>
      </c>
      <c r="G218" t="s">
        <v>494</v>
      </c>
    </row>
    <row r="219" spans="1:7" x14ac:dyDescent="0.55000000000000004">
      <c r="B219" t="s">
        <v>263</v>
      </c>
      <c r="C219">
        <v>0.85</v>
      </c>
      <c r="D219">
        <v>0.9</v>
      </c>
      <c r="F219" t="s">
        <v>12</v>
      </c>
      <c r="G219" t="s">
        <v>495</v>
      </c>
    </row>
    <row r="220" spans="1:7" x14ac:dyDescent="0.55000000000000004">
      <c r="B220" t="s">
        <v>265</v>
      </c>
      <c r="C220">
        <v>0.85</v>
      </c>
      <c r="D220">
        <v>0.9</v>
      </c>
      <c r="F220" t="s">
        <v>12</v>
      </c>
      <c r="G220" t="s">
        <v>496</v>
      </c>
    </row>
    <row r="221" spans="1:7" x14ac:dyDescent="0.55000000000000004">
      <c r="B221" t="s">
        <v>269</v>
      </c>
      <c r="C221">
        <v>0.4</v>
      </c>
      <c r="D221">
        <v>0.5</v>
      </c>
      <c r="F221" t="s">
        <v>49</v>
      </c>
      <c r="G221" t="s">
        <v>497</v>
      </c>
    </row>
    <row r="222" spans="1:7" x14ac:dyDescent="0.55000000000000004">
      <c r="A222">
        <v>45</v>
      </c>
      <c r="B222" t="s">
        <v>466</v>
      </c>
      <c r="C222">
        <v>0.8</v>
      </c>
      <c r="D222">
        <v>0.85</v>
      </c>
      <c r="E222">
        <f t="shared" ref="E222" si="40">AVERAGE(D222:D226)</f>
        <v>0.82</v>
      </c>
      <c r="F222" t="s">
        <v>12</v>
      </c>
      <c r="G222" t="s">
        <v>498</v>
      </c>
    </row>
    <row r="223" spans="1:7" x14ac:dyDescent="0.55000000000000004">
      <c r="B223" t="s">
        <v>263</v>
      </c>
      <c r="C223">
        <v>0.85</v>
      </c>
      <c r="D223">
        <v>0.9</v>
      </c>
      <c r="F223" t="s">
        <v>12</v>
      </c>
      <c r="G223" t="s">
        <v>499</v>
      </c>
    </row>
    <row r="224" spans="1:7" x14ac:dyDescent="0.55000000000000004">
      <c r="B224" t="s">
        <v>275</v>
      </c>
      <c r="C224">
        <v>0.9</v>
      </c>
      <c r="D224">
        <v>0.85</v>
      </c>
      <c r="F224" t="s">
        <v>6</v>
      </c>
      <c r="G224" t="s">
        <v>500</v>
      </c>
    </row>
    <row r="225" spans="1:7" x14ac:dyDescent="0.55000000000000004">
      <c r="B225" t="s">
        <v>410</v>
      </c>
      <c r="C225">
        <v>0.85</v>
      </c>
      <c r="D225">
        <v>0.9</v>
      </c>
      <c r="F225" t="s">
        <v>6</v>
      </c>
      <c r="G225" t="s">
        <v>501</v>
      </c>
    </row>
    <row r="226" spans="1:7" x14ac:dyDescent="0.55000000000000004">
      <c r="B226" t="s">
        <v>283</v>
      </c>
      <c r="C226">
        <v>0.5</v>
      </c>
      <c r="D226">
        <v>0.6</v>
      </c>
      <c r="F226" t="s">
        <v>22</v>
      </c>
      <c r="G226" t="s">
        <v>502</v>
      </c>
    </row>
    <row r="227" spans="1:7" x14ac:dyDescent="0.55000000000000004">
      <c r="A227">
        <v>46</v>
      </c>
      <c r="B227" t="s">
        <v>318</v>
      </c>
      <c r="C227">
        <v>0.95</v>
      </c>
      <c r="D227">
        <v>0.9</v>
      </c>
      <c r="E227">
        <f t="shared" ref="E227" si="41">AVERAGE(D227:D231)</f>
        <v>0.72</v>
      </c>
      <c r="F227" t="s">
        <v>6</v>
      </c>
      <c r="G227" t="s">
        <v>503</v>
      </c>
    </row>
    <row r="228" spans="1:7" x14ac:dyDescent="0.55000000000000004">
      <c r="B228" t="s">
        <v>446</v>
      </c>
      <c r="C228">
        <v>0.9</v>
      </c>
      <c r="D228">
        <v>0.85</v>
      </c>
      <c r="F228" t="s">
        <v>6</v>
      </c>
      <c r="G228" t="s">
        <v>504</v>
      </c>
    </row>
    <row r="229" spans="1:7" x14ac:dyDescent="0.55000000000000004">
      <c r="B229" t="s">
        <v>331</v>
      </c>
      <c r="C229">
        <v>0.2</v>
      </c>
      <c r="D229">
        <v>0.25</v>
      </c>
      <c r="F229" t="s">
        <v>6</v>
      </c>
      <c r="G229" t="s">
        <v>505</v>
      </c>
    </row>
    <row r="230" spans="1:7" x14ac:dyDescent="0.55000000000000004">
      <c r="B230" t="s">
        <v>267</v>
      </c>
      <c r="C230">
        <v>0.8</v>
      </c>
      <c r="D230">
        <v>0.75</v>
      </c>
      <c r="F230" t="s">
        <v>22</v>
      </c>
      <c r="G230" t="s">
        <v>506</v>
      </c>
    </row>
    <row r="231" spans="1:7" x14ac:dyDescent="0.55000000000000004">
      <c r="B231" t="s">
        <v>291</v>
      </c>
      <c r="C231">
        <v>0.9</v>
      </c>
      <c r="D231">
        <v>0.85</v>
      </c>
      <c r="F231" t="s">
        <v>6</v>
      </c>
      <c r="G231" t="s">
        <v>507</v>
      </c>
    </row>
    <row r="232" spans="1:7" x14ac:dyDescent="0.55000000000000004">
      <c r="A232">
        <v>47</v>
      </c>
      <c r="B232" t="s">
        <v>318</v>
      </c>
      <c r="C232">
        <v>0.95</v>
      </c>
      <c r="D232">
        <v>0.8</v>
      </c>
      <c r="E232">
        <f t="shared" ref="E232" si="42">AVERAGE(D232:D236)</f>
        <v>0.61999999999999988</v>
      </c>
      <c r="F232" t="s">
        <v>6</v>
      </c>
      <c r="G232" t="s">
        <v>508</v>
      </c>
    </row>
    <row r="233" spans="1:7" x14ac:dyDescent="0.55000000000000004">
      <c r="B233" t="s">
        <v>331</v>
      </c>
      <c r="C233">
        <v>0.2</v>
      </c>
      <c r="D233">
        <v>0.3</v>
      </c>
      <c r="F233" t="s">
        <v>6</v>
      </c>
      <c r="G233" t="s">
        <v>509</v>
      </c>
    </row>
    <row r="234" spans="1:7" x14ac:dyDescent="0.55000000000000004">
      <c r="B234" t="s">
        <v>348</v>
      </c>
      <c r="C234">
        <v>0.85</v>
      </c>
      <c r="D234">
        <v>0.9</v>
      </c>
      <c r="F234" t="s">
        <v>6</v>
      </c>
      <c r="G234" t="s">
        <v>510</v>
      </c>
    </row>
    <row r="235" spans="1:7" x14ac:dyDescent="0.55000000000000004">
      <c r="B235" t="s">
        <v>269</v>
      </c>
      <c r="C235">
        <v>0.2</v>
      </c>
      <c r="D235">
        <v>0.3</v>
      </c>
      <c r="F235" t="s">
        <v>22</v>
      </c>
      <c r="G235" t="s">
        <v>511</v>
      </c>
    </row>
    <row r="236" spans="1:7" x14ac:dyDescent="0.55000000000000004">
      <c r="B236" t="s">
        <v>291</v>
      </c>
      <c r="C236">
        <v>0.75</v>
      </c>
      <c r="D236">
        <v>0.8</v>
      </c>
      <c r="F236" t="s">
        <v>6</v>
      </c>
      <c r="G236" t="s">
        <v>512</v>
      </c>
    </row>
    <row r="237" spans="1:7" x14ac:dyDescent="0.55000000000000004">
      <c r="A237">
        <v>48</v>
      </c>
      <c r="B237" t="s">
        <v>288</v>
      </c>
      <c r="C237">
        <v>0.7</v>
      </c>
      <c r="D237">
        <v>0.75</v>
      </c>
      <c r="E237">
        <f t="shared" ref="E237" si="43">AVERAGE(D237:D241)</f>
        <v>0.80999999999999994</v>
      </c>
      <c r="F237" t="s">
        <v>6</v>
      </c>
      <c r="G237" t="s">
        <v>513</v>
      </c>
    </row>
    <row r="238" spans="1:7" x14ac:dyDescent="0.55000000000000004">
      <c r="B238" t="s">
        <v>318</v>
      </c>
      <c r="C238">
        <v>0.9</v>
      </c>
      <c r="D238">
        <v>0.95</v>
      </c>
      <c r="F238" t="s">
        <v>6</v>
      </c>
      <c r="G238" t="s">
        <v>514</v>
      </c>
    </row>
    <row r="239" spans="1:7" x14ac:dyDescent="0.55000000000000004">
      <c r="B239" t="s">
        <v>263</v>
      </c>
      <c r="C239">
        <v>0.9</v>
      </c>
      <c r="D239">
        <v>0.95</v>
      </c>
      <c r="F239" t="s">
        <v>6</v>
      </c>
      <c r="G239" t="s">
        <v>515</v>
      </c>
    </row>
    <row r="240" spans="1:7" x14ac:dyDescent="0.55000000000000004">
      <c r="B240" t="s">
        <v>267</v>
      </c>
      <c r="C240">
        <v>0.65</v>
      </c>
      <c r="D240">
        <v>0.7</v>
      </c>
      <c r="F240" t="s">
        <v>22</v>
      </c>
      <c r="G240" t="s">
        <v>516</v>
      </c>
    </row>
    <row r="241" spans="1:7" x14ac:dyDescent="0.55000000000000004">
      <c r="B241" t="s">
        <v>283</v>
      </c>
      <c r="C241">
        <v>0.6</v>
      </c>
      <c r="D241">
        <v>0.7</v>
      </c>
      <c r="F241" t="s">
        <v>22</v>
      </c>
      <c r="G241" t="s">
        <v>517</v>
      </c>
    </row>
    <row r="242" spans="1:7" x14ac:dyDescent="0.55000000000000004">
      <c r="A242">
        <v>49</v>
      </c>
      <c r="B242" t="s">
        <v>261</v>
      </c>
      <c r="C242">
        <v>0.7</v>
      </c>
      <c r="D242">
        <v>0.75</v>
      </c>
      <c r="E242">
        <f t="shared" ref="E242" si="44">AVERAGE(D242:D246)</f>
        <v>0.79399999999999993</v>
      </c>
      <c r="F242" t="s">
        <v>6</v>
      </c>
      <c r="G242" t="s">
        <v>518</v>
      </c>
    </row>
    <row r="243" spans="1:7" x14ac:dyDescent="0.55000000000000004">
      <c r="B243" t="s">
        <v>398</v>
      </c>
      <c r="C243">
        <v>0.65</v>
      </c>
      <c r="D243">
        <v>0.7</v>
      </c>
      <c r="F243" t="s">
        <v>6</v>
      </c>
      <c r="G243" t="s">
        <v>519</v>
      </c>
    </row>
    <row r="244" spans="1:7" x14ac:dyDescent="0.55000000000000004">
      <c r="B244" t="s">
        <v>278</v>
      </c>
      <c r="C244">
        <v>0.8</v>
      </c>
      <c r="D244">
        <v>0.85</v>
      </c>
      <c r="F244" t="s">
        <v>6</v>
      </c>
      <c r="G244" t="s">
        <v>520</v>
      </c>
    </row>
    <row r="245" spans="1:7" x14ac:dyDescent="0.55000000000000004">
      <c r="B245" t="s">
        <v>265</v>
      </c>
      <c r="C245">
        <v>0.85</v>
      </c>
      <c r="D245">
        <v>0.92</v>
      </c>
      <c r="F245" t="s">
        <v>12</v>
      </c>
      <c r="G245" t="s">
        <v>521</v>
      </c>
    </row>
    <row r="246" spans="1:7" x14ac:dyDescent="0.55000000000000004">
      <c r="B246" t="s">
        <v>267</v>
      </c>
      <c r="C246">
        <v>0.7</v>
      </c>
      <c r="D246">
        <v>0.75</v>
      </c>
      <c r="F246" t="s">
        <v>49</v>
      </c>
      <c r="G246" t="s">
        <v>522</v>
      </c>
    </row>
    <row r="247" spans="1:7" x14ac:dyDescent="0.55000000000000004">
      <c r="A247">
        <v>50</v>
      </c>
      <c r="B247" t="s">
        <v>288</v>
      </c>
      <c r="C247">
        <v>0.8</v>
      </c>
      <c r="D247">
        <v>0.82</v>
      </c>
      <c r="E247">
        <f t="shared" ref="E247" si="45">AVERAGE(D247:D251)</f>
        <v>0.86</v>
      </c>
      <c r="F247" t="s">
        <v>12</v>
      </c>
      <c r="G247" t="s">
        <v>523</v>
      </c>
    </row>
    <row r="248" spans="1:7" x14ac:dyDescent="0.55000000000000004">
      <c r="B248" t="s">
        <v>351</v>
      </c>
      <c r="C248">
        <v>0.75</v>
      </c>
      <c r="D248">
        <v>0.77</v>
      </c>
      <c r="F248" t="s">
        <v>49</v>
      </c>
      <c r="G248" t="s">
        <v>524</v>
      </c>
    </row>
    <row r="249" spans="1:7" x14ac:dyDescent="0.55000000000000004">
      <c r="B249" t="s">
        <v>263</v>
      </c>
      <c r="C249">
        <v>0.9</v>
      </c>
      <c r="D249">
        <v>0.93</v>
      </c>
      <c r="F249" t="s">
        <v>12</v>
      </c>
      <c r="G249" t="s">
        <v>525</v>
      </c>
    </row>
    <row r="250" spans="1:7" x14ac:dyDescent="0.55000000000000004">
      <c r="B250" t="s">
        <v>348</v>
      </c>
      <c r="C250">
        <v>0.88</v>
      </c>
      <c r="D250">
        <v>0.9</v>
      </c>
      <c r="F250" t="s">
        <v>12</v>
      </c>
      <c r="G250" t="s">
        <v>526</v>
      </c>
    </row>
    <row r="251" spans="1:7" x14ac:dyDescent="0.55000000000000004">
      <c r="B251" t="s">
        <v>265</v>
      </c>
      <c r="C251">
        <v>0.85</v>
      </c>
      <c r="D251">
        <v>0.88</v>
      </c>
      <c r="F251" t="s">
        <v>12</v>
      </c>
      <c r="G251" t="s">
        <v>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67945-7689-4A99-88C4-890F09CD847D}">
  <dimension ref="A1:G251"/>
  <sheetViews>
    <sheetView topLeftCell="A183" workbookViewId="0">
      <selection activeCell="I4" sqref="I4"/>
    </sheetView>
  </sheetViews>
  <sheetFormatPr defaultRowHeight="14.4" x14ac:dyDescent="0.55000000000000004"/>
  <sheetData>
    <row r="1" spans="1:7" x14ac:dyDescent="0.55000000000000004">
      <c r="A1" t="s">
        <v>0</v>
      </c>
      <c r="B1" t="s">
        <v>260</v>
      </c>
      <c r="C1" t="s">
        <v>1</v>
      </c>
      <c r="D1" t="s">
        <v>2</v>
      </c>
      <c r="E1" t="s">
        <v>3</v>
      </c>
      <c r="F1" t="s">
        <v>4</v>
      </c>
      <c r="G1" t="s">
        <v>5</v>
      </c>
    </row>
    <row r="2" spans="1:7" x14ac:dyDescent="0.55000000000000004">
      <c r="A2">
        <v>1</v>
      </c>
      <c r="B2" t="s">
        <v>261</v>
      </c>
      <c r="C2">
        <v>0.7</v>
      </c>
      <c r="D2">
        <v>0.85</v>
      </c>
      <c r="E2">
        <f>AVERAGE(D2:D6)</f>
        <v>0.71</v>
      </c>
      <c r="F2" t="s">
        <v>12</v>
      </c>
      <c r="G2" t="s">
        <v>528</v>
      </c>
    </row>
    <row r="3" spans="1:7" x14ac:dyDescent="0.55000000000000004">
      <c r="B3" t="s">
        <v>263</v>
      </c>
      <c r="C3">
        <v>0.85</v>
      </c>
      <c r="D3">
        <v>0.9</v>
      </c>
      <c r="F3" t="s">
        <v>12</v>
      </c>
      <c r="G3" t="s">
        <v>529</v>
      </c>
    </row>
    <row r="4" spans="1:7" x14ac:dyDescent="0.55000000000000004">
      <c r="B4" t="s">
        <v>265</v>
      </c>
      <c r="C4">
        <v>0.8</v>
      </c>
      <c r="D4">
        <v>0.9</v>
      </c>
      <c r="F4" t="s">
        <v>12</v>
      </c>
      <c r="G4" t="s">
        <v>530</v>
      </c>
    </row>
    <row r="5" spans="1:7" x14ac:dyDescent="0.55000000000000004">
      <c r="B5" t="s">
        <v>267</v>
      </c>
      <c r="C5">
        <v>0.6</v>
      </c>
      <c r="D5">
        <v>0.6</v>
      </c>
      <c r="F5" t="s">
        <v>49</v>
      </c>
      <c r="G5" t="s">
        <v>531</v>
      </c>
    </row>
    <row r="6" spans="1:7" x14ac:dyDescent="0.55000000000000004">
      <c r="B6" t="s">
        <v>269</v>
      </c>
      <c r="C6">
        <v>0.3</v>
      </c>
      <c r="D6">
        <v>0.3</v>
      </c>
      <c r="F6" t="s">
        <v>12</v>
      </c>
      <c r="G6" t="s">
        <v>532</v>
      </c>
    </row>
    <row r="7" spans="1:7" x14ac:dyDescent="0.55000000000000004">
      <c r="A7">
        <v>2</v>
      </c>
      <c r="B7" t="s">
        <v>261</v>
      </c>
      <c r="C7">
        <v>0.7</v>
      </c>
      <c r="D7">
        <v>0.8</v>
      </c>
      <c r="E7">
        <f>AVERAGE(D7:D11)</f>
        <v>0.86999999999999988</v>
      </c>
      <c r="F7" t="s">
        <v>12</v>
      </c>
      <c r="G7" t="s">
        <v>533</v>
      </c>
    </row>
    <row r="8" spans="1:7" x14ac:dyDescent="0.55000000000000004">
      <c r="B8" t="s">
        <v>272</v>
      </c>
      <c r="C8">
        <v>0.75</v>
      </c>
      <c r="D8">
        <v>0.85</v>
      </c>
      <c r="F8" t="s">
        <v>12</v>
      </c>
      <c r="G8" t="s">
        <v>534</v>
      </c>
    </row>
    <row r="9" spans="1:7" x14ac:dyDescent="0.55000000000000004">
      <c r="B9" t="s">
        <v>263</v>
      </c>
      <c r="C9">
        <v>0.85</v>
      </c>
      <c r="D9">
        <v>0.95</v>
      </c>
      <c r="F9" t="s">
        <v>12</v>
      </c>
      <c r="G9" t="s">
        <v>535</v>
      </c>
    </row>
    <row r="10" spans="1:7" x14ac:dyDescent="0.55000000000000004">
      <c r="B10" t="s">
        <v>275</v>
      </c>
      <c r="C10">
        <v>0.75</v>
      </c>
      <c r="D10">
        <v>0.85</v>
      </c>
      <c r="F10" t="s">
        <v>12</v>
      </c>
      <c r="G10" t="s">
        <v>536</v>
      </c>
    </row>
    <row r="11" spans="1:7" x14ac:dyDescent="0.55000000000000004">
      <c r="B11" t="s">
        <v>265</v>
      </c>
      <c r="C11">
        <v>0.8</v>
      </c>
      <c r="D11">
        <v>0.9</v>
      </c>
      <c r="F11" t="s">
        <v>12</v>
      </c>
      <c r="G11" t="s">
        <v>537</v>
      </c>
    </row>
    <row r="12" spans="1:7" x14ac:dyDescent="0.55000000000000004">
      <c r="A12">
        <v>3</v>
      </c>
      <c r="B12" t="s">
        <v>278</v>
      </c>
      <c r="C12">
        <v>0.7</v>
      </c>
      <c r="D12">
        <v>0.8</v>
      </c>
      <c r="E12">
        <f t="shared" ref="E12" si="0">AVERAGE(D12:D16)</f>
        <v>0.72</v>
      </c>
      <c r="F12" t="s">
        <v>12</v>
      </c>
      <c r="G12" t="s">
        <v>538</v>
      </c>
    </row>
    <row r="13" spans="1:7" x14ac:dyDescent="0.55000000000000004">
      <c r="B13" t="s">
        <v>280</v>
      </c>
      <c r="C13">
        <v>0.7</v>
      </c>
      <c r="D13">
        <v>0.75</v>
      </c>
      <c r="F13" t="s">
        <v>49</v>
      </c>
      <c r="G13" t="s">
        <v>539</v>
      </c>
    </row>
    <row r="14" spans="1:7" x14ac:dyDescent="0.55000000000000004">
      <c r="B14" t="s">
        <v>265</v>
      </c>
      <c r="C14">
        <v>0.8</v>
      </c>
      <c r="D14">
        <v>0.9</v>
      </c>
      <c r="F14" t="s">
        <v>12</v>
      </c>
      <c r="G14" t="s">
        <v>540</v>
      </c>
    </row>
    <row r="15" spans="1:7" x14ac:dyDescent="0.55000000000000004">
      <c r="B15" t="s">
        <v>283</v>
      </c>
      <c r="C15">
        <v>0.65</v>
      </c>
      <c r="D15">
        <v>0.75</v>
      </c>
      <c r="F15" t="s">
        <v>12</v>
      </c>
      <c r="G15" t="s">
        <v>541</v>
      </c>
    </row>
    <row r="16" spans="1:7" x14ac:dyDescent="0.55000000000000004">
      <c r="B16" t="s">
        <v>285</v>
      </c>
      <c r="C16">
        <v>0.3</v>
      </c>
      <c r="D16">
        <v>0.4</v>
      </c>
      <c r="F16" t="s">
        <v>12</v>
      </c>
      <c r="G16" t="s">
        <v>542</v>
      </c>
    </row>
    <row r="17" spans="1:7" x14ac:dyDescent="0.55000000000000004">
      <c r="A17">
        <v>4</v>
      </c>
      <c r="B17" t="s">
        <v>261</v>
      </c>
      <c r="C17">
        <v>0.7</v>
      </c>
      <c r="D17">
        <v>0.75</v>
      </c>
      <c r="E17">
        <f t="shared" ref="E17" si="1">AVERAGE(D17:D21)</f>
        <v>0.86999999999999988</v>
      </c>
      <c r="F17" t="s">
        <v>12</v>
      </c>
      <c r="G17" t="s">
        <v>543</v>
      </c>
    </row>
    <row r="18" spans="1:7" x14ac:dyDescent="0.55000000000000004">
      <c r="B18" t="s">
        <v>288</v>
      </c>
      <c r="C18">
        <v>0.85</v>
      </c>
      <c r="D18">
        <v>0.85</v>
      </c>
      <c r="F18" t="s">
        <v>12</v>
      </c>
      <c r="G18" t="s">
        <v>544</v>
      </c>
    </row>
    <row r="19" spans="1:7" x14ac:dyDescent="0.55000000000000004">
      <c r="B19" t="s">
        <v>263</v>
      </c>
      <c r="C19">
        <v>0.95</v>
      </c>
      <c r="D19">
        <v>0.95</v>
      </c>
      <c r="F19" t="s">
        <v>12</v>
      </c>
      <c r="G19" t="s">
        <v>545</v>
      </c>
    </row>
    <row r="20" spans="1:7" x14ac:dyDescent="0.55000000000000004">
      <c r="B20" t="s">
        <v>291</v>
      </c>
      <c r="C20">
        <v>0.9</v>
      </c>
      <c r="D20">
        <v>0.9</v>
      </c>
      <c r="F20" t="s">
        <v>12</v>
      </c>
      <c r="G20" t="s">
        <v>546</v>
      </c>
    </row>
    <row r="21" spans="1:7" x14ac:dyDescent="0.55000000000000004">
      <c r="B21" t="s">
        <v>293</v>
      </c>
      <c r="C21">
        <v>0.9</v>
      </c>
      <c r="D21">
        <v>0.9</v>
      </c>
      <c r="F21" t="s">
        <v>12</v>
      </c>
      <c r="G21" t="s">
        <v>547</v>
      </c>
    </row>
    <row r="22" spans="1:7" x14ac:dyDescent="0.55000000000000004">
      <c r="A22">
        <v>5</v>
      </c>
      <c r="B22" t="s">
        <v>272</v>
      </c>
      <c r="C22">
        <v>0.8</v>
      </c>
      <c r="D22">
        <v>0.8</v>
      </c>
      <c r="E22">
        <f t="shared" ref="E22" si="2">AVERAGE(D22:D26)</f>
        <v>0.6399999999999999</v>
      </c>
      <c r="F22" t="s">
        <v>12</v>
      </c>
      <c r="G22" t="s">
        <v>548</v>
      </c>
    </row>
    <row r="23" spans="1:7" x14ac:dyDescent="0.55000000000000004">
      <c r="B23" t="s">
        <v>278</v>
      </c>
      <c r="C23">
        <v>0.75</v>
      </c>
      <c r="D23">
        <v>0.75</v>
      </c>
      <c r="F23" t="s">
        <v>49</v>
      </c>
      <c r="G23" t="s">
        <v>549</v>
      </c>
    </row>
    <row r="24" spans="1:7" x14ac:dyDescent="0.55000000000000004">
      <c r="B24" t="s">
        <v>263</v>
      </c>
      <c r="C24">
        <v>0.95</v>
      </c>
      <c r="D24">
        <v>0.95</v>
      </c>
      <c r="F24" t="s">
        <v>12</v>
      </c>
      <c r="G24" t="s">
        <v>550</v>
      </c>
    </row>
    <row r="25" spans="1:7" x14ac:dyDescent="0.55000000000000004">
      <c r="B25" t="s">
        <v>298</v>
      </c>
      <c r="C25">
        <v>0.6</v>
      </c>
      <c r="D25">
        <v>0.4</v>
      </c>
      <c r="F25" t="s">
        <v>12</v>
      </c>
      <c r="G25" t="s">
        <v>551</v>
      </c>
    </row>
    <row r="26" spans="1:7" x14ac:dyDescent="0.55000000000000004">
      <c r="B26" t="s">
        <v>285</v>
      </c>
      <c r="C26">
        <v>0.3</v>
      </c>
      <c r="D26">
        <v>0.3</v>
      </c>
      <c r="F26" t="s">
        <v>12</v>
      </c>
      <c r="G26" t="s">
        <v>552</v>
      </c>
    </row>
    <row r="27" spans="1:7" x14ac:dyDescent="0.55000000000000004">
      <c r="A27">
        <v>6</v>
      </c>
      <c r="B27" t="s">
        <v>301</v>
      </c>
      <c r="C27">
        <v>0.6</v>
      </c>
      <c r="D27">
        <v>0.55000000000000004</v>
      </c>
      <c r="E27">
        <f t="shared" ref="E27" si="3">AVERAGE(D27:D31)</f>
        <v>0.26000000000000006</v>
      </c>
      <c r="F27" t="s">
        <v>12</v>
      </c>
      <c r="G27" t="s">
        <v>553</v>
      </c>
    </row>
    <row r="28" spans="1:7" x14ac:dyDescent="0.55000000000000004">
      <c r="B28" t="s">
        <v>303</v>
      </c>
      <c r="C28">
        <v>0.15</v>
      </c>
      <c r="D28">
        <v>0.15</v>
      </c>
      <c r="F28" t="s">
        <v>12</v>
      </c>
      <c r="G28" t="s">
        <v>554</v>
      </c>
    </row>
    <row r="29" spans="1:7" x14ac:dyDescent="0.55000000000000004">
      <c r="B29" t="s">
        <v>305</v>
      </c>
      <c r="C29">
        <v>0.2</v>
      </c>
      <c r="D29">
        <v>0.2</v>
      </c>
      <c r="F29" t="s">
        <v>12</v>
      </c>
      <c r="G29" t="s">
        <v>555</v>
      </c>
    </row>
    <row r="30" spans="1:7" x14ac:dyDescent="0.55000000000000004">
      <c r="B30" t="s">
        <v>307</v>
      </c>
      <c r="C30">
        <v>0.1</v>
      </c>
      <c r="D30">
        <v>0.1</v>
      </c>
      <c r="F30" t="s">
        <v>12</v>
      </c>
      <c r="G30" t="s">
        <v>556</v>
      </c>
    </row>
    <row r="31" spans="1:7" x14ac:dyDescent="0.55000000000000004">
      <c r="B31" t="s">
        <v>269</v>
      </c>
      <c r="C31">
        <v>0.3</v>
      </c>
      <c r="D31">
        <v>0.3</v>
      </c>
      <c r="F31" t="s">
        <v>49</v>
      </c>
      <c r="G31" t="s">
        <v>557</v>
      </c>
    </row>
    <row r="32" spans="1:7" x14ac:dyDescent="0.55000000000000004">
      <c r="A32">
        <v>7</v>
      </c>
      <c r="B32" t="s">
        <v>263</v>
      </c>
      <c r="C32">
        <v>0.95</v>
      </c>
      <c r="D32">
        <v>0.95</v>
      </c>
      <c r="E32">
        <f t="shared" ref="E32" si="4">AVERAGE(D32:D36)</f>
        <v>0.9</v>
      </c>
      <c r="F32" t="s">
        <v>12</v>
      </c>
      <c r="G32" t="s">
        <v>558</v>
      </c>
    </row>
    <row r="33" spans="1:7" x14ac:dyDescent="0.55000000000000004">
      <c r="B33" t="s">
        <v>311</v>
      </c>
      <c r="C33">
        <v>0.85</v>
      </c>
      <c r="D33">
        <v>0.85</v>
      </c>
      <c r="F33" t="s">
        <v>12</v>
      </c>
      <c r="G33" t="s">
        <v>559</v>
      </c>
    </row>
    <row r="34" spans="1:7" x14ac:dyDescent="0.55000000000000004">
      <c r="B34" t="s">
        <v>265</v>
      </c>
      <c r="C34">
        <v>0.9</v>
      </c>
      <c r="D34">
        <v>0.9</v>
      </c>
      <c r="F34" t="s">
        <v>12</v>
      </c>
      <c r="G34" t="s">
        <v>560</v>
      </c>
    </row>
    <row r="35" spans="1:7" x14ac:dyDescent="0.55000000000000004">
      <c r="B35" t="s">
        <v>291</v>
      </c>
      <c r="C35">
        <v>0.9</v>
      </c>
      <c r="D35">
        <v>0.9</v>
      </c>
      <c r="F35" t="s">
        <v>12</v>
      </c>
      <c r="G35" t="s">
        <v>561</v>
      </c>
    </row>
    <row r="36" spans="1:7" x14ac:dyDescent="0.55000000000000004">
      <c r="B36" t="s">
        <v>293</v>
      </c>
      <c r="C36">
        <v>0.9</v>
      </c>
      <c r="D36">
        <v>0.9</v>
      </c>
      <c r="F36" t="s">
        <v>12</v>
      </c>
      <c r="G36" t="s">
        <v>562</v>
      </c>
    </row>
    <row r="37" spans="1:7" x14ac:dyDescent="0.55000000000000004">
      <c r="A37">
        <v>8</v>
      </c>
      <c r="B37" t="s">
        <v>288</v>
      </c>
      <c r="C37">
        <v>0.7</v>
      </c>
      <c r="D37">
        <v>0.8</v>
      </c>
      <c r="E37">
        <f t="shared" ref="E37" si="5">AVERAGE(D37:D41)</f>
        <v>0.80999999999999994</v>
      </c>
      <c r="F37" t="s">
        <v>6</v>
      </c>
      <c r="G37" t="s">
        <v>563</v>
      </c>
    </row>
    <row r="38" spans="1:7" x14ac:dyDescent="0.55000000000000004">
      <c r="B38" t="s">
        <v>278</v>
      </c>
      <c r="C38">
        <v>0.8</v>
      </c>
      <c r="D38">
        <v>0.85</v>
      </c>
      <c r="F38" t="s">
        <v>6</v>
      </c>
      <c r="G38" t="s">
        <v>564</v>
      </c>
    </row>
    <row r="39" spans="1:7" x14ac:dyDescent="0.55000000000000004">
      <c r="B39" t="s">
        <v>318</v>
      </c>
      <c r="C39">
        <v>0.85</v>
      </c>
      <c r="D39">
        <v>0.85</v>
      </c>
      <c r="F39" t="s">
        <v>6</v>
      </c>
      <c r="G39" t="s">
        <v>565</v>
      </c>
    </row>
    <row r="40" spans="1:7" x14ac:dyDescent="0.55000000000000004">
      <c r="B40" t="s">
        <v>263</v>
      </c>
      <c r="C40">
        <v>0.75</v>
      </c>
      <c r="D40">
        <v>0.75</v>
      </c>
      <c r="F40" t="s">
        <v>6</v>
      </c>
      <c r="G40" t="s">
        <v>566</v>
      </c>
    </row>
    <row r="41" spans="1:7" x14ac:dyDescent="0.55000000000000004">
      <c r="B41" t="s">
        <v>293</v>
      </c>
      <c r="C41">
        <v>0.8</v>
      </c>
      <c r="D41">
        <v>0.8</v>
      </c>
      <c r="F41" t="s">
        <v>6</v>
      </c>
      <c r="G41" t="s">
        <v>567</v>
      </c>
    </row>
    <row r="42" spans="1:7" x14ac:dyDescent="0.55000000000000004">
      <c r="A42">
        <v>9</v>
      </c>
      <c r="B42" t="s">
        <v>301</v>
      </c>
      <c r="C42">
        <v>0.4</v>
      </c>
      <c r="D42">
        <v>0.5</v>
      </c>
      <c r="E42">
        <f t="shared" ref="E42" si="6">AVERAGE(D42:D46)</f>
        <v>0.48</v>
      </c>
      <c r="F42" t="s">
        <v>6</v>
      </c>
      <c r="G42" t="s">
        <v>568</v>
      </c>
    </row>
    <row r="43" spans="1:7" x14ac:dyDescent="0.55000000000000004">
      <c r="B43" t="s">
        <v>288</v>
      </c>
      <c r="C43">
        <v>0.7</v>
      </c>
      <c r="D43">
        <v>0.8</v>
      </c>
      <c r="F43" t="s">
        <v>6</v>
      </c>
      <c r="G43" t="s">
        <v>569</v>
      </c>
    </row>
    <row r="44" spans="1:7" x14ac:dyDescent="0.55000000000000004">
      <c r="B44" t="s">
        <v>324</v>
      </c>
      <c r="C44">
        <v>0.2</v>
      </c>
      <c r="D44">
        <v>0.2</v>
      </c>
      <c r="F44" t="s">
        <v>6</v>
      </c>
      <c r="G44" t="s">
        <v>570</v>
      </c>
    </row>
    <row r="45" spans="1:7" x14ac:dyDescent="0.55000000000000004">
      <c r="B45" t="s">
        <v>263</v>
      </c>
      <c r="C45">
        <v>0.75</v>
      </c>
      <c r="D45">
        <v>0.65</v>
      </c>
      <c r="F45" t="s">
        <v>22</v>
      </c>
      <c r="G45" t="s">
        <v>571</v>
      </c>
    </row>
    <row r="46" spans="1:7" x14ac:dyDescent="0.55000000000000004">
      <c r="B46" t="s">
        <v>269</v>
      </c>
      <c r="C46">
        <v>0.3</v>
      </c>
      <c r="D46">
        <v>0.25</v>
      </c>
      <c r="F46" t="s">
        <v>6</v>
      </c>
      <c r="G46" t="s">
        <v>572</v>
      </c>
    </row>
    <row r="47" spans="1:7" x14ac:dyDescent="0.55000000000000004">
      <c r="A47">
        <v>10</v>
      </c>
      <c r="B47" t="s">
        <v>328</v>
      </c>
      <c r="C47">
        <v>0.75</v>
      </c>
      <c r="D47">
        <v>0.8</v>
      </c>
      <c r="E47">
        <f t="shared" ref="E47" si="7">AVERAGE(D47:D51)</f>
        <v>0.6100000000000001</v>
      </c>
      <c r="F47" t="s">
        <v>6</v>
      </c>
      <c r="G47" t="s">
        <v>573</v>
      </c>
    </row>
    <row r="48" spans="1:7" x14ac:dyDescent="0.55000000000000004">
      <c r="B48" t="s">
        <v>301</v>
      </c>
      <c r="C48">
        <v>0.4</v>
      </c>
      <c r="D48">
        <v>0.45</v>
      </c>
      <c r="F48" t="s">
        <v>6</v>
      </c>
      <c r="G48" t="s">
        <v>574</v>
      </c>
    </row>
    <row r="49" spans="1:7" x14ac:dyDescent="0.55000000000000004">
      <c r="B49" t="s">
        <v>331</v>
      </c>
      <c r="C49">
        <v>0.2</v>
      </c>
      <c r="D49">
        <v>0.2</v>
      </c>
      <c r="F49" t="s">
        <v>6</v>
      </c>
      <c r="G49" t="s">
        <v>575</v>
      </c>
    </row>
    <row r="50" spans="1:7" x14ac:dyDescent="0.55000000000000004">
      <c r="B50" t="s">
        <v>311</v>
      </c>
      <c r="C50">
        <v>0.7</v>
      </c>
      <c r="D50">
        <v>0.75</v>
      </c>
      <c r="F50" t="s">
        <v>6</v>
      </c>
      <c r="G50" t="s">
        <v>576</v>
      </c>
    </row>
    <row r="51" spans="1:7" x14ac:dyDescent="0.55000000000000004">
      <c r="B51" t="s">
        <v>265</v>
      </c>
      <c r="C51">
        <v>0.85</v>
      </c>
      <c r="D51">
        <v>0.85</v>
      </c>
      <c r="F51" t="s">
        <v>6</v>
      </c>
      <c r="G51" t="s">
        <v>577</v>
      </c>
    </row>
    <row r="52" spans="1:7" x14ac:dyDescent="0.55000000000000004">
      <c r="A52">
        <v>11</v>
      </c>
      <c r="B52" t="s">
        <v>278</v>
      </c>
      <c r="C52">
        <v>0.8</v>
      </c>
      <c r="D52">
        <v>0.85</v>
      </c>
      <c r="E52">
        <f t="shared" ref="E52" si="8">AVERAGE(D52:D56)</f>
        <v>0.76</v>
      </c>
      <c r="F52" t="s">
        <v>6</v>
      </c>
      <c r="G52" t="s">
        <v>578</v>
      </c>
    </row>
    <row r="53" spans="1:7" x14ac:dyDescent="0.55000000000000004">
      <c r="B53" t="s">
        <v>336</v>
      </c>
      <c r="C53">
        <v>0.9</v>
      </c>
      <c r="D53">
        <v>0.95</v>
      </c>
      <c r="F53" t="s">
        <v>12</v>
      </c>
      <c r="G53" t="s">
        <v>579</v>
      </c>
    </row>
    <row r="54" spans="1:7" x14ac:dyDescent="0.55000000000000004">
      <c r="B54" t="s">
        <v>338</v>
      </c>
      <c r="C54">
        <v>0.1</v>
      </c>
      <c r="D54">
        <v>0.2</v>
      </c>
      <c r="F54" t="s">
        <v>12</v>
      </c>
      <c r="G54" t="s">
        <v>580</v>
      </c>
    </row>
    <row r="55" spans="1:7" x14ac:dyDescent="0.55000000000000004">
      <c r="B55" t="s">
        <v>265</v>
      </c>
      <c r="C55">
        <v>0.85</v>
      </c>
      <c r="D55">
        <v>0.9</v>
      </c>
      <c r="F55" t="s">
        <v>12</v>
      </c>
      <c r="G55" t="s">
        <v>581</v>
      </c>
    </row>
    <row r="56" spans="1:7" x14ac:dyDescent="0.55000000000000004">
      <c r="B56" t="s">
        <v>293</v>
      </c>
      <c r="C56">
        <v>0.85</v>
      </c>
      <c r="D56">
        <v>0.9</v>
      </c>
      <c r="F56" t="s">
        <v>12</v>
      </c>
      <c r="G56" t="s">
        <v>582</v>
      </c>
    </row>
    <row r="57" spans="1:7" x14ac:dyDescent="0.55000000000000004">
      <c r="A57">
        <v>12</v>
      </c>
      <c r="B57" t="s">
        <v>272</v>
      </c>
      <c r="C57">
        <v>0.7</v>
      </c>
      <c r="D57">
        <v>0.7</v>
      </c>
      <c r="E57">
        <f t="shared" ref="E57" si="9">AVERAGE(D57:D61)</f>
        <v>0.80999999999999994</v>
      </c>
      <c r="F57" t="s">
        <v>49</v>
      </c>
      <c r="G57" t="s">
        <v>583</v>
      </c>
    </row>
    <row r="58" spans="1:7" x14ac:dyDescent="0.55000000000000004">
      <c r="B58" t="s">
        <v>343</v>
      </c>
      <c r="C58">
        <v>0.75</v>
      </c>
      <c r="D58">
        <v>0.75</v>
      </c>
      <c r="F58" t="s">
        <v>49</v>
      </c>
      <c r="G58" t="s">
        <v>584</v>
      </c>
    </row>
    <row r="59" spans="1:7" x14ac:dyDescent="0.55000000000000004">
      <c r="B59" t="s">
        <v>318</v>
      </c>
      <c r="C59">
        <v>0.9</v>
      </c>
      <c r="D59">
        <v>0.9</v>
      </c>
      <c r="F59" t="s">
        <v>12</v>
      </c>
      <c r="G59" t="s">
        <v>585</v>
      </c>
    </row>
    <row r="60" spans="1:7" x14ac:dyDescent="0.55000000000000004">
      <c r="B60" t="s">
        <v>263</v>
      </c>
      <c r="C60">
        <v>0.85</v>
      </c>
      <c r="D60">
        <v>0.85</v>
      </c>
      <c r="F60" t="s">
        <v>12</v>
      </c>
      <c r="G60" t="s">
        <v>586</v>
      </c>
    </row>
    <row r="61" spans="1:7" x14ac:dyDescent="0.55000000000000004">
      <c r="B61" t="s">
        <v>293</v>
      </c>
      <c r="C61">
        <v>0.85</v>
      </c>
      <c r="D61">
        <v>0.85</v>
      </c>
      <c r="F61" t="s">
        <v>12</v>
      </c>
      <c r="G61" t="s">
        <v>587</v>
      </c>
    </row>
    <row r="62" spans="1:7" x14ac:dyDescent="0.55000000000000004">
      <c r="A62">
        <v>13</v>
      </c>
      <c r="B62" t="s">
        <v>328</v>
      </c>
      <c r="C62">
        <v>0.8</v>
      </c>
      <c r="D62">
        <v>0.8</v>
      </c>
      <c r="E62">
        <f t="shared" ref="E62" si="10">AVERAGE(D62:D66)</f>
        <v>0.80999999999999994</v>
      </c>
      <c r="F62" t="s">
        <v>12</v>
      </c>
      <c r="G62" t="s">
        <v>588</v>
      </c>
    </row>
    <row r="63" spans="1:7" x14ac:dyDescent="0.55000000000000004">
      <c r="B63" t="s">
        <v>288</v>
      </c>
      <c r="C63">
        <v>0.75</v>
      </c>
      <c r="D63">
        <v>0.75</v>
      </c>
      <c r="F63" t="s">
        <v>49</v>
      </c>
      <c r="G63" t="s">
        <v>589</v>
      </c>
    </row>
    <row r="64" spans="1:7" x14ac:dyDescent="0.55000000000000004">
      <c r="B64" t="s">
        <v>263</v>
      </c>
      <c r="C64">
        <v>0.85</v>
      </c>
      <c r="D64">
        <v>0.85</v>
      </c>
      <c r="F64" t="s">
        <v>12</v>
      </c>
      <c r="G64" t="s">
        <v>590</v>
      </c>
    </row>
    <row r="65" spans="1:7" x14ac:dyDescent="0.55000000000000004">
      <c r="B65" t="s">
        <v>311</v>
      </c>
      <c r="C65">
        <v>0.8</v>
      </c>
      <c r="D65">
        <v>0.8</v>
      </c>
      <c r="F65" t="s">
        <v>12</v>
      </c>
      <c r="G65" t="s">
        <v>591</v>
      </c>
    </row>
    <row r="66" spans="1:7" x14ac:dyDescent="0.55000000000000004">
      <c r="B66" t="s">
        <v>265</v>
      </c>
      <c r="C66">
        <v>0.85</v>
      </c>
      <c r="D66">
        <v>0.85</v>
      </c>
      <c r="F66" t="s">
        <v>12</v>
      </c>
      <c r="G66" t="s">
        <v>581</v>
      </c>
    </row>
    <row r="67" spans="1:7" x14ac:dyDescent="0.55000000000000004">
      <c r="A67">
        <v>14</v>
      </c>
      <c r="B67" t="s">
        <v>278</v>
      </c>
      <c r="C67">
        <v>0.8</v>
      </c>
      <c r="D67">
        <v>0.85</v>
      </c>
      <c r="E67">
        <f t="shared" ref="E67" si="11">AVERAGE(D67:D71)</f>
        <v>0.87999999999999989</v>
      </c>
      <c r="F67" t="s">
        <v>49</v>
      </c>
      <c r="G67" t="s">
        <v>592</v>
      </c>
    </row>
    <row r="68" spans="1:7" x14ac:dyDescent="0.55000000000000004">
      <c r="B68" t="s">
        <v>345</v>
      </c>
      <c r="C68">
        <v>0.85</v>
      </c>
      <c r="D68">
        <v>0.9</v>
      </c>
      <c r="F68" t="s">
        <v>12</v>
      </c>
      <c r="G68" t="s">
        <v>593</v>
      </c>
    </row>
    <row r="69" spans="1:7" x14ac:dyDescent="0.55000000000000004">
      <c r="B69" t="s">
        <v>263</v>
      </c>
      <c r="C69">
        <v>0.85</v>
      </c>
      <c r="D69">
        <v>0.9</v>
      </c>
      <c r="F69" t="s">
        <v>12</v>
      </c>
      <c r="G69" t="s">
        <v>594</v>
      </c>
    </row>
    <row r="70" spans="1:7" x14ac:dyDescent="0.55000000000000004">
      <c r="B70" t="s">
        <v>348</v>
      </c>
      <c r="C70">
        <v>0.88</v>
      </c>
      <c r="D70">
        <v>0.9</v>
      </c>
      <c r="F70" t="s">
        <v>12</v>
      </c>
      <c r="G70" t="s">
        <v>595</v>
      </c>
    </row>
    <row r="71" spans="1:7" x14ac:dyDescent="0.55000000000000004">
      <c r="B71" t="s">
        <v>265</v>
      </c>
      <c r="C71">
        <v>0.85</v>
      </c>
      <c r="D71">
        <v>0.85</v>
      </c>
      <c r="F71" t="s">
        <v>12</v>
      </c>
      <c r="G71" t="s">
        <v>596</v>
      </c>
    </row>
    <row r="72" spans="1:7" x14ac:dyDescent="0.55000000000000004">
      <c r="A72">
        <v>15</v>
      </c>
      <c r="B72" t="s">
        <v>351</v>
      </c>
      <c r="C72">
        <v>0.75</v>
      </c>
      <c r="D72">
        <v>0.75</v>
      </c>
      <c r="E72">
        <f t="shared" ref="E72" si="12">AVERAGE(D72:D76)</f>
        <v>0.6100000000000001</v>
      </c>
      <c r="F72" t="s">
        <v>49</v>
      </c>
      <c r="G72" t="s">
        <v>597</v>
      </c>
    </row>
    <row r="73" spans="1:7" x14ac:dyDescent="0.55000000000000004">
      <c r="B73" t="s">
        <v>278</v>
      </c>
      <c r="C73">
        <v>0.8</v>
      </c>
      <c r="D73">
        <v>0.8</v>
      </c>
      <c r="F73" t="s">
        <v>49</v>
      </c>
      <c r="G73" t="s">
        <v>592</v>
      </c>
    </row>
    <row r="74" spans="1:7" x14ac:dyDescent="0.55000000000000004">
      <c r="B74" t="s">
        <v>338</v>
      </c>
      <c r="C74">
        <v>0.1</v>
      </c>
      <c r="D74">
        <v>0.1</v>
      </c>
      <c r="F74" t="s">
        <v>12</v>
      </c>
      <c r="G74" t="s">
        <v>598</v>
      </c>
    </row>
    <row r="75" spans="1:7" x14ac:dyDescent="0.55000000000000004">
      <c r="B75" t="s">
        <v>285</v>
      </c>
      <c r="C75">
        <v>0.55000000000000004</v>
      </c>
      <c r="D75">
        <v>0.55000000000000004</v>
      </c>
      <c r="F75" t="s">
        <v>49</v>
      </c>
      <c r="G75" t="s">
        <v>599</v>
      </c>
    </row>
    <row r="76" spans="1:7" x14ac:dyDescent="0.55000000000000004">
      <c r="B76" t="s">
        <v>293</v>
      </c>
      <c r="C76">
        <v>0.85</v>
      </c>
      <c r="D76">
        <v>0.85</v>
      </c>
      <c r="F76" t="s">
        <v>12</v>
      </c>
      <c r="G76" t="s">
        <v>587</v>
      </c>
    </row>
    <row r="77" spans="1:7" x14ac:dyDescent="0.55000000000000004">
      <c r="A77">
        <v>16</v>
      </c>
      <c r="B77" t="s">
        <v>301</v>
      </c>
      <c r="C77">
        <v>0.6</v>
      </c>
      <c r="D77">
        <v>0.6</v>
      </c>
      <c r="E77">
        <f t="shared" ref="E77" si="13">AVERAGE(D77:D81)</f>
        <v>0.79600000000000004</v>
      </c>
      <c r="F77" t="s">
        <v>49</v>
      </c>
      <c r="G77" t="s">
        <v>600</v>
      </c>
    </row>
    <row r="78" spans="1:7" x14ac:dyDescent="0.55000000000000004">
      <c r="B78" t="s">
        <v>263</v>
      </c>
      <c r="C78">
        <v>0.85</v>
      </c>
      <c r="D78">
        <v>0.85</v>
      </c>
      <c r="F78" t="s">
        <v>12</v>
      </c>
      <c r="G78" t="s">
        <v>586</v>
      </c>
    </row>
    <row r="79" spans="1:7" x14ac:dyDescent="0.55000000000000004">
      <c r="B79" t="s">
        <v>348</v>
      </c>
      <c r="C79">
        <v>0.88</v>
      </c>
      <c r="D79">
        <v>0.88</v>
      </c>
      <c r="F79" t="s">
        <v>12</v>
      </c>
      <c r="G79" t="s">
        <v>595</v>
      </c>
    </row>
    <row r="80" spans="1:7" x14ac:dyDescent="0.55000000000000004">
      <c r="B80" t="s">
        <v>311</v>
      </c>
      <c r="C80">
        <v>0.8</v>
      </c>
      <c r="D80">
        <v>0.8</v>
      </c>
      <c r="F80" t="s">
        <v>12</v>
      </c>
      <c r="G80" t="s">
        <v>591</v>
      </c>
    </row>
    <row r="81" spans="1:7" x14ac:dyDescent="0.55000000000000004">
      <c r="B81" t="s">
        <v>265</v>
      </c>
      <c r="C81">
        <v>0.85</v>
      </c>
      <c r="D81">
        <v>0.85</v>
      </c>
      <c r="F81" t="s">
        <v>12</v>
      </c>
      <c r="G81" t="s">
        <v>596</v>
      </c>
    </row>
    <row r="82" spans="1:7" x14ac:dyDescent="0.55000000000000004">
      <c r="A82">
        <v>17</v>
      </c>
      <c r="B82" t="s">
        <v>261</v>
      </c>
      <c r="C82">
        <v>0.75</v>
      </c>
      <c r="D82">
        <v>0.8</v>
      </c>
      <c r="E82">
        <f t="shared" ref="E82" si="14">AVERAGE(D82:D86)</f>
        <v>0.82000000000000006</v>
      </c>
      <c r="F82" t="s">
        <v>12</v>
      </c>
      <c r="G82" t="s">
        <v>601</v>
      </c>
    </row>
    <row r="83" spans="1:7" x14ac:dyDescent="0.55000000000000004">
      <c r="B83" t="s">
        <v>263</v>
      </c>
      <c r="C83">
        <v>0.85</v>
      </c>
      <c r="D83">
        <v>0.85</v>
      </c>
      <c r="F83" t="s">
        <v>12</v>
      </c>
      <c r="G83" t="s">
        <v>586</v>
      </c>
    </row>
    <row r="84" spans="1:7" x14ac:dyDescent="0.55000000000000004">
      <c r="B84" t="s">
        <v>311</v>
      </c>
      <c r="C84">
        <v>0.8</v>
      </c>
      <c r="D84">
        <v>0.8</v>
      </c>
      <c r="F84" t="s">
        <v>12</v>
      </c>
      <c r="G84" t="s">
        <v>591</v>
      </c>
    </row>
    <row r="85" spans="1:7" x14ac:dyDescent="0.55000000000000004">
      <c r="B85" t="s">
        <v>265</v>
      </c>
      <c r="C85">
        <v>0.85</v>
      </c>
      <c r="D85">
        <v>0.85</v>
      </c>
      <c r="F85" t="s">
        <v>12</v>
      </c>
      <c r="G85" t="s">
        <v>602</v>
      </c>
    </row>
    <row r="86" spans="1:7" x14ac:dyDescent="0.55000000000000004">
      <c r="B86" t="s">
        <v>293</v>
      </c>
      <c r="C86">
        <v>0.8</v>
      </c>
      <c r="D86">
        <v>0.8</v>
      </c>
      <c r="F86" t="s">
        <v>12</v>
      </c>
      <c r="G86" t="s">
        <v>603</v>
      </c>
    </row>
    <row r="87" spans="1:7" x14ac:dyDescent="0.55000000000000004">
      <c r="A87">
        <v>18</v>
      </c>
      <c r="B87" t="s">
        <v>301</v>
      </c>
      <c r="C87">
        <v>0.5</v>
      </c>
      <c r="D87">
        <v>0.5</v>
      </c>
      <c r="E87">
        <f t="shared" ref="E87" si="15">AVERAGE(D87:D91)</f>
        <v>0.73000000000000009</v>
      </c>
      <c r="F87" t="s">
        <v>12</v>
      </c>
      <c r="G87" t="s">
        <v>604</v>
      </c>
    </row>
    <row r="88" spans="1:7" x14ac:dyDescent="0.55000000000000004">
      <c r="B88" t="s">
        <v>351</v>
      </c>
      <c r="C88">
        <v>0.7</v>
      </c>
      <c r="D88">
        <v>0.7</v>
      </c>
      <c r="F88" t="s">
        <v>12</v>
      </c>
      <c r="G88" t="s">
        <v>605</v>
      </c>
    </row>
    <row r="89" spans="1:7" x14ac:dyDescent="0.55000000000000004">
      <c r="B89" t="s">
        <v>318</v>
      </c>
      <c r="C89">
        <v>0.9</v>
      </c>
      <c r="D89">
        <v>0.9</v>
      </c>
      <c r="F89" t="s">
        <v>12</v>
      </c>
      <c r="G89" t="s">
        <v>606</v>
      </c>
    </row>
    <row r="90" spans="1:7" x14ac:dyDescent="0.55000000000000004">
      <c r="B90" t="s">
        <v>362</v>
      </c>
      <c r="C90">
        <v>0.75</v>
      </c>
      <c r="D90">
        <v>0.75</v>
      </c>
      <c r="F90" t="s">
        <v>12</v>
      </c>
      <c r="G90" t="s">
        <v>607</v>
      </c>
    </row>
    <row r="91" spans="1:7" x14ac:dyDescent="0.55000000000000004">
      <c r="B91" t="s">
        <v>293</v>
      </c>
      <c r="C91">
        <v>0.8</v>
      </c>
      <c r="D91">
        <v>0.8</v>
      </c>
      <c r="F91" t="s">
        <v>12</v>
      </c>
      <c r="G91" t="s">
        <v>608</v>
      </c>
    </row>
    <row r="92" spans="1:7" x14ac:dyDescent="0.55000000000000004">
      <c r="A92">
        <v>19</v>
      </c>
      <c r="B92" t="s">
        <v>272</v>
      </c>
      <c r="C92">
        <v>0.85</v>
      </c>
      <c r="D92">
        <v>0.85</v>
      </c>
      <c r="E92">
        <f t="shared" ref="E92" si="16">AVERAGE(D92:D96)</f>
        <v>0.85599999999999987</v>
      </c>
      <c r="F92" t="s">
        <v>12</v>
      </c>
      <c r="G92" t="s">
        <v>609</v>
      </c>
    </row>
    <row r="93" spans="1:7" x14ac:dyDescent="0.55000000000000004">
      <c r="B93" t="s">
        <v>278</v>
      </c>
      <c r="C93">
        <v>0.8</v>
      </c>
      <c r="D93">
        <v>0.8</v>
      </c>
      <c r="F93" t="s">
        <v>12</v>
      </c>
      <c r="G93" t="s">
        <v>610</v>
      </c>
    </row>
    <row r="94" spans="1:7" x14ac:dyDescent="0.55000000000000004">
      <c r="B94" t="s">
        <v>263</v>
      </c>
      <c r="C94">
        <v>0.9</v>
      </c>
      <c r="D94">
        <v>0.9</v>
      </c>
      <c r="F94" t="s">
        <v>12</v>
      </c>
      <c r="G94" t="s">
        <v>611</v>
      </c>
    </row>
    <row r="95" spans="1:7" x14ac:dyDescent="0.55000000000000004">
      <c r="B95" t="s">
        <v>348</v>
      </c>
      <c r="C95">
        <v>0.88</v>
      </c>
      <c r="D95">
        <v>0.88</v>
      </c>
      <c r="F95" t="s">
        <v>12</v>
      </c>
      <c r="G95" t="s">
        <v>612</v>
      </c>
    </row>
    <row r="96" spans="1:7" x14ac:dyDescent="0.55000000000000004">
      <c r="B96" t="s">
        <v>265</v>
      </c>
      <c r="C96">
        <v>0.85</v>
      </c>
      <c r="D96">
        <v>0.85</v>
      </c>
      <c r="F96" t="s">
        <v>12</v>
      </c>
      <c r="G96" t="s">
        <v>613</v>
      </c>
    </row>
    <row r="97" spans="1:7" x14ac:dyDescent="0.55000000000000004">
      <c r="A97">
        <v>20</v>
      </c>
      <c r="B97" t="s">
        <v>288</v>
      </c>
      <c r="C97">
        <v>0.78</v>
      </c>
      <c r="D97">
        <v>0.78</v>
      </c>
      <c r="E97">
        <f t="shared" ref="E97" si="17">AVERAGE(D97:D101)</f>
        <v>0.45599999999999996</v>
      </c>
      <c r="F97" t="s">
        <v>12</v>
      </c>
      <c r="G97" t="s">
        <v>614</v>
      </c>
    </row>
    <row r="98" spans="1:7" x14ac:dyDescent="0.55000000000000004">
      <c r="B98" t="s">
        <v>331</v>
      </c>
      <c r="C98">
        <v>0.3</v>
      </c>
      <c r="D98">
        <v>0.3</v>
      </c>
      <c r="F98" t="s">
        <v>12</v>
      </c>
      <c r="G98" t="s">
        <v>615</v>
      </c>
    </row>
    <row r="99" spans="1:7" x14ac:dyDescent="0.55000000000000004">
      <c r="B99" t="s">
        <v>265</v>
      </c>
      <c r="C99">
        <v>0.85</v>
      </c>
      <c r="D99">
        <v>0.85</v>
      </c>
      <c r="F99" t="s">
        <v>12</v>
      </c>
      <c r="G99" t="s">
        <v>616</v>
      </c>
    </row>
    <row r="100" spans="1:7" x14ac:dyDescent="0.55000000000000004">
      <c r="B100" t="s">
        <v>307</v>
      </c>
      <c r="C100">
        <v>0.3</v>
      </c>
      <c r="D100">
        <v>0.3</v>
      </c>
      <c r="F100" t="s">
        <v>12</v>
      </c>
      <c r="G100" t="s">
        <v>617</v>
      </c>
    </row>
    <row r="101" spans="1:7" x14ac:dyDescent="0.55000000000000004">
      <c r="B101" t="s">
        <v>285</v>
      </c>
      <c r="C101">
        <v>0.1</v>
      </c>
      <c r="D101">
        <v>0.05</v>
      </c>
      <c r="F101" t="s">
        <v>49</v>
      </c>
      <c r="G101" t="s">
        <v>618</v>
      </c>
    </row>
    <row r="102" spans="1:7" x14ac:dyDescent="0.55000000000000004">
      <c r="A102">
        <v>21</v>
      </c>
      <c r="B102" t="s">
        <v>288</v>
      </c>
      <c r="C102">
        <v>0.8</v>
      </c>
      <c r="D102">
        <v>0.8</v>
      </c>
      <c r="E102">
        <f t="shared" ref="E102" si="18">AVERAGE(D102:D106)</f>
        <v>0.77000000000000013</v>
      </c>
      <c r="F102" t="s">
        <v>12</v>
      </c>
      <c r="G102" t="s">
        <v>619</v>
      </c>
    </row>
    <row r="103" spans="1:7" x14ac:dyDescent="0.55000000000000004">
      <c r="B103" t="s">
        <v>351</v>
      </c>
      <c r="C103">
        <v>0.8</v>
      </c>
      <c r="D103">
        <v>0.8</v>
      </c>
      <c r="F103" t="s">
        <v>12</v>
      </c>
      <c r="G103" t="s">
        <v>620</v>
      </c>
    </row>
    <row r="104" spans="1:7" x14ac:dyDescent="0.55000000000000004">
      <c r="B104" t="s">
        <v>278</v>
      </c>
      <c r="C104">
        <v>0.75</v>
      </c>
      <c r="D104">
        <v>0.75</v>
      </c>
      <c r="F104" t="s">
        <v>12</v>
      </c>
      <c r="G104" t="s">
        <v>621</v>
      </c>
    </row>
    <row r="105" spans="1:7" x14ac:dyDescent="0.55000000000000004">
      <c r="B105" t="s">
        <v>345</v>
      </c>
      <c r="C105">
        <v>0.8</v>
      </c>
      <c r="D105">
        <v>0.8</v>
      </c>
      <c r="F105" t="s">
        <v>12</v>
      </c>
      <c r="G105" t="s">
        <v>622</v>
      </c>
    </row>
    <row r="106" spans="1:7" x14ac:dyDescent="0.55000000000000004">
      <c r="B106" t="s">
        <v>362</v>
      </c>
      <c r="C106">
        <v>0.7</v>
      </c>
      <c r="D106">
        <v>0.7</v>
      </c>
      <c r="F106" t="s">
        <v>12</v>
      </c>
      <c r="G106" t="s">
        <v>623</v>
      </c>
    </row>
    <row r="107" spans="1:7" x14ac:dyDescent="0.55000000000000004">
      <c r="A107">
        <v>22</v>
      </c>
      <c r="B107" t="s">
        <v>301</v>
      </c>
      <c r="C107">
        <v>0.3</v>
      </c>
      <c r="D107">
        <v>0.4</v>
      </c>
      <c r="E107">
        <f t="shared" ref="E107" si="19">AVERAGE(D107:D111)</f>
        <v>0.65999999999999992</v>
      </c>
      <c r="F107" t="s">
        <v>49</v>
      </c>
      <c r="G107" t="s">
        <v>624</v>
      </c>
    </row>
    <row r="108" spans="1:7" x14ac:dyDescent="0.55000000000000004">
      <c r="B108" t="s">
        <v>318</v>
      </c>
      <c r="C108">
        <v>0.85</v>
      </c>
      <c r="D108">
        <v>0.9</v>
      </c>
      <c r="F108" t="s">
        <v>12</v>
      </c>
      <c r="G108" t="s">
        <v>625</v>
      </c>
    </row>
    <row r="109" spans="1:7" x14ac:dyDescent="0.55000000000000004">
      <c r="B109" t="s">
        <v>263</v>
      </c>
      <c r="C109">
        <v>0.9</v>
      </c>
      <c r="D109">
        <v>0.95</v>
      </c>
      <c r="F109" t="s">
        <v>12</v>
      </c>
      <c r="G109" t="s">
        <v>626</v>
      </c>
    </row>
    <row r="110" spans="1:7" x14ac:dyDescent="0.55000000000000004">
      <c r="B110" t="s">
        <v>338</v>
      </c>
      <c r="C110">
        <v>0.2</v>
      </c>
      <c r="D110">
        <v>0.15</v>
      </c>
      <c r="F110" t="s">
        <v>12</v>
      </c>
      <c r="G110" t="s">
        <v>627</v>
      </c>
    </row>
    <row r="111" spans="1:7" x14ac:dyDescent="0.55000000000000004">
      <c r="B111" t="s">
        <v>291</v>
      </c>
      <c r="C111">
        <v>0.85</v>
      </c>
      <c r="D111">
        <v>0.9</v>
      </c>
      <c r="F111" t="s">
        <v>12</v>
      </c>
      <c r="G111" t="s">
        <v>628</v>
      </c>
    </row>
    <row r="112" spans="1:7" x14ac:dyDescent="0.55000000000000004">
      <c r="A112">
        <v>23</v>
      </c>
      <c r="B112" t="s">
        <v>328</v>
      </c>
      <c r="C112">
        <v>0.8</v>
      </c>
      <c r="D112">
        <v>0.85</v>
      </c>
      <c r="E112">
        <f t="shared" ref="E112" si="20">AVERAGE(D112:D116)</f>
        <v>0.68</v>
      </c>
      <c r="F112" t="s">
        <v>12</v>
      </c>
      <c r="G112" t="s">
        <v>629</v>
      </c>
    </row>
    <row r="113" spans="1:7" x14ac:dyDescent="0.55000000000000004">
      <c r="B113" t="s">
        <v>301</v>
      </c>
      <c r="C113">
        <v>0.3</v>
      </c>
      <c r="D113">
        <v>0.35</v>
      </c>
      <c r="F113" t="s">
        <v>12</v>
      </c>
      <c r="G113" t="s">
        <v>630</v>
      </c>
    </row>
    <row r="114" spans="1:7" x14ac:dyDescent="0.55000000000000004">
      <c r="B114" t="s">
        <v>318</v>
      </c>
      <c r="C114">
        <v>0.85</v>
      </c>
      <c r="D114">
        <v>0.9</v>
      </c>
      <c r="F114" t="s">
        <v>12</v>
      </c>
      <c r="G114" t="s">
        <v>631</v>
      </c>
    </row>
    <row r="115" spans="1:7" x14ac:dyDescent="0.55000000000000004">
      <c r="B115" t="s">
        <v>303</v>
      </c>
      <c r="C115">
        <v>0.2</v>
      </c>
      <c r="D115">
        <v>0.35</v>
      </c>
      <c r="F115" t="s">
        <v>12</v>
      </c>
      <c r="G115" t="s">
        <v>632</v>
      </c>
    </row>
    <row r="116" spans="1:7" x14ac:dyDescent="0.55000000000000004">
      <c r="B116" t="s">
        <v>293</v>
      </c>
      <c r="C116">
        <v>0.9</v>
      </c>
      <c r="D116">
        <v>0.95</v>
      </c>
      <c r="F116" t="s">
        <v>12</v>
      </c>
      <c r="G116" t="s">
        <v>633</v>
      </c>
    </row>
    <row r="117" spans="1:7" x14ac:dyDescent="0.55000000000000004">
      <c r="A117">
        <v>24</v>
      </c>
      <c r="B117" t="s">
        <v>272</v>
      </c>
      <c r="C117">
        <v>0.8</v>
      </c>
      <c r="D117">
        <v>0.8</v>
      </c>
      <c r="E117">
        <f t="shared" ref="E117" si="21">AVERAGE(D117:D121)</f>
        <v>0.83000000000000007</v>
      </c>
      <c r="F117" t="s">
        <v>12</v>
      </c>
      <c r="G117" t="s">
        <v>634</v>
      </c>
    </row>
    <row r="118" spans="1:7" x14ac:dyDescent="0.55000000000000004">
      <c r="B118" t="s">
        <v>391</v>
      </c>
      <c r="C118">
        <v>0.85</v>
      </c>
      <c r="D118">
        <v>0.85</v>
      </c>
      <c r="F118" t="s">
        <v>12</v>
      </c>
      <c r="G118" t="s">
        <v>635</v>
      </c>
    </row>
    <row r="119" spans="1:7" x14ac:dyDescent="0.55000000000000004">
      <c r="B119" t="s">
        <v>328</v>
      </c>
      <c r="C119">
        <v>0.8</v>
      </c>
      <c r="D119">
        <v>0.8</v>
      </c>
      <c r="F119" t="s">
        <v>12</v>
      </c>
      <c r="G119" t="s">
        <v>636</v>
      </c>
    </row>
    <row r="120" spans="1:7" x14ac:dyDescent="0.55000000000000004">
      <c r="B120" t="s">
        <v>318</v>
      </c>
      <c r="C120">
        <v>0.85</v>
      </c>
      <c r="D120">
        <v>0.85</v>
      </c>
      <c r="F120" t="s">
        <v>12</v>
      </c>
      <c r="G120" t="s">
        <v>637</v>
      </c>
    </row>
    <row r="121" spans="1:7" x14ac:dyDescent="0.55000000000000004">
      <c r="B121" t="s">
        <v>265</v>
      </c>
      <c r="C121">
        <v>0.85</v>
      </c>
      <c r="D121">
        <v>0.85</v>
      </c>
      <c r="F121" t="s">
        <v>12</v>
      </c>
      <c r="G121" t="s">
        <v>638</v>
      </c>
    </row>
    <row r="122" spans="1:7" x14ac:dyDescent="0.55000000000000004">
      <c r="A122">
        <v>25</v>
      </c>
      <c r="B122" t="s">
        <v>301</v>
      </c>
      <c r="C122">
        <v>0.3</v>
      </c>
      <c r="D122">
        <v>0.3</v>
      </c>
      <c r="E122">
        <f t="shared" ref="E122" si="22">AVERAGE(D122:D126)</f>
        <v>0.45</v>
      </c>
      <c r="F122" t="s">
        <v>12</v>
      </c>
      <c r="G122" t="s">
        <v>639</v>
      </c>
    </row>
    <row r="123" spans="1:7" x14ac:dyDescent="0.55000000000000004">
      <c r="B123" t="s">
        <v>324</v>
      </c>
      <c r="C123">
        <v>0.2</v>
      </c>
      <c r="D123">
        <v>0.2</v>
      </c>
      <c r="F123" t="s">
        <v>12</v>
      </c>
      <c r="G123" t="s">
        <v>640</v>
      </c>
    </row>
    <row r="124" spans="1:7" x14ac:dyDescent="0.55000000000000004">
      <c r="B124" t="s">
        <v>398</v>
      </c>
      <c r="C124">
        <v>0.7</v>
      </c>
      <c r="D124">
        <v>0.7</v>
      </c>
      <c r="F124" t="s">
        <v>12</v>
      </c>
      <c r="G124" t="s">
        <v>641</v>
      </c>
    </row>
    <row r="125" spans="1:7" x14ac:dyDescent="0.55000000000000004">
      <c r="B125" t="s">
        <v>338</v>
      </c>
      <c r="C125">
        <v>0.2</v>
      </c>
      <c r="D125">
        <v>0.2</v>
      </c>
      <c r="F125" t="s">
        <v>12</v>
      </c>
      <c r="G125" t="s">
        <v>642</v>
      </c>
    </row>
    <row r="126" spans="1:7" x14ac:dyDescent="0.55000000000000004">
      <c r="B126" t="s">
        <v>291</v>
      </c>
      <c r="C126">
        <v>0.85</v>
      </c>
      <c r="D126">
        <v>0.85</v>
      </c>
      <c r="F126" t="s">
        <v>12</v>
      </c>
      <c r="G126" t="s">
        <v>643</v>
      </c>
    </row>
    <row r="127" spans="1:7" x14ac:dyDescent="0.55000000000000004">
      <c r="A127">
        <v>26</v>
      </c>
      <c r="B127" t="s">
        <v>261</v>
      </c>
      <c r="C127">
        <v>0.75</v>
      </c>
      <c r="D127">
        <v>0.75</v>
      </c>
      <c r="E127">
        <f t="shared" ref="E127" si="23">AVERAGE(D127:D131)</f>
        <v>0.83600000000000008</v>
      </c>
      <c r="F127" t="s">
        <v>12</v>
      </c>
      <c r="G127" t="s">
        <v>644</v>
      </c>
    </row>
    <row r="128" spans="1:7" x14ac:dyDescent="0.55000000000000004">
      <c r="B128" t="s">
        <v>272</v>
      </c>
      <c r="C128">
        <v>0.8</v>
      </c>
      <c r="D128">
        <v>0.85</v>
      </c>
      <c r="F128" t="s">
        <v>49</v>
      </c>
      <c r="G128" t="s">
        <v>645</v>
      </c>
    </row>
    <row r="129" spans="1:7" x14ac:dyDescent="0.55000000000000004">
      <c r="B129" t="s">
        <v>328</v>
      </c>
      <c r="C129">
        <v>0.8</v>
      </c>
      <c r="D129">
        <v>0.85</v>
      </c>
      <c r="F129" t="s">
        <v>12</v>
      </c>
      <c r="G129" t="s">
        <v>646</v>
      </c>
    </row>
    <row r="130" spans="1:7" x14ac:dyDescent="0.55000000000000004">
      <c r="B130" t="s">
        <v>343</v>
      </c>
      <c r="C130">
        <v>0.78</v>
      </c>
      <c r="D130">
        <v>0.85</v>
      </c>
      <c r="F130" t="s">
        <v>49</v>
      </c>
      <c r="G130" t="s">
        <v>647</v>
      </c>
    </row>
    <row r="131" spans="1:7" x14ac:dyDescent="0.55000000000000004">
      <c r="B131" t="s">
        <v>265</v>
      </c>
      <c r="C131">
        <v>0.82</v>
      </c>
      <c r="D131">
        <v>0.88</v>
      </c>
      <c r="F131" t="s">
        <v>12</v>
      </c>
      <c r="G131" t="s">
        <v>648</v>
      </c>
    </row>
    <row r="132" spans="1:7" x14ac:dyDescent="0.55000000000000004">
      <c r="A132">
        <v>27</v>
      </c>
      <c r="B132" t="s">
        <v>328</v>
      </c>
      <c r="C132">
        <v>0.8</v>
      </c>
      <c r="D132">
        <v>0.8</v>
      </c>
      <c r="E132">
        <f t="shared" ref="E132" si="24">AVERAGE(D132:D136)</f>
        <v>0.76400000000000001</v>
      </c>
      <c r="F132" t="s">
        <v>12</v>
      </c>
      <c r="G132" t="s">
        <v>649</v>
      </c>
    </row>
    <row r="133" spans="1:7" x14ac:dyDescent="0.55000000000000004">
      <c r="B133" t="s">
        <v>351</v>
      </c>
      <c r="C133">
        <v>0.75</v>
      </c>
      <c r="D133">
        <v>0.75</v>
      </c>
      <c r="F133" t="s">
        <v>12</v>
      </c>
      <c r="G133" t="s">
        <v>650</v>
      </c>
    </row>
    <row r="134" spans="1:7" x14ac:dyDescent="0.55000000000000004">
      <c r="B134" t="s">
        <v>348</v>
      </c>
      <c r="C134">
        <v>0.85</v>
      </c>
      <c r="D134">
        <v>0.85</v>
      </c>
      <c r="F134" t="s">
        <v>12</v>
      </c>
      <c r="G134" t="s">
        <v>651</v>
      </c>
    </row>
    <row r="135" spans="1:7" x14ac:dyDescent="0.55000000000000004">
      <c r="B135" t="s">
        <v>410</v>
      </c>
      <c r="C135">
        <v>0.72</v>
      </c>
      <c r="D135">
        <v>0.72</v>
      </c>
      <c r="F135" t="s">
        <v>12</v>
      </c>
      <c r="G135" t="s">
        <v>652</v>
      </c>
    </row>
    <row r="136" spans="1:7" x14ac:dyDescent="0.55000000000000004">
      <c r="B136" t="s">
        <v>311</v>
      </c>
      <c r="C136">
        <v>0.7</v>
      </c>
      <c r="D136">
        <v>0.7</v>
      </c>
      <c r="F136" t="s">
        <v>12</v>
      </c>
      <c r="G136" t="s">
        <v>653</v>
      </c>
    </row>
    <row r="137" spans="1:7" x14ac:dyDescent="0.55000000000000004">
      <c r="A137">
        <v>28</v>
      </c>
      <c r="B137" t="s">
        <v>272</v>
      </c>
      <c r="C137">
        <v>0.8</v>
      </c>
      <c r="D137">
        <v>0.9</v>
      </c>
      <c r="E137">
        <f t="shared" ref="E137" si="25">AVERAGE(D137:D141)</f>
        <v>0.80400000000000005</v>
      </c>
      <c r="F137" t="s">
        <v>12</v>
      </c>
      <c r="G137" t="s">
        <v>654</v>
      </c>
    </row>
    <row r="138" spans="1:7" x14ac:dyDescent="0.55000000000000004">
      <c r="B138" t="s">
        <v>348</v>
      </c>
      <c r="C138">
        <v>0.85</v>
      </c>
      <c r="D138">
        <v>0.9</v>
      </c>
      <c r="F138" t="s">
        <v>12</v>
      </c>
      <c r="G138" t="s">
        <v>655</v>
      </c>
    </row>
    <row r="139" spans="1:7" x14ac:dyDescent="0.55000000000000004">
      <c r="B139" t="s">
        <v>311</v>
      </c>
      <c r="C139">
        <v>0.7</v>
      </c>
      <c r="D139">
        <v>0.8</v>
      </c>
      <c r="F139" t="s">
        <v>12</v>
      </c>
      <c r="G139" t="s">
        <v>656</v>
      </c>
    </row>
    <row r="140" spans="1:7" x14ac:dyDescent="0.55000000000000004">
      <c r="B140" t="s">
        <v>269</v>
      </c>
      <c r="C140">
        <v>0.4</v>
      </c>
      <c r="D140">
        <v>0.6</v>
      </c>
      <c r="F140" t="s">
        <v>49</v>
      </c>
      <c r="G140" t="s">
        <v>657</v>
      </c>
    </row>
    <row r="141" spans="1:7" x14ac:dyDescent="0.55000000000000004">
      <c r="B141" t="s">
        <v>291</v>
      </c>
      <c r="C141">
        <v>0.78</v>
      </c>
      <c r="D141">
        <v>0.82</v>
      </c>
      <c r="F141" t="s">
        <v>12</v>
      </c>
      <c r="G141" t="s">
        <v>658</v>
      </c>
    </row>
    <row r="142" spans="1:7" x14ac:dyDescent="0.55000000000000004">
      <c r="A142">
        <v>29</v>
      </c>
      <c r="B142" t="s">
        <v>278</v>
      </c>
      <c r="C142">
        <v>0.75</v>
      </c>
      <c r="D142">
        <v>0.75</v>
      </c>
      <c r="E142">
        <f t="shared" ref="E142" si="26">AVERAGE(D142:D146)</f>
        <v>0.82</v>
      </c>
      <c r="F142" t="s">
        <v>49</v>
      </c>
      <c r="G142" t="s">
        <v>659</v>
      </c>
    </row>
    <row r="143" spans="1:7" x14ac:dyDescent="0.55000000000000004">
      <c r="B143" t="s">
        <v>263</v>
      </c>
      <c r="C143">
        <v>0.9</v>
      </c>
      <c r="D143">
        <v>0.9</v>
      </c>
      <c r="F143" t="s">
        <v>12</v>
      </c>
      <c r="G143" t="s">
        <v>660</v>
      </c>
    </row>
    <row r="144" spans="1:7" x14ac:dyDescent="0.55000000000000004">
      <c r="B144" t="s">
        <v>348</v>
      </c>
      <c r="C144">
        <v>0.85</v>
      </c>
      <c r="D144">
        <v>0.85</v>
      </c>
      <c r="F144" t="s">
        <v>12</v>
      </c>
      <c r="G144" t="s">
        <v>661</v>
      </c>
    </row>
    <row r="145" spans="1:7" x14ac:dyDescent="0.55000000000000004">
      <c r="B145" t="s">
        <v>265</v>
      </c>
      <c r="C145">
        <v>0.82</v>
      </c>
      <c r="D145">
        <v>0.82</v>
      </c>
      <c r="F145" t="s">
        <v>12</v>
      </c>
      <c r="G145" t="s">
        <v>662</v>
      </c>
    </row>
    <row r="146" spans="1:7" x14ac:dyDescent="0.55000000000000004">
      <c r="B146" t="s">
        <v>293</v>
      </c>
      <c r="C146">
        <v>0.78</v>
      </c>
      <c r="D146">
        <v>0.78</v>
      </c>
      <c r="F146" t="s">
        <v>12</v>
      </c>
      <c r="G146" t="s">
        <v>663</v>
      </c>
    </row>
    <row r="147" spans="1:7" x14ac:dyDescent="0.55000000000000004">
      <c r="A147">
        <v>30</v>
      </c>
      <c r="B147" t="s">
        <v>331</v>
      </c>
      <c r="C147">
        <v>0.35</v>
      </c>
      <c r="D147">
        <v>0.35</v>
      </c>
      <c r="E147">
        <f t="shared" ref="E147" si="27">AVERAGE(D147:D151)</f>
        <v>0.59399999999999997</v>
      </c>
      <c r="F147" t="s">
        <v>12</v>
      </c>
      <c r="G147" t="s">
        <v>664</v>
      </c>
    </row>
    <row r="148" spans="1:7" x14ac:dyDescent="0.55000000000000004">
      <c r="B148" t="s">
        <v>348</v>
      </c>
      <c r="C148">
        <v>0.85</v>
      </c>
      <c r="D148">
        <v>0.85</v>
      </c>
      <c r="F148" t="s">
        <v>12</v>
      </c>
      <c r="G148" t="s">
        <v>665</v>
      </c>
    </row>
    <row r="149" spans="1:7" x14ac:dyDescent="0.55000000000000004">
      <c r="B149" t="s">
        <v>338</v>
      </c>
      <c r="C149">
        <v>0.3</v>
      </c>
      <c r="D149">
        <v>0.3</v>
      </c>
      <c r="F149" t="s">
        <v>12</v>
      </c>
      <c r="G149" t="s">
        <v>666</v>
      </c>
    </row>
    <row r="150" spans="1:7" x14ac:dyDescent="0.55000000000000004">
      <c r="B150" t="s">
        <v>265</v>
      </c>
      <c r="C150">
        <v>0.82</v>
      </c>
      <c r="D150">
        <v>0.82</v>
      </c>
      <c r="F150" t="s">
        <v>12</v>
      </c>
      <c r="G150" t="s">
        <v>667</v>
      </c>
    </row>
    <row r="151" spans="1:7" x14ac:dyDescent="0.55000000000000004">
      <c r="B151" t="s">
        <v>362</v>
      </c>
      <c r="C151">
        <v>0.65</v>
      </c>
      <c r="D151">
        <v>0.65</v>
      </c>
      <c r="F151" t="s">
        <v>12</v>
      </c>
      <c r="G151" t="s">
        <v>668</v>
      </c>
    </row>
    <row r="152" spans="1:7" x14ac:dyDescent="0.55000000000000004">
      <c r="A152">
        <v>31</v>
      </c>
      <c r="B152" t="s">
        <v>328</v>
      </c>
      <c r="C152">
        <v>0.8</v>
      </c>
      <c r="D152">
        <v>0.8</v>
      </c>
      <c r="E152">
        <f t="shared" ref="E152" si="28">AVERAGE(D152:D156)</f>
        <v>0.57000000000000006</v>
      </c>
      <c r="F152" t="s">
        <v>12</v>
      </c>
      <c r="G152" t="s">
        <v>649</v>
      </c>
    </row>
    <row r="153" spans="1:7" x14ac:dyDescent="0.55000000000000004">
      <c r="B153" t="s">
        <v>303</v>
      </c>
      <c r="C153">
        <v>0.25</v>
      </c>
      <c r="D153">
        <v>0.25</v>
      </c>
      <c r="F153" t="s">
        <v>12</v>
      </c>
      <c r="G153" t="s">
        <v>669</v>
      </c>
    </row>
    <row r="154" spans="1:7" x14ac:dyDescent="0.55000000000000004">
      <c r="B154" t="s">
        <v>263</v>
      </c>
      <c r="C154">
        <v>0.9</v>
      </c>
      <c r="D154">
        <v>0.9</v>
      </c>
      <c r="F154" t="s">
        <v>12</v>
      </c>
      <c r="G154" t="s">
        <v>670</v>
      </c>
    </row>
    <row r="155" spans="1:7" x14ac:dyDescent="0.55000000000000004">
      <c r="B155" t="s">
        <v>269</v>
      </c>
      <c r="C155">
        <v>0.4</v>
      </c>
      <c r="D155">
        <v>0.4</v>
      </c>
      <c r="F155" t="s">
        <v>12</v>
      </c>
      <c r="G155" t="s">
        <v>671</v>
      </c>
    </row>
    <row r="156" spans="1:7" x14ac:dyDescent="0.55000000000000004">
      <c r="B156" t="s">
        <v>285</v>
      </c>
      <c r="C156">
        <v>0.5</v>
      </c>
      <c r="D156">
        <v>0.5</v>
      </c>
      <c r="F156" t="s">
        <v>12</v>
      </c>
      <c r="G156" t="s">
        <v>672</v>
      </c>
    </row>
    <row r="157" spans="1:7" x14ac:dyDescent="0.55000000000000004">
      <c r="A157">
        <v>32</v>
      </c>
      <c r="B157" t="s">
        <v>301</v>
      </c>
      <c r="C157">
        <v>0.6</v>
      </c>
      <c r="D157">
        <v>0.65</v>
      </c>
      <c r="E157">
        <f t="shared" ref="E157" si="29">AVERAGE(D157:D161)</f>
        <v>0.55600000000000005</v>
      </c>
      <c r="F157" t="s">
        <v>49</v>
      </c>
      <c r="G157" t="s">
        <v>673</v>
      </c>
    </row>
    <row r="158" spans="1:7" x14ac:dyDescent="0.55000000000000004">
      <c r="B158" t="s">
        <v>288</v>
      </c>
      <c r="C158">
        <v>0.75</v>
      </c>
      <c r="D158">
        <v>0.78</v>
      </c>
      <c r="F158" t="s">
        <v>49</v>
      </c>
      <c r="G158" t="s">
        <v>674</v>
      </c>
    </row>
    <row r="159" spans="1:7" x14ac:dyDescent="0.55000000000000004">
      <c r="B159" t="s">
        <v>410</v>
      </c>
      <c r="C159">
        <v>0.72</v>
      </c>
      <c r="D159">
        <v>0.75</v>
      </c>
      <c r="F159" t="s">
        <v>12</v>
      </c>
      <c r="G159" t="s">
        <v>675</v>
      </c>
    </row>
    <row r="160" spans="1:7" x14ac:dyDescent="0.55000000000000004">
      <c r="B160" t="s">
        <v>338</v>
      </c>
      <c r="C160">
        <v>0.1</v>
      </c>
      <c r="D160">
        <v>0.15</v>
      </c>
      <c r="F160" t="s">
        <v>6</v>
      </c>
      <c r="G160" t="s">
        <v>676</v>
      </c>
    </row>
    <row r="161" spans="1:7" x14ac:dyDescent="0.55000000000000004">
      <c r="B161" t="s">
        <v>362</v>
      </c>
      <c r="C161">
        <v>0.5</v>
      </c>
      <c r="D161">
        <v>0.45</v>
      </c>
      <c r="F161" t="s">
        <v>22</v>
      </c>
      <c r="G161" t="s">
        <v>677</v>
      </c>
    </row>
    <row r="162" spans="1:7" x14ac:dyDescent="0.55000000000000004">
      <c r="A162">
        <v>33</v>
      </c>
      <c r="B162" t="s">
        <v>391</v>
      </c>
      <c r="C162">
        <v>0.75</v>
      </c>
      <c r="D162">
        <v>0.8</v>
      </c>
      <c r="E162">
        <f t="shared" ref="E162" si="30">AVERAGE(D162:D166)</f>
        <v>0.82000000000000006</v>
      </c>
      <c r="F162" t="s">
        <v>6</v>
      </c>
      <c r="G162" t="s">
        <v>678</v>
      </c>
    </row>
    <row r="163" spans="1:7" x14ac:dyDescent="0.55000000000000004">
      <c r="B163" t="s">
        <v>318</v>
      </c>
      <c r="C163">
        <v>0.85</v>
      </c>
      <c r="D163">
        <v>0.9</v>
      </c>
      <c r="F163" t="s">
        <v>6</v>
      </c>
      <c r="G163" t="s">
        <v>679</v>
      </c>
    </row>
    <row r="164" spans="1:7" x14ac:dyDescent="0.55000000000000004">
      <c r="B164" t="s">
        <v>348</v>
      </c>
      <c r="C164">
        <v>0.8</v>
      </c>
      <c r="D164">
        <v>0.85</v>
      </c>
      <c r="F164" t="s">
        <v>6</v>
      </c>
      <c r="G164" t="s">
        <v>680</v>
      </c>
    </row>
    <row r="165" spans="1:7" x14ac:dyDescent="0.55000000000000004">
      <c r="B165" t="s">
        <v>291</v>
      </c>
      <c r="C165">
        <v>0.7</v>
      </c>
      <c r="D165">
        <v>0.75</v>
      </c>
      <c r="F165" t="s">
        <v>6</v>
      </c>
      <c r="G165" t="s">
        <v>681</v>
      </c>
    </row>
    <row r="166" spans="1:7" x14ac:dyDescent="0.55000000000000004">
      <c r="B166" t="s">
        <v>293</v>
      </c>
      <c r="C166">
        <v>0.75</v>
      </c>
      <c r="D166">
        <v>0.8</v>
      </c>
      <c r="F166" t="s">
        <v>6</v>
      </c>
      <c r="G166" t="s">
        <v>682</v>
      </c>
    </row>
    <row r="167" spans="1:7" x14ac:dyDescent="0.55000000000000004">
      <c r="A167">
        <v>34</v>
      </c>
      <c r="B167" t="s">
        <v>278</v>
      </c>
      <c r="C167">
        <v>0.8</v>
      </c>
      <c r="D167">
        <v>0.85</v>
      </c>
      <c r="E167">
        <f t="shared" ref="E167" si="31">AVERAGE(D167:D171)</f>
        <v>0.75</v>
      </c>
      <c r="F167" t="s">
        <v>6</v>
      </c>
      <c r="G167" t="s">
        <v>683</v>
      </c>
    </row>
    <row r="168" spans="1:7" x14ac:dyDescent="0.55000000000000004">
      <c r="B168" t="s">
        <v>318</v>
      </c>
      <c r="C168">
        <v>0.85</v>
      </c>
      <c r="D168">
        <v>0.9</v>
      </c>
      <c r="F168" t="s">
        <v>6</v>
      </c>
      <c r="G168" t="s">
        <v>684</v>
      </c>
    </row>
    <row r="169" spans="1:7" x14ac:dyDescent="0.55000000000000004">
      <c r="B169" t="s">
        <v>303</v>
      </c>
      <c r="C169">
        <v>0.2</v>
      </c>
      <c r="D169">
        <v>0.25</v>
      </c>
      <c r="F169" t="s">
        <v>6</v>
      </c>
      <c r="G169" t="s">
        <v>685</v>
      </c>
    </row>
    <row r="170" spans="1:7" x14ac:dyDescent="0.55000000000000004">
      <c r="B170" t="s">
        <v>446</v>
      </c>
      <c r="C170">
        <v>0.85</v>
      </c>
      <c r="D170">
        <v>0.9</v>
      </c>
      <c r="F170" t="s">
        <v>6</v>
      </c>
      <c r="G170" t="s">
        <v>686</v>
      </c>
    </row>
    <row r="171" spans="1:7" x14ac:dyDescent="0.55000000000000004">
      <c r="B171" t="s">
        <v>265</v>
      </c>
      <c r="C171">
        <v>0.8</v>
      </c>
      <c r="D171">
        <v>0.85</v>
      </c>
      <c r="F171" t="s">
        <v>6</v>
      </c>
      <c r="G171" t="s">
        <v>687</v>
      </c>
    </row>
    <row r="172" spans="1:7" x14ac:dyDescent="0.55000000000000004">
      <c r="A172">
        <v>35</v>
      </c>
      <c r="B172" t="s">
        <v>449</v>
      </c>
      <c r="C172">
        <v>0.1</v>
      </c>
      <c r="D172">
        <v>0.05</v>
      </c>
      <c r="E172">
        <f t="shared" ref="E172" si="32">AVERAGE(D172:D176)</f>
        <v>6.9999999999999993E-2</v>
      </c>
      <c r="F172" t="s">
        <v>6</v>
      </c>
      <c r="G172" t="s">
        <v>688</v>
      </c>
    </row>
    <row r="173" spans="1:7" x14ac:dyDescent="0.55000000000000004">
      <c r="B173" t="s">
        <v>331</v>
      </c>
      <c r="C173">
        <v>0.2</v>
      </c>
      <c r="D173">
        <v>0.15</v>
      </c>
      <c r="F173" t="s">
        <v>6</v>
      </c>
      <c r="G173" t="s">
        <v>689</v>
      </c>
    </row>
    <row r="174" spans="1:7" x14ac:dyDescent="0.55000000000000004">
      <c r="B174" t="s">
        <v>452</v>
      </c>
      <c r="C174">
        <v>0.1</v>
      </c>
      <c r="D174">
        <v>0.05</v>
      </c>
      <c r="F174" t="s">
        <v>6</v>
      </c>
      <c r="G174" t="s">
        <v>690</v>
      </c>
    </row>
    <row r="175" spans="1:7" x14ac:dyDescent="0.55000000000000004">
      <c r="B175" t="s">
        <v>338</v>
      </c>
      <c r="C175">
        <v>0.1</v>
      </c>
      <c r="D175">
        <v>0.05</v>
      </c>
      <c r="F175" t="s">
        <v>6</v>
      </c>
      <c r="G175" t="s">
        <v>691</v>
      </c>
    </row>
    <row r="176" spans="1:7" x14ac:dyDescent="0.55000000000000004">
      <c r="B176" t="s">
        <v>307</v>
      </c>
      <c r="C176">
        <v>0.2</v>
      </c>
      <c r="D176">
        <v>0.05</v>
      </c>
      <c r="F176" t="s">
        <v>12</v>
      </c>
      <c r="G176" t="s">
        <v>692</v>
      </c>
    </row>
    <row r="177" spans="1:7" x14ac:dyDescent="0.55000000000000004">
      <c r="A177">
        <v>36</v>
      </c>
      <c r="B177" t="s">
        <v>261</v>
      </c>
      <c r="C177">
        <v>0.8</v>
      </c>
      <c r="D177">
        <v>0.83</v>
      </c>
      <c r="E177">
        <f t="shared" ref="E177" si="33">AVERAGE(D177:D181)</f>
        <v>0.90599999999999992</v>
      </c>
      <c r="F177" t="s">
        <v>49</v>
      </c>
      <c r="G177" t="s">
        <v>693</v>
      </c>
    </row>
    <row r="178" spans="1:7" x14ac:dyDescent="0.55000000000000004">
      <c r="B178" t="s">
        <v>345</v>
      </c>
      <c r="C178">
        <v>0.9</v>
      </c>
      <c r="D178">
        <v>0.95</v>
      </c>
      <c r="F178" t="s">
        <v>12</v>
      </c>
      <c r="G178" t="s">
        <v>694</v>
      </c>
    </row>
    <row r="179" spans="1:7" x14ac:dyDescent="0.55000000000000004">
      <c r="B179" t="s">
        <v>263</v>
      </c>
      <c r="C179">
        <v>0.9</v>
      </c>
      <c r="D179">
        <v>0.95</v>
      </c>
      <c r="F179" t="s">
        <v>12</v>
      </c>
      <c r="G179" t="s">
        <v>695</v>
      </c>
    </row>
    <row r="180" spans="1:7" x14ac:dyDescent="0.55000000000000004">
      <c r="B180" t="s">
        <v>265</v>
      </c>
      <c r="C180">
        <v>0.85</v>
      </c>
      <c r="D180">
        <v>0.92</v>
      </c>
      <c r="F180" t="s">
        <v>49</v>
      </c>
      <c r="G180" t="s">
        <v>696</v>
      </c>
    </row>
    <row r="181" spans="1:7" x14ac:dyDescent="0.55000000000000004">
      <c r="B181" t="s">
        <v>293</v>
      </c>
      <c r="C181">
        <v>0.85</v>
      </c>
      <c r="D181">
        <v>0.88</v>
      </c>
      <c r="F181" t="s">
        <v>12</v>
      </c>
      <c r="G181" t="s">
        <v>697</v>
      </c>
    </row>
    <row r="182" spans="1:7" x14ac:dyDescent="0.55000000000000004">
      <c r="A182">
        <v>37</v>
      </c>
      <c r="B182" t="s">
        <v>272</v>
      </c>
      <c r="C182">
        <v>0.8</v>
      </c>
      <c r="D182">
        <v>0.85</v>
      </c>
      <c r="E182">
        <f t="shared" ref="E182" si="34">AVERAGE(D182:D186)</f>
        <v>0.67400000000000004</v>
      </c>
      <c r="F182" t="s">
        <v>49</v>
      </c>
      <c r="G182" t="s">
        <v>698</v>
      </c>
    </row>
    <row r="183" spans="1:7" x14ac:dyDescent="0.55000000000000004">
      <c r="B183" t="s">
        <v>301</v>
      </c>
      <c r="C183">
        <v>0.4</v>
      </c>
      <c r="D183">
        <v>0.5</v>
      </c>
      <c r="F183" t="s">
        <v>49</v>
      </c>
      <c r="G183" t="s">
        <v>699</v>
      </c>
    </row>
    <row r="184" spans="1:7" x14ac:dyDescent="0.55000000000000004">
      <c r="B184" t="s">
        <v>263</v>
      </c>
      <c r="C184">
        <v>0.9</v>
      </c>
      <c r="D184">
        <v>0.92</v>
      </c>
      <c r="F184" t="s">
        <v>12</v>
      </c>
      <c r="G184" t="s">
        <v>700</v>
      </c>
    </row>
    <row r="185" spans="1:7" x14ac:dyDescent="0.55000000000000004">
      <c r="B185" t="s">
        <v>331</v>
      </c>
      <c r="C185">
        <v>0.25</v>
      </c>
      <c r="D185">
        <v>0.2</v>
      </c>
      <c r="F185" t="s">
        <v>12</v>
      </c>
      <c r="G185" t="s">
        <v>701</v>
      </c>
    </row>
    <row r="186" spans="1:7" x14ac:dyDescent="0.55000000000000004">
      <c r="B186" t="s">
        <v>348</v>
      </c>
      <c r="C186">
        <v>0.85</v>
      </c>
      <c r="D186">
        <v>0.9</v>
      </c>
      <c r="F186" t="s">
        <v>12</v>
      </c>
      <c r="G186" t="s">
        <v>702</v>
      </c>
    </row>
    <row r="187" spans="1:7" x14ac:dyDescent="0.55000000000000004">
      <c r="A187">
        <v>38</v>
      </c>
      <c r="B187" t="s">
        <v>466</v>
      </c>
      <c r="C187">
        <v>0.8</v>
      </c>
      <c r="D187">
        <v>0.8</v>
      </c>
      <c r="E187">
        <f t="shared" ref="E187" si="35">AVERAGE(D187:D191)</f>
        <v>0.77999999999999992</v>
      </c>
      <c r="F187" t="s">
        <v>12</v>
      </c>
      <c r="G187" t="s">
        <v>703</v>
      </c>
    </row>
    <row r="188" spans="1:7" x14ac:dyDescent="0.55000000000000004">
      <c r="B188" t="s">
        <v>469</v>
      </c>
      <c r="C188">
        <v>0.7</v>
      </c>
      <c r="D188">
        <v>0.7</v>
      </c>
      <c r="F188" t="s">
        <v>12</v>
      </c>
      <c r="G188" t="s">
        <v>704</v>
      </c>
    </row>
    <row r="189" spans="1:7" x14ac:dyDescent="0.55000000000000004">
      <c r="B189" t="s">
        <v>263</v>
      </c>
      <c r="C189">
        <v>0.9</v>
      </c>
      <c r="D189">
        <v>0.9</v>
      </c>
      <c r="F189" t="s">
        <v>12</v>
      </c>
      <c r="G189" t="s">
        <v>704</v>
      </c>
    </row>
    <row r="190" spans="1:7" x14ac:dyDescent="0.55000000000000004">
      <c r="B190" t="s">
        <v>298</v>
      </c>
      <c r="C190">
        <v>0.7</v>
      </c>
      <c r="D190">
        <v>0.7</v>
      </c>
      <c r="F190" t="s">
        <v>49</v>
      </c>
      <c r="G190" t="s">
        <v>704</v>
      </c>
    </row>
    <row r="191" spans="1:7" x14ac:dyDescent="0.55000000000000004">
      <c r="B191" t="s">
        <v>362</v>
      </c>
      <c r="C191">
        <v>0.8</v>
      </c>
      <c r="D191">
        <v>0.8</v>
      </c>
      <c r="F191" t="s">
        <v>12</v>
      </c>
      <c r="G191" t="s">
        <v>704</v>
      </c>
    </row>
    <row r="192" spans="1:7" x14ac:dyDescent="0.55000000000000004">
      <c r="A192">
        <v>39</v>
      </c>
      <c r="B192" t="s">
        <v>318</v>
      </c>
      <c r="C192">
        <v>0.85</v>
      </c>
      <c r="D192">
        <v>0.85</v>
      </c>
      <c r="E192">
        <f t="shared" ref="E192" si="36">AVERAGE(D192:D196)</f>
        <v>0.86</v>
      </c>
      <c r="F192" t="s">
        <v>12</v>
      </c>
      <c r="G192" t="s">
        <v>704</v>
      </c>
    </row>
    <row r="193" spans="1:7" x14ac:dyDescent="0.55000000000000004">
      <c r="B193" t="s">
        <v>263</v>
      </c>
      <c r="C193">
        <v>0.9</v>
      </c>
      <c r="D193">
        <v>0.9</v>
      </c>
      <c r="F193" t="s">
        <v>12</v>
      </c>
      <c r="G193" t="s">
        <v>704</v>
      </c>
    </row>
    <row r="194" spans="1:7" x14ac:dyDescent="0.55000000000000004">
      <c r="B194" t="s">
        <v>348</v>
      </c>
      <c r="C194">
        <v>0.85</v>
      </c>
      <c r="D194">
        <v>0.85</v>
      </c>
      <c r="F194" t="s">
        <v>12</v>
      </c>
      <c r="G194" t="s">
        <v>704</v>
      </c>
    </row>
    <row r="195" spans="1:7" x14ac:dyDescent="0.55000000000000004">
      <c r="B195" t="s">
        <v>265</v>
      </c>
      <c r="C195">
        <v>0.85</v>
      </c>
      <c r="D195">
        <v>0.85</v>
      </c>
      <c r="F195" t="s">
        <v>12</v>
      </c>
      <c r="G195" t="s">
        <v>704</v>
      </c>
    </row>
    <row r="196" spans="1:7" x14ac:dyDescent="0.55000000000000004">
      <c r="B196" t="s">
        <v>293</v>
      </c>
      <c r="C196">
        <v>0.85</v>
      </c>
      <c r="D196">
        <v>0.85</v>
      </c>
      <c r="F196" t="s">
        <v>12</v>
      </c>
      <c r="G196" t="s">
        <v>704</v>
      </c>
    </row>
    <row r="197" spans="1:7" x14ac:dyDescent="0.55000000000000004">
      <c r="A197">
        <v>40</v>
      </c>
      <c r="B197" t="s">
        <v>318</v>
      </c>
      <c r="C197">
        <v>0.85</v>
      </c>
      <c r="D197">
        <v>0.87</v>
      </c>
      <c r="E197">
        <f t="shared" ref="E197" si="37">AVERAGE(D197:D201)</f>
        <v>0.68399999999999994</v>
      </c>
      <c r="F197" t="s">
        <v>49</v>
      </c>
      <c r="G197" t="s">
        <v>705</v>
      </c>
    </row>
    <row r="198" spans="1:7" x14ac:dyDescent="0.55000000000000004">
      <c r="B198" t="s">
        <v>263</v>
      </c>
      <c r="C198">
        <v>0.8</v>
      </c>
      <c r="D198">
        <v>0.7</v>
      </c>
      <c r="F198" t="s">
        <v>22</v>
      </c>
      <c r="G198" t="s">
        <v>706</v>
      </c>
    </row>
    <row r="199" spans="1:7" x14ac:dyDescent="0.55000000000000004">
      <c r="B199" t="s">
        <v>449</v>
      </c>
      <c r="C199">
        <v>0.2</v>
      </c>
      <c r="D199">
        <v>0.2</v>
      </c>
      <c r="F199" t="s">
        <v>6</v>
      </c>
      <c r="G199" t="s">
        <v>707</v>
      </c>
    </row>
    <row r="200" spans="1:7" x14ac:dyDescent="0.55000000000000004">
      <c r="B200" t="s">
        <v>446</v>
      </c>
      <c r="C200">
        <v>0.9</v>
      </c>
      <c r="D200">
        <v>0.9</v>
      </c>
      <c r="F200" t="s">
        <v>6</v>
      </c>
      <c r="G200" t="s">
        <v>708</v>
      </c>
    </row>
    <row r="201" spans="1:7" x14ac:dyDescent="0.55000000000000004">
      <c r="B201" t="s">
        <v>362</v>
      </c>
      <c r="C201">
        <v>0.75</v>
      </c>
      <c r="D201">
        <v>0.75</v>
      </c>
      <c r="F201" t="s">
        <v>6</v>
      </c>
      <c r="G201" t="s">
        <v>709</v>
      </c>
    </row>
    <row r="202" spans="1:7" x14ac:dyDescent="0.55000000000000004">
      <c r="A202">
        <v>41</v>
      </c>
      <c r="B202" t="s">
        <v>301</v>
      </c>
      <c r="C202">
        <v>0.4</v>
      </c>
      <c r="D202">
        <v>0.5</v>
      </c>
      <c r="E202">
        <f t="shared" ref="E202" si="38">AVERAGE(D202:D206)</f>
        <v>0.77</v>
      </c>
      <c r="F202" t="s">
        <v>22</v>
      </c>
      <c r="G202" t="s">
        <v>710</v>
      </c>
    </row>
    <row r="203" spans="1:7" x14ac:dyDescent="0.55000000000000004">
      <c r="B203" t="s">
        <v>265</v>
      </c>
      <c r="C203">
        <v>0.85</v>
      </c>
      <c r="D203">
        <v>0.85</v>
      </c>
      <c r="F203" t="s">
        <v>6</v>
      </c>
      <c r="G203" t="s">
        <v>711</v>
      </c>
    </row>
    <row r="204" spans="1:7" x14ac:dyDescent="0.55000000000000004">
      <c r="B204" t="s">
        <v>267</v>
      </c>
      <c r="C204">
        <v>0.8</v>
      </c>
      <c r="D204">
        <v>0.8</v>
      </c>
      <c r="F204" t="s">
        <v>6</v>
      </c>
      <c r="G204" t="s">
        <v>712</v>
      </c>
    </row>
    <row r="205" spans="1:7" x14ac:dyDescent="0.55000000000000004">
      <c r="B205" t="s">
        <v>362</v>
      </c>
      <c r="C205">
        <v>0.75</v>
      </c>
      <c r="D205">
        <v>0.8</v>
      </c>
      <c r="F205" t="s">
        <v>22</v>
      </c>
      <c r="G205" t="s">
        <v>713</v>
      </c>
    </row>
    <row r="206" spans="1:7" x14ac:dyDescent="0.55000000000000004">
      <c r="B206" t="s">
        <v>293</v>
      </c>
      <c r="C206">
        <v>0.9</v>
      </c>
      <c r="D206">
        <v>0.9</v>
      </c>
      <c r="F206" t="s">
        <v>6</v>
      </c>
      <c r="G206" t="s">
        <v>714</v>
      </c>
    </row>
    <row r="207" spans="1:7" x14ac:dyDescent="0.55000000000000004">
      <c r="A207">
        <v>42</v>
      </c>
      <c r="B207" t="s">
        <v>263</v>
      </c>
      <c r="C207">
        <v>0.8</v>
      </c>
      <c r="D207">
        <v>0.7</v>
      </c>
      <c r="E207">
        <f t="shared" ref="E207" si="39">AVERAGE(D207:D211)</f>
        <v>0.38</v>
      </c>
      <c r="F207" t="s">
        <v>22</v>
      </c>
      <c r="G207" t="s">
        <v>715</v>
      </c>
    </row>
    <row r="208" spans="1:7" x14ac:dyDescent="0.55000000000000004">
      <c r="B208" t="s">
        <v>305</v>
      </c>
      <c r="C208">
        <v>0.2</v>
      </c>
      <c r="D208">
        <v>0.2</v>
      </c>
      <c r="F208" t="s">
        <v>6</v>
      </c>
      <c r="G208" t="s">
        <v>716</v>
      </c>
    </row>
    <row r="209" spans="1:7" x14ac:dyDescent="0.55000000000000004">
      <c r="B209" t="s">
        <v>483</v>
      </c>
      <c r="C209">
        <v>0.3</v>
      </c>
      <c r="D209">
        <v>0.3</v>
      </c>
      <c r="F209" t="s">
        <v>6</v>
      </c>
      <c r="G209" t="s">
        <v>717</v>
      </c>
    </row>
    <row r="210" spans="1:7" x14ac:dyDescent="0.55000000000000004">
      <c r="B210" t="s">
        <v>485</v>
      </c>
      <c r="C210">
        <v>0.1</v>
      </c>
      <c r="D210">
        <v>0.1</v>
      </c>
      <c r="F210" t="s">
        <v>6</v>
      </c>
      <c r="G210" t="s">
        <v>718</v>
      </c>
    </row>
    <row r="211" spans="1:7" x14ac:dyDescent="0.55000000000000004">
      <c r="B211" t="s">
        <v>283</v>
      </c>
      <c r="C211">
        <v>0.6</v>
      </c>
      <c r="D211">
        <v>0.6</v>
      </c>
      <c r="F211" t="s">
        <v>6</v>
      </c>
      <c r="G211" t="s">
        <v>719</v>
      </c>
    </row>
    <row r="212" spans="1:7" x14ac:dyDescent="0.55000000000000004">
      <c r="A212">
        <v>43</v>
      </c>
      <c r="B212" t="s">
        <v>288</v>
      </c>
      <c r="C212">
        <v>0.8</v>
      </c>
      <c r="D212">
        <v>0.8</v>
      </c>
      <c r="E212">
        <f t="shared" ref="E212" si="40">AVERAGE(D212:D216)</f>
        <v>0.75000000000000011</v>
      </c>
      <c r="F212" t="s">
        <v>6</v>
      </c>
      <c r="G212" t="s">
        <v>720</v>
      </c>
    </row>
    <row r="213" spans="1:7" x14ac:dyDescent="0.55000000000000004">
      <c r="B213" t="s">
        <v>466</v>
      </c>
      <c r="C213">
        <v>0.85</v>
      </c>
      <c r="D213">
        <v>0.9</v>
      </c>
      <c r="F213" t="s">
        <v>22</v>
      </c>
      <c r="G213" t="s">
        <v>721</v>
      </c>
    </row>
    <row r="214" spans="1:7" x14ac:dyDescent="0.55000000000000004">
      <c r="B214" t="s">
        <v>265</v>
      </c>
      <c r="C214">
        <v>0.85</v>
      </c>
      <c r="D214">
        <v>0.85</v>
      </c>
      <c r="F214" t="s">
        <v>6</v>
      </c>
      <c r="G214" t="s">
        <v>722</v>
      </c>
    </row>
    <row r="215" spans="1:7" x14ac:dyDescent="0.55000000000000004">
      <c r="B215" t="s">
        <v>267</v>
      </c>
      <c r="C215">
        <v>0.8</v>
      </c>
      <c r="D215">
        <v>0.8</v>
      </c>
      <c r="F215" t="s">
        <v>6</v>
      </c>
      <c r="G215" t="s">
        <v>723</v>
      </c>
    </row>
    <row r="216" spans="1:7" x14ac:dyDescent="0.55000000000000004">
      <c r="B216" t="s">
        <v>269</v>
      </c>
      <c r="C216">
        <v>0.35</v>
      </c>
      <c r="D216">
        <v>0.4</v>
      </c>
      <c r="F216" t="s">
        <v>22</v>
      </c>
      <c r="G216" t="s">
        <v>724</v>
      </c>
    </row>
    <row r="217" spans="1:7" x14ac:dyDescent="0.55000000000000004">
      <c r="A217">
        <v>44</v>
      </c>
      <c r="B217" t="s">
        <v>278</v>
      </c>
      <c r="C217">
        <v>0.85</v>
      </c>
      <c r="D217">
        <v>0.85</v>
      </c>
      <c r="E217">
        <f t="shared" ref="E217" si="41">AVERAGE(D217:D221)</f>
        <v>0.74</v>
      </c>
      <c r="F217" t="s">
        <v>6</v>
      </c>
      <c r="G217" t="s">
        <v>725</v>
      </c>
    </row>
    <row r="218" spans="1:7" x14ac:dyDescent="0.55000000000000004">
      <c r="B218" t="s">
        <v>345</v>
      </c>
      <c r="C218">
        <v>0.75</v>
      </c>
      <c r="D218">
        <v>0.75</v>
      </c>
      <c r="F218" t="s">
        <v>6</v>
      </c>
      <c r="G218" t="s">
        <v>726</v>
      </c>
    </row>
    <row r="219" spans="1:7" x14ac:dyDescent="0.55000000000000004">
      <c r="B219" t="s">
        <v>263</v>
      </c>
      <c r="C219">
        <v>0.8</v>
      </c>
      <c r="D219">
        <v>0.85</v>
      </c>
      <c r="F219" t="s">
        <v>22</v>
      </c>
      <c r="G219" t="s">
        <v>727</v>
      </c>
    </row>
    <row r="220" spans="1:7" x14ac:dyDescent="0.55000000000000004">
      <c r="B220" t="s">
        <v>265</v>
      </c>
      <c r="C220">
        <v>0.85</v>
      </c>
      <c r="D220">
        <v>0.85</v>
      </c>
      <c r="F220" t="s">
        <v>6</v>
      </c>
      <c r="G220" t="s">
        <v>728</v>
      </c>
    </row>
    <row r="221" spans="1:7" x14ac:dyDescent="0.55000000000000004">
      <c r="B221" t="s">
        <v>269</v>
      </c>
      <c r="C221">
        <v>0.35</v>
      </c>
      <c r="D221">
        <v>0.4</v>
      </c>
      <c r="F221" t="s">
        <v>22</v>
      </c>
      <c r="G221" t="s">
        <v>729</v>
      </c>
    </row>
    <row r="222" spans="1:7" x14ac:dyDescent="0.55000000000000004">
      <c r="A222">
        <v>45</v>
      </c>
      <c r="B222" t="s">
        <v>466</v>
      </c>
      <c r="C222">
        <v>0.85</v>
      </c>
      <c r="D222">
        <v>0.9</v>
      </c>
      <c r="E222">
        <f t="shared" ref="E222" si="42">AVERAGE(D222:D226)</f>
        <v>0.83000000000000007</v>
      </c>
      <c r="F222" t="s">
        <v>22</v>
      </c>
      <c r="G222" t="s">
        <v>730</v>
      </c>
    </row>
    <row r="223" spans="1:7" x14ac:dyDescent="0.55000000000000004">
      <c r="B223" t="s">
        <v>263</v>
      </c>
      <c r="C223">
        <v>0.8</v>
      </c>
      <c r="D223">
        <v>0.9</v>
      </c>
      <c r="F223" t="s">
        <v>22</v>
      </c>
      <c r="G223" t="s">
        <v>731</v>
      </c>
    </row>
    <row r="224" spans="1:7" x14ac:dyDescent="0.55000000000000004">
      <c r="B224" t="s">
        <v>275</v>
      </c>
      <c r="C224">
        <v>0.75</v>
      </c>
      <c r="D224">
        <v>0.9</v>
      </c>
      <c r="F224" t="s">
        <v>6</v>
      </c>
      <c r="G224" t="s">
        <v>732</v>
      </c>
    </row>
    <row r="225" spans="1:7" x14ac:dyDescent="0.55000000000000004">
      <c r="B225" t="s">
        <v>410</v>
      </c>
      <c r="C225">
        <v>0.7</v>
      </c>
      <c r="D225">
        <v>0.85</v>
      </c>
      <c r="F225" t="s">
        <v>6</v>
      </c>
      <c r="G225" t="s">
        <v>733</v>
      </c>
    </row>
    <row r="226" spans="1:7" x14ac:dyDescent="0.55000000000000004">
      <c r="B226" t="s">
        <v>283</v>
      </c>
      <c r="C226">
        <v>0.5</v>
      </c>
      <c r="D226">
        <v>0.6</v>
      </c>
      <c r="F226" t="s">
        <v>22</v>
      </c>
      <c r="G226" t="s">
        <v>734</v>
      </c>
    </row>
    <row r="227" spans="1:7" x14ac:dyDescent="0.55000000000000004">
      <c r="A227">
        <v>46</v>
      </c>
      <c r="B227" t="s">
        <v>318</v>
      </c>
      <c r="C227">
        <v>0.8</v>
      </c>
      <c r="D227">
        <v>0.9</v>
      </c>
      <c r="E227">
        <f t="shared" ref="E227" si="43">AVERAGE(D227:D231)</f>
        <v>0.68</v>
      </c>
      <c r="F227" t="s">
        <v>6</v>
      </c>
      <c r="G227" t="s">
        <v>735</v>
      </c>
    </row>
    <row r="228" spans="1:7" x14ac:dyDescent="0.55000000000000004">
      <c r="B228" t="s">
        <v>446</v>
      </c>
      <c r="C228">
        <v>0.85</v>
      </c>
      <c r="D228">
        <v>0.8</v>
      </c>
      <c r="F228" t="s">
        <v>22</v>
      </c>
      <c r="G228" t="s">
        <v>736</v>
      </c>
    </row>
    <row r="229" spans="1:7" x14ac:dyDescent="0.55000000000000004">
      <c r="B229" t="s">
        <v>331</v>
      </c>
      <c r="C229">
        <v>0.3</v>
      </c>
      <c r="D229">
        <v>0.2</v>
      </c>
      <c r="F229" t="s">
        <v>6</v>
      </c>
      <c r="G229" t="s">
        <v>737</v>
      </c>
    </row>
    <row r="230" spans="1:7" x14ac:dyDescent="0.55000000000000004">
      <c r="B230" t="s">
        <v>267</v>
      </c>
      <c r="C230">
        <v>0.7</v>
      </c>
      <c r="D230">
        <v>0.65</v>
      </c>
      <c r="F230" t="s">
        <v>22</v>
      </c>
      <c r="G230" t="s">
        <v>738</v>
      </c>
    </row>
    <row r="231" spans="1:7" x14ac:dyDescent="0.55000000000000004">
      <c r="B231" t="s">
        <v>291</v>
      </c>
      <c r="C231">
        <v>0.75</v>
      </c>
      <c r="D231">
        <v>0.85</v>
      </c>
      <c r="F231" t="s">
        <v>6</v>
      </c>
      <c r="G231" t="s">
        <v>739</v>
      </c>
    </row>
    <row r="232" spans="1:7" x14ac:dyDescent="0.55000000000000004">
      <c r="A232">
        <v>47</v>
      </c>
      <c r="B232" t="s">
        <v>318</v>
      </c>
      <c r="C232">
        <v>0.8</v>
      </c>
      <c r="D232">
        <v>0.95</v>
      </c>
      <c r="E232">
        <f t="shared" ref="E232" si="44">AVERAGE(D232:D236)</f>
        <v>0.6399999999999999</v>
      </c>
      <c r="F232" t="s">
        <v>6</v>
      </c>
      <c r="G232" t="s">
        <v>740</v>
      </c>
    </row>
    <row r="233" spans="1:7" x14ac:dyDescent="0.55000000000000004">
      <c r="B233" t="s">
        <v>331</v>
      </c>
      <c r="C233">
        <v>0.3</v>
      </c>
      <c r="D233">
        <v>0.2</v>
      </c>
      <c r="F233" t="s">
        <v>6</v>
      </c>
      <c r="G233" t="s">
        <v>741</v>
      </c>
    </row>
    <row r="234" spans="1:7" x14ac:dyDescent="0.55000000000000004">
      <c r="B234" t="s">
        <v>348</v>
      </c>
      <c r="C234">
        <v>0.85</v>
      </c>
      <c r="D234">
        <v>0.9</v>
      </c>
      <c r="F234" t="s">
        <v>12</v>
      </c>
      <c r="G234" t="s">
        <v>742</v>
      </c>
    </row>
    <row r="235" spans="1:7" x14ac:dyDescent="0.55000000000000004">
      <c r="B235" t="s">
        <v>269</v>
      </c>
      <c r="C235">
        <v>0.2</v>
      </c>
      <c r="D235">
        <v>0.3</v>
      </c>
      <c r="F235" t="s">
        <v>49</v>
      </c>
      <c r="G235" t="s">
        <v>743</v>
      </c>
    </row>
    <row r="236" spans="1:7" x14ac:dyDescent="0.55000000000000004">
      <c r="B236" t="s">
        <v>291</v>
      </c>
      <c r="C236">
        <v>0.8</v>
      </c>
      <c r="D236">
        <v>0.85</v>
      </c>
      <c r="F236" t="s">
        <v>12</v>
      </c>
      <c r="G236" t="s">
        <v>744</v>
      </c>
    </row>
    <row r="237" spans="1:7" x14ac:dyDescent="0.55000000000000004">
      <c r="A237">
        <v>48</v>
      </c>
      <c r="B237" t="s">
        <v>288</v>
      </c>
      <c r="C237">
        <v>0.75</v>
      </c>
      <c r="D237">
        <v>0.8</v>
      </c>
      <c r="E237">
        <f t="shared" ref="E237" si="45">AVERAGE(D237:D241)</f>
        <v>0.80999999999999994</v>
      </c>
      <c r="F237" t="s">
        <v>12</v>
      </c>
      <c r="G237" t="s">
        <v>745</v>
      </c>
    </row>
    <row r="238" spans="1:7" x14ac:dyDescent="0.55000000000000004">
      <c r="B238" t="s">
        <v>318</v>
      </c>
      <c r="C238">
        <v>0.9</v>
      </c>
      <c r="D238">
        <v>0.95</v>
      </c>
      <c r="F238" t="s">
        <v>12</v>
      </c>
      <c r="G238" t="s">
        <v>746</v>
      </c>
    </row>
    <row r="239" spans="1:7" x14ac:dyDescent="0.55000000000000004">
      <c r="B239" t="s">
        <v>263</v>
      </c>
      <c r="C239">
        <v>0.85</v>
      </c>
      <c r="D239">
        <v>0.9</v>
      </c>
      <c r="F239" t="s">
        <v>12</v>
      </c>
      <c r="G239" t="s">
        <v>747</v>
      </c>
    </row>
    <row r="240" spans="1:7" x14ac:dyDescent="0.55000000000000004">
      <c r="B240" t="s">
        <v>267</v>
      </c>
      <c r="C240">
        <v>0.6</v>
      </c>
      <c r="D240">
        <v>0.7</v>
      </c>
      <c r="F240" t="s">
        <v>49</v>
      </c>
      <c r="G240" t="s">
        <v>748</v>
      </c>
    </row>
    <row r="241" spans="1:7" x14ac:dyDescent="0.55000000000000004">
      <c r="B241" t="s">
        <v>283</v>
      </c>
      <c r="C241">
        <v>0.65</v>
      </c>
      <c r="D241">
        <v>0.7</v>
      </c>
      <c r="F241" t="s">
        <v>49</v>
      </c>
      <c r="G241" t="s">
        <v>749</v>
      </c>
    </row>
    <row r="242" spans="1:7" x14ac:dyDescent="0.55000000000000004">
      <c r="A242">
        <v>49</v>
      </c>
      <c r="B242" t="s">
        <v>261</v>
      </c>
      <c r="C242">
        <v>0.6</v>
      </c>
      <c r="D242">
        <v>0.65</v>
      </c>
      <c r="E242">
        <f t="shared" ref="E242" si="46">AVERAGE(D242:D246)</f>
        <v>0.73</v>
      </c>
      <c r="F242" t="s">
        <v>49</v>
      </c>
      <c r="G242" t="s">
        <v>750</v>
      </c>
    </row>
    <row r="243" spans="1:7" x14ac:dyDescent="0.55000000000000004">
      <c r="B243" t="s">
        <v>398</v>
      </c>
      <c r="C243">
        <v>0.7</v>
      </c>
      <c r="D243">
        <v>0.75</v>
      </c>
      <c r="F243" t="s">
        <v>12</v>
      </c>
      <c r="G243" t="s">
        <v>751</v>
      </c>
    </row>
    <row r="244" spans="1:7" x14ac:dyDescent="0.55000000000000004">
      <c r="B244" t="s">
        <v>278</v>
      </c>
      <c r="C244">
        <v>0.75</v>
      </c>
      <c r="D244">
        <v>0.8</v>
      </c>
      <c r="F244" t="s">
        <v>12</v>
      </c>
      <c r="G244" t="s">
        <v>752</v>
      </c>
    </row>
    <row r="245" spans="1:7" x14ac:dyDescent="0.55000000000000004">
      <c r="B245" t="s">
        <v>265</v>
      </c>
      <c r="C245">
        <v>0.75</v>
      </c>
      <c r="D245">
        <v>0.8</v>
      </c>
      <c r="F245" t="s">
        <v>12</v>
      </c>
      <c r="G245" t="s">
        <v>753</v>
      </c>
    </row>
    <row r="246" spans="1:7" x14ac:dyDescent="0.55000000000000004">
      <c r="B246" t="s">
        <v>267</v>
      </c>
      <c r="C246">
        <v>0.65</v>
      </c>
      <c r="D246">
        <v>0.65</v>
      </c>
      <c r="F246" t="s">
        <v>49</v>
      </c>
      <c r="G246" t="s">
        <v>754</v>
      </c>
    </row>
    <row r="247" spans="1:7" x14ac:dyDescent="0.55000000000000004">
      <c r="A247">
        <v>50</v>
      </c>
      <c r="B247" t="s">
        <v>288</v>
      </c>
      <c r="C247">
        <v>0.8</v>
      </c>
      <c r="D247">
        <v>0.85</v>
      </c>
      <c r="E247">
        <f t="shared" ref="E247" si="47">AVERAGE(D247:D251)</f>
        <v>0.83000000000000007</v>
      </c>
      <c r="F247" t="s">
        <v>12</v>
      </c>
      <c r="G247" t="s">
        <v>755</v>
      </c>
    </row>
    <row r="248" spans="1:7" x14ac:dyDescent="0.55000000000000004">
      <c r="B248" t="s">
        <v>351</v>
      </c>
      <c r="C248">
        <v>0.7</v>
      </c>
      <c r="D248">
        <v>0.75</v>
      </c>
      <c r="F248" t="s">
        <v>12</v>
      </c>
      <c r="G248" t="s">
        <v>756</v>
      </c>
    </row>
    <row r="249" spans="1:7" x14ac:dyDescent="0.55000000000000004">
      <c r="B249" t="s">
        <v>263</v>
      </c>
      <c r="C249">
        <v>0.9</v>
      </c>
      <c r="D249">
        <v>0.9</v>
      </c>
      <c r="F249" t="s">
        <v>12</v>
      </c>
      <c r="G249" t="s">
        <v>757</v>
      </c>
    </row>
    <row r="250" spans="1:7" x14ac:dyDescent="0.55000000000000004">
      <c r="B250" t="s">
        <v>348</v>
      </c>
      <c r="C250">
        <v>0.85</v>
      </c>
      <c r="D250">
        <v>0.85</v>
      </c>
      <c r="F250" t="s">
        <v>12</v>
      </c>
      <c r="G250" t="s">
        <v>758</v>
      </c>
    </row>
    <row r="251" spans="1:7" x14ac:dyDescent="0.55000000000000004">
      <c r="B251" t="s">
        <v>265</v>
      </c>
      <c r="C251">
        <v>0.75</v>
      </c>
      <c r="D251">
        <v>0.8</v>
      </c>
      <c r="F251" t="s">
        <v>12</v>
      </c>
      <c r="G251" t="s">
        <v>759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Compared Total Averages</vt:lpstr>
      <vt:lpstr>Average Values</vt:lpstr>
      <vt:lpstr>Run 1</vt:lpstr>
      <vt:lpstr>Run 2</vt:lpstr>
      <vt:lpstr>Run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Jonah Lum</dc:creator>
  <cp:lastModifiedBy>Lum, Jonah C</cp:lastModifiedBy>
  <dcterms:created xsi:type="dcterms:W3CDTF">2015-06-05T18:17:20Z</dcterms:created>
  <dcterms:modified xsi:type="dcterms:W3CDTF">2024-07-29T17:46:56Z</dcterms:modified>
</cp:coreProperties>
</file>