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nRF52-Strato\hw\Data\"/>
    </mc:Choice>
  </mc:AlternateContent>
  <bookViews>
    <workbookView xWindow="0" yWindow="0" windowWidth="2370" windowHeight="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4" i="1" s="1"/>
  <c r="D19" i="1"/>
  <c r="D18" i="1"/>
  <c r="D7" i="1" l="1"/>
  <c r="D6" i="1"/>
  <c r="D5" i="1"/>
  <c r="D4" i="1"/>
  <c r="D3" i="1"/>
  <c r="D2" i="1"/>
  <c r="D9" i="1" l="1"/>
</calcChain>
</file>

<file path=xl/sharedStrings.xml><?xml version="1.0" encoding="utf-8"?>
<sst xmlns="http://schemas.openxmlformats.org/spreadsheetml/2006/main" count="20" uniqueCount="13">
  <si>
    <t>Component</t>
  </si>
  <si>
    <t>Mass (g)</t>
  </si>
  <si>
    <t>Parachute 55cm</t>
  </si>
  <si>
    <t>Qty</t>
  </si>
  <si>
    <t>Unit Mass (g)</t>
  </si>
  <si>
    <t>D9-P Motors</t>
  </si>
  <si>
    <t xml:space="preserve">Servo </t>
  </si>
  <si>
    <t>Parachute Hatch</t>
  </si>
  <si>
    <t>Total Mass</t>
  </si>
  <si>
    <t>3F Supercapacitor</t>
  </si>
  <si>
    <t>800 mAh LiPo</t>
  </si>
  <si>
    <t>Thruster Mass</t>
  </si>
  <si>
    <t>Printed Thruster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</si>
</sst>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Component"/>
    <tableColumn id="3" name="Qty"/>
    <tableColumn id="2" name="Unit Mass (g)"/>
    <tableColumn id="4" name="Mass (g)">
      <calculatedColumnFormula>Table1[Unit Mass (g)]*Table1[Qty]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6:D22" totalsRowShown="0">
  <autoFilter ref="A16:D22"/>
  <tableColumns count="4">
    <tableColumn id="1" name="Component"/>
    <tableColumn id="3" name="Qty"/>
    <tableColumn id="2" name="Unit Mass (g)"/>
    <tableColumn id="4" name="Mass (g)">
      <calculatedColumnFormula>Table13[Unit Mass (g)]*Table13[Qty]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21" sqref="A21"/>
    </sheetView>
  </sheetViews>
  <sheetFormatPr defaultRowHeight="15" x14ac:dyDescent="0.25"/>
  <cols>
    <col min="1" max="1" width="21" customWidth="1"/>
    <col min="2" max="2" width="13.5703125" customWidth="1"/>
    <col min="3" max="3" width="14.28515625" customWidth="1"/>
    <col min="4" max="4" width="12.7109375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1</v>
      </c>
    </row>
    <row r="2" spans="1:4" x14ac:dyDescent="0.25">
      <c r="A2" t="s">
        <v>2</v>
      </c>
      <c r="B2">
        <v>1</v>
      </c>
      <c r="C2">
        <v>10</v>
      </c>
      <c r="D2">
        <f>Table1[Unit Mass (g)]*Table1[Qty]</f>
        <v>10</v>
      </c>
    </row>
    <row r="3" spans="1:4" x14ac:dyDescent="0.25">
      <c r="A3" t="s">
        <v>5</v>
      </c>
      <c r="B3">
        <v>2</v>
      </c>
      <c r="C3">
        <v>26.5</v>
      </c>
      <c r="D3">
        <f>Table1[Unit Mass (g)]*Table1[Qty]</f>
        <v>53</v>
      </c>
    </row>
    <row r="4" spans="1:4" x14ac:dyDescent="0.25">
      <c r="A4" t="s">
        <v>6</v>
      </c>
      <c r="B4">
        <v>5</v>
      </c>
      <c r="C4">
        <v>9</v>
      </c>
      <c r="D4">
        <f>Table1[Unit Mass (g)]*Table1[Qty]</f>
        <v>45</v>
      </c>
    </row>
    <row r="5" spans="1:4" x14ac:dyDescent="0.25">
      <c r="A5" t="s">
        <v>7</v>
      </c>
      <c r="B5">
        <v>1</v>
      </c>
      <c r="C5">
        <v>63</v>
      </c>
      <c r="D5">
        <f>Table1[Unit Mass (g)]*Table1[Qty]</f>
        <v>63</v>
      </c>
    </row>
    <row r="6" spans="1:4" x14ac:dyDescent="0.25">
      <c r="A6" t="s">
        <v>9</v>
      </c>
      <c r="B6">
        <v>1</v>
      </c>
      <c r="C6">
        <v>7.8</v>
      </c>
      <c r="D6">
        <f>Table1[Unit Mass (g)]*Table1[Qty]</f>
        <v>7.8</v>
      </c>
    </row>
    <row r="7" spans="1:4" x14ac:dyDescent="0.25">
      <c r="A7" t="s">
        <v>10</v>
      </c>
      <c r="B7">
        <v>1</v>
      </c>
      <c r="D7">
        <f>Table1[Unit Mass (g)]*Table1[Qty]</f>
        <v>0</v>
      </c>
    </row>
    <row r="9" spans="1:4" x14ac:dyDescent="0.25">
      <c r="A9" t="s">
        <v>8</v>
      </c>
      <c r="D9">
        <f>SUM(Table1[Mass (g)])</f>
        <v>178.8</v>
      </c>
    </row>
    <row r="15" spans="1:4" x14ac:dyDescent="0.25">
      <c r="A15" s="1" t="s">
        <v>11</v>
      </c>
    </row>
    <row r="16" spans="1:4" x14ac:dyDescent="0.25">
      <c r="A16" t="s">
        <v>0</v>
      </c>
      <c r="B16" t="s">
        <v>3</v>
      </c>
      <c r="C16" t="s">
        <v>4</v>
      </c>
      <c r="D16" t="s">
        <v>1</v>
      </c>
    </row>
    <row r="18" spans="1:4" x14ac:dyDescent="0.25">
      <c r="A18" t="s">
        <v>5</v>
      </c>
      <c r="B18">
        <v>2</v>
      </c>
      <c r="C18">
        <v>26.5</v>
      </c>
      <c r="D18">
        <f>Table13[Unit Mass (g)]*Table13[Qty]</f>
        <v>53</v>
      </c>
    </row>
    <row r="19" spans="1:4" x14ac:dyDescent="0.25">
      <c r="A19" t="s">
        <v>6</v>
      </c>
      <c r="B19">
        <v>4</v>
      </c>
      <c r="C19">
        <v>9</v>
      </c>
      <c r="D19">
        <f>Table13[Unit Mass (g)]*Table13[Qty]</f>
        <v>36</v>
      </c>
    </row>
    <row r="20" spans="1:4" x14ac:dyDescent="0.25">
      <c r="A20" t="s">
        <v>12</v>
      </c>
      <c r="B20">
        <v>1</v>
      </c>
      <c r="C20">
        <v>71</v>
      </c>
      <c r="D20">
        <f>Table13[[#This Row],[Qty]]*Table13[[#This Row],[Unit Mass (g)]]</f>
        <v>71</v>
      </c>
    </row>
    <row r="24" spans="1:4" x14ac:dyDescent="0.25">
      <c r="A24" t="s">
        <v>8</v>
      </c>
      <c r="D24">
        <f>SUM(Table13[Mass (g)])</f>
        <v>160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Tony</dc:creator>
  <cp:lastModifiedBy>Wu, Tony</cp:lastModifiedBy>
  <dcterms:created xsi:type="dcterms:W3CDTF">2016-06-27T16:20:42Z</dcterms:created>
  <dcterms:modified xsi:type="dcterms:W3CDTF">2016-08-12T20:25:47Z</dcterms:modified>
</cp:coreProperties>
</file>