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ocuments\GitHub\Tejas-Flight-Computer\Datadump\Thrust Bench\Motor Burn Test - 3\"/>
    </mc:Choice>
  </mc:AlternateContent>
  <xr:revisionPtr revIDLastSave="0" documentId="13_ncr:1_{B0B96ED1-8838-4AB7-A4E4-C52466DE734F}" xr6:coauthVersionLast="45" xr6:coauthVersionMax="45" xr10:uidLastSave="{00000000-0000-0000-0000-000000000000}"/>
  <bookViews>
    <workbookView xWindow="-108" yWindow="-108" windowWidth="23256" windowHeight="12576" xr2:uid="{AFAB93E4-75EF-4035-B3DF-7924F1D6A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20" i="1" l="1"/>
  <c r="E16" i="1"/>
  <c r="C14" i="1"/>
  <c r="D14" i="1"/>
  <c r="F16" i="1"/>
  <c r="E14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<sst xmlns="http://schemas.openxmlformats.org/spreadsheetml/2006/main" count="11" uniqueCount="11">
  <si>
    <t>Time</t>
  </si>
  <si>
    <t>Weight</t>
  </si>
  <si>
    <t>time diff</t>
  </si>
  <si>
    <t xml:space="preserve">Total Impulse </t>
  </si>
  <si>
    <t>Ns</t>
  </si>
  <si>
    <t>Specific Impulse</t>
  </si>
  <si>
    <t>seconds</t>
  </si>
  <si>
    <t>total</t>
  </si>
  <si>
    <t>Average Thrust</t>
  </si>
  <si>
    <t>Average Thrust is found by dividing the Total Impulse by the Thrust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</si>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</sst>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FCA4-9BFF-4B86-A4A9-1EBDE257FBC7}">
  <dimension ref="B1:G20"/>
  <sheetViews>
    <sheetView tabSelected="1" workbookViewId="0">
      <selection activeCell="E18" sqref="E18"/>
    </sheetView>
  </sheetViews>
  <sheetFormatPr defaultRowHeight="14.4" x14ac:dyDescent="0.3"/>
  <sheetData>
    <row r="1" spans="2:7" x14ac:dyDescent="0.3">
      <c r="B1" t="s">
        <v>10</v>
      </c>
      <c r="C1" t="s">
        <v>0</v>
      </c>
      <c r="D1" t="s">
        <v>1</v>
      </c>
      <c r="E1" t="s">
        <v>2</v>
      </c>
    </row>
    <row r="2" spans="2:7" x14ac:dyDescent="0.3">
      <c r="B2">
        <v>100041</v>
      </c>
      <c r="C2">
        <v>7.2389999999999999</v>
      </c>
      <c r="D2">
        <v>9.6</v>
      </c>
      <c r="E2">
        <v>9.5000000000000001E-2</v>
      </c>
    </row>
    <row r="3" spans="2:7" x14ac:dyDescent="0.3">
      <c r="B3">
        <v>100136</v>
      </c>
      <c r="C3">
        <v>7.3339999999999996</v>
      </c>
      <c r="D3">
        <v>12.3</v>
      </c>
      <c r="E3">
        <f>C3-C2</f>
        <v>9.4999999999999751E-2</v>
      </c>
    </row>
    <row r="4" spans="2:7" x14ac:dyDescent="0.3">
      <c r="B4">
        <v>100233</v>
      </c>
      <c r="C4">
        <v>7.431</v>
      </c>
      <c r="D4">
        <v>46.4</v>
      </c>
      <c r="E4">
        <f t="shared" ref="E4:E13" si="0">C4-C3</f>
        <v>9.7000000000000419E-2</v>
      </c>
    </row>
    <row r="5" spans="2:7" x14ac:dyDescent="0.3">
      <c r="B5">
        <v>100328</v>
      </c>
      <c r="C5">
        <v>7.5259999999999998</v>
      </c>
      <c r="D5">
        <v>273.60000000000002</v>
      </c>
      <c r="E5">
        <f t="shared" si="0"/>
        <v>9.4999999999999751E-2</v>
      </c>
    </row>
    <row r="6" spans="2:7" x14ac:dyDescent="0.3">
      <c r="B6">
        <v>100423</v>
      </c>
      <c r="C6">
        <v>7.6210000000000004</v>
      </c>
      <c r="D6">
        <v>2349.1999999999998</v>
      </c>
      <c r="E6">
        <f t="shared" si="0"/>
        <v>9.5000000000000639E-2</v>
      </c>
    </row>
    <row r="7" spans="2:7" x14ac:dyDescent="0.3">
      <c r="B7">
        <v>100519</v>
      </c>
      <c r="C7">
        <v>7.7169999999999996</v>
      </c>
      <c r="D7">
        <v>2477.9</v>
      </c>
      <c r="E7">
        <f t="shared" si="0"/>
        <v>9.5999999999999197E-2</v>
      </c>
    </row>
    <row r="8" spans="2:7" x14ac:dyDescent="0.3">
      <c r="B8">
        <v>100615</v>
      </c>
      <c r="C8">
        <v>7.8129999999999997</v>
      </c>
      <c r="D8">
        <v>138.5</v>
      </c>
      <c r="E8">
        <f t="shared" si="0"/>
        <v>9.6000000000000085E-2</v>
      </c>
    </row>
    <row r="9" spans="2:7" x14ac:dyDescent="0.3">
      <c r="B9">
        <v>100710</v>
      </c>
      <c r="C9">
        <v>7.9080000000000004</v>
      </c>
      <c r="D9">
        <v>198.5</v>
      </c>
      <c r="E9">
        <f t="shared" si="0"/>
        <v>9.5000000000000639E-2</v>
      </c>
    </row>
    <row r="10" spans="2:7" x14ac:dyDescent="0.3">
      <c r="B10">
        <v>100810</v>
      </c>
      <c r="C10">
        <v>8.0079999999999991</v>
      </c>
      <c r="D10">
        <v>113.8</v>
      </c>
      <c r="E10">
        <f t="shared" si="0"/>
        <v>9.9999999999998757E-2</v>
      </c>
    </row>
    <row r="11" spans="2:7" x14ac:dyDescent="0.3">
      <c r="B11">
        <v>100901</v>
      </c>
      <c r="C11">
        <v>8.0990000000000002</v>
      </c>
      <c r="D11">
        <v>105</v>
      </c>
      <c r="E11">
        <f t="shared" si="0"/>
        <v>9.100000000000108E-2</v>
      </c>
    </row>
    <row r="12" spans="2:7" x14ac:dyDescent="0.3">
      <c r="B12">
        <v>100998</v>
      </c>
      <c r="C12">
        <v>8.1959999999999997</v>
      </c>
      <c r="D12">
        <v>102.1</v>
      </c>
      <c r="E12">
        <f t="shared" si="0"/>
        <v>9.6999999999999531E-2</v>
      </c>
    </row>
    <row r="13" spans="2:7" x14ac:dyDescent="0.3">
      <c r="B13">
        <v>101093</v>
      </c>
      <c r="C13">
        <v>8.2910000000000004</v>
      </c>
      <c r="D13">
        <v>101.9</v>
      </c>
      <c r="E13">
        <f t="shared" si="0"/>
        <v>9.5000000000000639E-2</v>
      </c>
    </row>
    <row r="14" spans="2:7" x14ac:dyDescent="0.3">
      <c r="B14" s="1" t="s">
        <v>7</v>
      </c>
      <c r="C14" s="1">
        <f>C9-C3</f>
        <v>0.57400000000000073</v>
      </c>
      <c r="D14" s="1">
        <f>SUM(D2:D13)/1000</f>
        <v>5.9287999999999998</v>
      </c>
      <c r="E14">
        <f>AVERAGE(E2:E13)</f>
        <v>9.5583333333333367E-2</v>
      </c>
    </row>
    <row r="16" spans="2:7" x14ac:dyDescent="0.3">
      <c r="C16" s="3" t="s">
        <v>3</v>
      </c>
      <c r="D16" s="3"/>
      <c r="E16">
        <f>D14*E14</f>
        <v>0.5666944666666669</v>
      </c>
      <c r="F16">
        <f>E16*9.8</f>
        <v>5.5536057733333362</v>
      </c>
      <c r="G16" t="s">
        <v>4</v>
      </c>
    </row>
    <row r="18" spans="3:7" x14ac:dyDescent="0.3">
      <c r="C18" s="3" t="s">
        <v>5</v>
      </c>
      <c r="D18" s="3"/>
      <c r="E18">
        <f>F16/0.045</f>
        <v>123.41346162962969</v>
      </c>
      <c r="F18" t="s">
        <v>6</v>
      </c>
    </row>
    <row r="20" spans="3:7" ht="18" x14ac:dyDescent="0.35">
      <c r="C20" s="3" t="s">
        <v>8</v>
      </c>
      <c r="D20" s="3"/>
      <c r="E20">
        <f>F16/C14</f>
        <v>9.675271382113813</v>
      </c>
      <c r="G20" s="2" t="s">
        <v>9</v>
      </c>
    </row>
  </sheetData>
  <mergeCells count="3">
    <mergeCell ref="C16:D16"/>
    <mergeCell ref="C18:D18"/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2020-01-08T13:34:51Z</dcterms:created>
  <dcterms:modified xsi:type="dcterms:W3CDTF">2020-01-09T16:20:33Z</dcterms:modified>
</cp:coreProperties>
</file>