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Techno planet\IDEAs\Temperature gun\Readings\"/>
    </mc:Choice>
  </mc:AlternateContent>
  <xr:revisionPtr revIDLastSave="0" documentId="13_ncr:1_{66150826-54EF-46B9-BE65-A709000A24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4" i="1"/>
  <c r="R57" i="1" l="1"/>
  <c r="Q5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R4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4" i="1"/>
</calcChain>
</file>

<file path=xl/sharedStrings.xml><?xml version="1.0" encoding="utf-8"?>
<sst xmlns="http://schemas.openxmlformats.org/spreadsheetml/2006/main" count="40" uniqueCount="18">
  <si>
    <t>Reference
Water Temperature (Sensor)</t>
  </si>
  <si>
    <t>Calibrating contactless sensor 
Readout (2-3 cm)</t>
  </si>
  <si>
    <t>Calibrating contactless sensor AMBIENT Readout</t>
  </si>
  <si>
    <t>DIFF bw clinical and sensor</t>
  </si>
  <si>
    <t>Read at (deg F)</t>
  </si>
  <si>
    <t>SET-1</t>
  </si>
  <si>
    <t>SET-2</t>
  </si>
  <si>
    <t>SET-3</t>
  </si>
  <si>
    <t>SET-AVERAGE</t>
  </si>
  <si>
    <t>AVERAGE OFFSET of</t>
  </si>
  <si>
    <t xml:space="preserve">Reference
Water Temperature (Sensor) </t>
  </si>
  <si>
    <t>Reference
Clinical Thermometer Readout (Y var.)</t>
  </si>
  <si>
    <t>Calibrating contactless sensor 
Readout (2-3 cm) (X var.)</t>
  </si>
  <si>
    <r>
      <t>ŷ = 1.02751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- 0.34754</t>
    </r>
  </si>
  <si>
    <t>Regressed values Calibrating sensor
(ŷ = 1.02751X - 0.34754)</t>
  </si>
  <si>
    <t>Diff between Clinical and Regressed Calibrating sensor</t>
  </si>
  <si>
    <t>Average Regression</t>
  </si>
  <si>
    <t>DIFF between Water temp and 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</si>
</sst>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topLeftCell="A43" workbookViewId="0">
      <selection activeCell="A56" sqref="A56"/>
    </sheetView>
  </sheetViews>
  <sheetFormatPr defaultColWidth="33.109375" defaultRowHeight="14.4" x14ac:dyDescent="0.3"/>
  <cols>
    <col min="1" max="1" width="19.109375" style="5" bestFit="1" customWidth="1"/>
    <col min="2" max="2" width="19.88671875" style="5" customWidth="1"/>
    <col min="3" max="3" width="20" style="4" bestFit="1" customWidth="1"/>
    <col min="4" max="4" width="16.33203125" style="4" customWidth="1"/>
    <col min="5" max="5" width="2.77734375" style="4" customWidth="1"/>
    <col min="6" max="6" width="19.88671875" style="5" customWidth="1"/>
    <col min="7" max="7" width="20" style="4" bestFit="1" customWidth="1"/>
    <col min="8" max="8" width="15" style="4" customWidth="1"/>
    <col min="9" max="9" width="3.109375" style="4" customWidth="1"/>
    <col min="10" max="10" width="18.77734375" style="5" customWidth="1"/>
    <col min="11" max="11" width="18.77734375" style="4" customWidth="1"/>
    <col min="12" max="12" width="16.44140625" style="4" customWidth="1"/>
    <col min="13" max="13" width="3.6640625" customWidth="1"/>
    <col min="14" max="14" width="19.88671875" style="4" customWidth="1"/>
    <col min="15" max="16" width="16.6640625" style="4" customWidth="1"/>
    <col min="17" max="17" width="18.5546875" customWidth="1"/>
    <col min="18" max="18" width="15.21875" customWidth="1"/>
    <col min="19" max="19" width="20.77734375" style="4" bestFit="1" customWidth="1"/>
    <col min="20" max="20" width="18.33203125" style="4" bestFit="1" customWidth="1"/>
  </cols>
  <sheetData>
    <row r="1" spans="1:20" x14ac:dyDescent="0.3">
      <c r="A1" s="40" t="s">
        <v>11</v>
      </c>
      <c r="B1" s="42" t="s">
        <v>5</v>
      </c>
      <c r="C1" s="42"/>
      <c r="D1" s="42"/>
      <c r="E1" s="43"/>
      <c r="F1" s="46" t="s">
        <v>6</v>
      </c>
      <c r="G1" s="46"/>
      <c r="H1" s="46"/>
      <c r="I1" s="43"/>
      <c r="J1" s="47" t="s">
        <v>7</v>
      </c>
      <c r="K1" s="47"/>
      <c r="L1" s="48"/>
      <c r="M1" s="32"/>
      <c r="N1" s="35" t="s">
        <v>8</v>
      </c>
      <c r="O1" s="36"/>
      <c r="P1" s="36"/>
      <c r="Q1" s="36"/>
      <c r="R1" s="37"/>
      <c r="S1" s="38" t="s">
        <v>16</v>
      </c>
      <c r="T1" s="39"/>
    </row>
    <row r="2" spans="1:20" s="2" customFormat="1" ht="63.6" customHeight="1" x14ac:dyDescent="0.3">
      <c r="A2" s="41"/>
      <c r="B2" s="1" t="s">
        <v>0</v>
      </c>
      <c r="C2" s="1" t="s">
        <v>1</v>
      </c>
      <c r="D2" s="1" t="s">
        <v>2</v>
      </c>
      <c r="E2" s="44"/>
      <c r="F2" s="1" t="s">
        <v>0</v>
      </c>
      <c r="G2" s="1" t="s">
        <v>1</v>
      </c>
      <c r="H2" s="1" t="s">
        <v>2</v>
      </c>
      <c r="I2" s="44"/>
      <c r="J2" s="1" t="s">
        <v>0</v>
      </c>
      <c r="K2" s="1" t="s">
        <v>1</v>
      </c>
      <c r="L2" s="9" t="s">
        <v>2</v>
      </c>
      <c r="M2" s="33"/>
      <c r="N2" s="20" t="s">
        <v>10</v>
      </c>
      <c r="O2" s="1" t="s">
        <v>12</v>
      </c>
      <c r="P2" s="9" t="s">
        <v>2</v>
      </c>
      <c r="Q2" s="6" t="s">
        <v>17</v>
      </c>
      <c r="R2" s="28" t="s">
        <v>3</v>
      </c>
      <c r="S2" s="20" t="s">
        <v>14</v>
      </c>
      <c r="T2" s="9" t="s">
        <v>15</v>
      </c>
    </row>
    <row r="3" spans="1:20" ht="14.4" customHeight="1" x14ac:dyDescent="0.3">
      <c r="A3" s="10" t="s">
        <v>4</v>
      </c>
      <c r="B3" s="3" t="s">
        <v>4</v>
      </c>
      <c r="C3" s="3" t="s">
        <v>4</v>
      </c>
      <c r="D3" s="3" t="s">
        <v>4</v>
      </c>
      <c r="E3" s="44"/>
      <c r="F3" s="3" t="s">
        <v>4</v>
      </c>
      <c r="G3" s="3" t="s">
        <v>4</v>
      </c>
      <c r="H3" s="3" t="s">
        <v>4</v>
      </c>
      <c r="I3" s="44"/>
      <c r="J3" s="3" t="s">
        <v>4</v>
      </c>
      <c r="K3" s="3" t="s">
        <v>4</v>
      </c>
      <c r="L3" s="11" t="s">
        <v>4</v>
      </c>
      <c r="M3" s="33"/>
      <c r="N3" s="10" t="s">
        <v>4</v>
      </c>
      <c r="O3" s="3" t="s">
        <v>4</v>
      </c>
      <c r="P3" s="3"/>
      <c r="Q3" s="3" t="s">
        <v>4</v>
      </c>
      <c r="R3" s="29" t="s">
        <v>4</v>
      </c>
      <c r="S3" s="10" t="s">
        <v>4</v>
      </c>
      <c r="T3" s="11" t="s">
        <v>4</v>
      </c>
    </row>
    <row r="4" spans="1:20" ht="14.4" customHeight="1" x14ac:dyDescent="0.3">
      <c r="A4" s="12">
        <v>94</v>
      </c>
      <c r="B4" s="3">
        <v>92.41</v>
      </c>
      <c r="C4" s="3">
        <v>91.58</v>
      </c>
      <c r="D4" s="3">
        <v>82.35</v>
      </c>
      <c r="E4" s="44"/>
      <c r="F4" s="3">
        <v>92.86</v>
      </c>
      <c r="G4" s="3">
        <v>91.79</v>
      </c>
      <c r="H4" s="3">
        <v>84.18</v>
      </c>
      <c r="I4" s="44"/>
      <c r="J4" s="3">
        <v>92.41</v>
      </c>
      <c r="K4" s="3">
        <v>91.35</v>
      </c>
      <c r="L4" s="11">
        <v>83.46</v>
      </c>
      <c r="M4" s="33"/>
      <c r="N4" s="21">
        <f>(B4+F4+J4)/3</f>
        <v>92.559999999999988</v>
      </c>
      <c r="O4" s="19">
        <f>(C4+G4+K4)/3</f>
        <v>91.573333333333338</v>
      </c>
      <c r="P4" s="19">
        <f>(D4+H4+L4)/3</f>
        <v>83.33</v>
      </c>
      <c r="Q4" s="19">
        <f>A4-N4</f>
        <v>1.4400000000000119</v>
      </c>
      <c r="R4" s="30">
        <f>A4-O4</f>
        <v>2.4266666666666623</v>
      </c>
      <c r="S4" s="21">
        <f xml:space="preserve"> 1.02751*O4 - 0.34754</f>
        <v>93.744975733333334</v>
      </c>
      <c r="T4" s="22">
        <f>A4-S4</f>
        <v>0.25502426666666622</v>
      </c>
    </row>
    <row r="5" spans="1:20" ht="14.4" customHeight="1" x14ac:dyDescent="0.3">
      <c r="A5" s="10">
        <v>94.4</v>
      </c>
      <c r="B5" s="3">
        <v>92.86</v>
      </c>
      <c r="C5" s="8">
        <v>92.57</v>
      </c>
      <c r="D5" s="8"/>
      <c r="E5" s="44"/>
      <c r="F5" s="3">
        <v>92.97</v>
      </c>
      <c r="G5" s="8">
        <v>92.26</v>
      </c>
      <c r="H5" s="8"/>
      <c r="I5" s="44"/>
      <c r="J5" s="3">
        <v>93.65</v>
      </c>
      <c r="K5" s="8">
        <v>92.95</v>
      </c>
      <c r="L5" s="13"/>
      <c r="M5" s="33"/>
      <c r="N5" s="21">
        <f t="shared" ref="N5:N56" si="0">(B5+F5+J5)/3</f>
        <v>93.160000000000011</v>
      </c>
      <c r="O5" s="19">
        <f t="shared" ref="O5:O56" si="1">(C5+G5+K5)/3</f>
        <v>92.59333333333332</v>
      </c>
      <c r="P5" s="19"/>
      <c r="Q5" s="19">
        <f t="shared" ref="Q5:Q56" si="2">A5-N5</f>
        <v>1.2399999999999949</v>
      </c>
      <c r="R5" s="30">
        <f t="shared" ref="R5:R56" si="3">A5-O5</f>
        <v>1.8066666666666862</v>
      </c>
      <c r="S5" s="21">
        <f t="shared" ref="S5:S56" si="4" xml:space="preserve"> 1.02751*O5 - 0.34754</f>
        <v>94.793035933333314</v>
      </c>
      <c r="T5" s="22">
        <f t="shared" ref="T5:T56" si="5">A5-S5</f>
        <v>-0.39303593333330866</v>
      </c>
    </row>
    <row r="6" spans="1:20" ht="14.4" customHeight="1" x14ac:dyDescent="0.3">
      <c r="A6" s="10">
        <v>94.8</v>
      </c>
      <c r="B6" s="3">
        <v>93.31</v>
      </c>
      <c r="C6" s="8">
        <v>93.02</v>
      </c>
      <c r="D6" s="8"/>
      <c r="E6" s="44"/>
      <c r="F6" s="3">
        <v>93.54</v>
      </c>
      <c r="G6" s="8">
        <v>92.65</v>
      </c>
      <c r="H6" s="8"/>
      <c r="I6" s="44"/>
      <c r="J6" s="3">
        <v>93.87</v>
      </c>
      <c r="K6" s="8">
        <v>93.42</v>
      </c>
      <c r="L6" s="13"/>
      <c r="M6" s="33"/>
      <c r="N6" s="21">
        <f t="shared" si="0"/>
        <v>93.573333333333338</v>
      </c>
      <c r="O6" s="19">
        <f t="shared" si="1"/>
        <v>93.030000000000015</v>
      </c>
      <c r="P6" s="19"/>
      <c r="Q6" s="19">
        <f t="shared" si="2"/>
        <v>1.2266666666666595</v>
      </c>
      <c r="R6" s="30">
        <f t="shared" si="3"/>
        <v>1.7699999999999818</v>
      </c>
      <c r="S6" s="21">
        <f t="shared" si="4"/>
        <v>95.24171530000001</v>
      </c>
      <c r="T6" s="22">
        <f t="shared" si="5"/>
        <v>-0.44171530000001269</v>
      </c>
    </row>
    <row r="7" spans="1:20" ht="14.4" customHeight="1" x14ac:dyDescent="0.3">
      <c r="A7" s="12">
        <v>95</v>
      </c>
      <c r="B7" s="7">
        <v>93.43</v>
      </c>
      <c r="C7" s="8">
        <v>93.13</v>
      </c>
      <c r="D7" s="8"/>
      <c r="E7" s="44"/>
      <c r="F7" s="7">
        <v>93.76</v>
      </c>
      <c r="G7" s="8">
        <v>92.77</v>
      </c>
      <c r="H7" s="8"/>
      <c r="I7" s="44"/>
      <c r="J7" s="7">
        <v>94.1</v>
      </c>
      <c r="K7" s="8">
        <v>93.51</v>
      </c>
      <c r="L7" s="13"/>
      <c r="M7" s="33"/>
      <c r="N7" s="21">
        <f t="shared" si="0"/>
        <v>93.763333333333321</v>
      </c>
      <c r="O7" s="19">
        <f t="shared" si="1"/>
        <v>93.136666666666656</v>
      </c>
      <c r="P7" s="19"/>
      <c r="Q7" s="19">
        <f t="shared" si="2"/>
        <v>1.2366666666666788</v>
      </c>
      <c r="R7" s="30">
        <f t="shared" si="3"/>
        <v>1.8633333333333439</v>
      </c>
      <c r="S7" s="21">
        <f t="shared" si="4"/>
        <v>95.351316366666651</v>
      </c>
      <c r="T7" s="22">
        <f t="shared" si="5"/>
        <v>-0.35131636666665145</v>
      </c>
    </row>
    <row r="8" spans="1:20" ht="14.4" customHeight="1" x14ac:dyDescent="0.3">
      <c r="A8" s="10">
        <v>95.4</v>
      </c>
      <c r="B8" s="3">
        <v>93.87</v>
      </c>
      <c r="C8" s="8">
        <v>93.14</v>
      </c>
      <c r="D8" s="8"/>
      <c r="E8" s="44"/>
      <c r="F8" s="3">
        <v>94.55</v>
      </c>
      <c r="G8" s="8">
        <v>93.25</v>
      </c>
      <c r="H8" s="8"/>
      <c r="I8" s="44"/>
      <c r="J8" s="3">
        <v>94.55</v>
      </c>
      <c r="K8" s="8">
        <v>93.65</v>
      </c>
      <c r="L8" s="13"/>
      <c r="M8" s="33"/>
      <c r="N8" s="21">
        <f t="shared" si="0"/>
        <v>94.323333333333338</v>
      </c>
      <c r="O8" s="19">
        <f t="shared" si="1"/>
        <v>93.34666666666665</v>
      </c>
      <c r="P8" s="19"/>
      <c r="Q8" s="19">
        <f t="shared" si="2"/>
        <v>1.076666666666668</v>
      </c>
      <c r="R8" s="30">
        <f t="shared" si="3"/>
        <v>2.0533333333333559</v>
      </c>
      <c r="S8" s="21">
        <f t="shared" si="4"/>
        <v>95.567093466666648</v>
      </c>
      <c r="T8" s="22">
        <f t="shared" si="5"/>
        <v>-0.1670934666666426</v>
      </c>
    </row>
    <row r="9" spans="1:20" ht="14.4" customHeight="1" x14ac:dyDescent="0.3">
      <c r="A9" s="10">
        <v>95.8</v>
      </c>
      <c r="B9" s="3">
        <v>94.21</v>
      </c>
      <c r="C9" s="8">
        <v>93.35</v>
      </c>
      <c r="D9" s="8"/>
      <c r="E9" s="44"/>
      <c r="F9" s="3">
        <v>94.55</v>
      </c>
      <c r="G9" s="8">
        <v>93.45</v>
      </c>
      <c r="H9" s="8"/>
      <c r="I9" s="44"/>
      <c r="J9" s="3">
        <v>94.89</v>
      </c>
      <c r="K9" s="8">
        <v>93.96</v>
      </c>
      <c r="L9" s="13"/>
      <c r="M9" s="33"/>
      <c r="N9" s="21">
        <f t="shared" si="0"/>
        <v>94.55</v>
      </c>
      <c r="O9" s="19">
        <f t="shared" si="1"/>
        <v>93.586666666666659</v>
      </c>
      <c r="P9" s="19"/>
      <c r="Q9" s="19">
        <f t="shared" si="2"/>
        <v>1.25</v>
      </c>
      <c r="R9" s="30">
        <f t="shared" si="3"/>
        <v>2.2133333333333383</v>
      </c>
      <c r="S9" s="21">
        <f t="shared" si="4"/>
        <v>95.813695866666663</v>
      </c>
      <c r="T9" s="22">
        <f t="shared" si="5"/>
        <v>-1.3695866666665779E-2</v>
      </c>
    </row>
    <row r="10" spans="1:20" ht="14.4" customHeight="1" x14ac:dyDescent="0.3">
      <c r="A10" s="12">
        <v>96</v>
      </c>
      <c r="B10" s="7">
        <v>94.55</v>
      </c>
      <c r="C10" s="8">
        <v>94.19</v>
      </c>
      <c r="D10" s="8"/>
      <c r="E10" s="44"/>
      <c r="F10" s="7">
        <v>94.66</v>
      </c>
      <c r="G10" s="8">
        <v>93.52</v>
      </c>
      <c r="H10" s="8"/>
      <c r="I10" s="44"/>
      <c r="J10" s="7">
        <v>95</v>
      </c>
      <c r="K10" s="8">
        <v>94.11</v>
      </c>
      <c r="L10" s="13"/>
      <c r="M10" s="33"/>
      <c r="N10" s="21">
        <f t="shared" si="0"/>
        <v>94.736666666666665</v>
      </c>
      <c r="O10" s="19">
        <f t="shared" si="1"/>
        <v>93.94</v>
      </c>
      <c r="P10" s="19"/>
      <c r="Q10" s="19">
        <f t="shared" si="2"/>
        <v>1.2633333333333354</v>
      </c>
      <c r="R10" s="30">
        <f t="shared" si="3"/>
        <v>2.0600000000000023</v>
      </c>
      <c r="S10" s="21">
        <f t="shared" si="4"/>
        <v>96.176749399999991</v>
      </c>
      <c r="T10" s="22">
        <f t="shared" si="5"/>
        <v>-0.1767493999999914</v>
      </c>
    </row>
    <row r="11" spans="1:20" ht="14.4" customHeight="1" x14ac:dyDescent="0.3">
      <c r="A11" s="10">
        <v>96.4</v>
      </c>
      <c r="B11" s="3">
        <v>94.77</v>
      </c>
      <c r="C11" s="8">
        <v>93.78</v>
      </c>
      <c r="D11" s="8"/>
      <c r="E11" s="44"/>
      <c r="F11" s="3">
        <v>94.89</v>
      </c>
      <c r="G11" s="8">
        <v>93.93</v>
      </c>
      <c r="H11" s="8"/>
      <c r="I11" s="44"/>
      <c r="J11" s="3">
        <v>95.45</v>
      </c>
      <c r="K11" s="8">
        <v>94.9</v>
      </c>
      <c r="L11" s="13"/>
      <c r="M11" s="33"/>
      <c r="N11" s="21">
        <f t="shared" si="0"/>
        <v>95.036666666666676</v>
      </c>
      <c r="O11" s="19">
        <f t="shared" si="1"/>
        <v>94.203333333333333</v>
      </c>
      <c r="P11" s="19"/>
      <c r="Q11" s="19">
        <f t="shared" si="2"/>
        <v>1.3633333333333297</v>
      </c>
      <c r="R11" s="30">
        <f t="shared" si="3"/>
        <v>2.1966666666666725</v>
      </c>
      <c r="S11" s="21">
        <f t="shared" si="4"/>
        <v>96.447327033333337</v>
      </c>
      <c r="T11" s="22">
        <f t="shared" si="5"/>
        <v>-4.7327033333331769E-2</v>
      </c>
    </row>
    <row r="12" spans="1:20" ht="14.4" customHeight="1" x14ac:dyDescent="0.3">
      <c r="A12" s="10">
        <v>96.8</v>
      </c>
      <c r="B12" s="3">
        <v>95.11</v>
      </c>
      <c r="C12" s="8">
        <v>94.65</v>
      </c>
      <c r="D12" s="8"/>
      <c r="E12" s="44"/>
      <c r="F12" s="3">
        <v>95</v>
      </c>
      <c r="G12" s="8">
        <v>94.22</v>
      </c>
      <c r="H12" s="8">
        <v>84.58</v>
      </c>
      <c r="I12" s="44"/>
      <c r="J12" s="3">
        <v>95.9</v>
      </c>
      <c r="K12" s="8">
        <v>95.15</v>
      </c>
      <c r="L12" s="13"/>
      <c r="M12" s="33"/>
      <c r="N12" s="21">
        <f t="shared" si="0"/>
        <v>95.336666666666659</v>
      </c>
      <c r="O12" s="19">
        <f t="shared" si="1"/>
        <v>94.673333333333332</v>
      </c>
      <c r="P12" s="19"/>
      <c r="Q12" s="19">
        <f t="shared" si="2"/>
        <v>1.4633333333333383</v>
      </c>
      <c r="R12" s="30">
        <f t="shared" si="3"/>
        <v>2.1266666666666652</v>
      </c>
      <c r="S12" s="21">
        <f t="shared" si="4"/>
        <v>96.930256733333323</v>
      </c>
      <c r="T12" s="22">
        <f t="shared" si="5"/>
        <v>-0.13025673333332577</v>
      </c>
    </row>
    <row r="13" spans="1:20" ht="14.4" customHeight="1" x14ac:dyDescent="0.3">
      <c r="A13" s="12">
        <v>97</v>
      </c>
      <c r="B13" s="7">
        <v>95.34</v>
      </c>
      <c r="C13" s="8">
        <v>94.48</v>
      </c>
      <c r="D13" s="8"/>
      <c r="E13" s="44"/>
      <c r="F13" s="7">
        <v>95.22</v>
      </c>
      <c r="G13" s="8">
        <v>94.46</v>
      </c>
      <c r="H13" s="8"/>
      <c r="I13" s="44"/>
      <c r="J13" s="7">
        <v>96.01</v>
      </c>
      <c r="K13" s="8">
        <v>95</v>
      </c>
      <c r="L13" s="13"/>
      <c r="M13" s="33"/>
      <c r="N13" s="21">
        <f t="shared" si="0"/>
        <v>95.523333333333326</v>
      </c>
      <c r="O13" s="19">
        <f t="shared" si="1"/>
        <v>94.646666666666661</v>
      </c>
      <c r="P13" s="19"/>
      <c r="Q13" s="19">
        <f t="shared" si="2"/>
        <v>1.4766666666666737</v>
      </c>
      <c r="R13" s="30">
        <f t="shared" si="3"/>
        <v>2.3533333333333388</v>
      </c>
      <c r="S13" s="21">
        <f t="shared" si="4"/>
        <v>96.902856466666663</v>
      </c>
      <c r="T13" s="22">
        <f t="shared" si="5"/>
        <v>9.7143533333337473E-2</v>
      </c>
    </row>
    <row r="14" spans="1:20" ht="14.4" customHeight="1" x14ac:dyDescent="0.3">
      <c r="A14" s="10">
        <v>97.4</v>
      </c>
      <c r="B14" s="3">
        <v>95.79</v>
      </c>
      <c r="C14" s="8">
        <v>94.98</v>
      </c>
      <c r="D14" s="8"/>
      <c r="E14" s="44"/>
      <c r="F14" s="3">
        <v>95.56</v>
      </c>
      <c r="G14" s="8">
        <v>94.56</v>
      </c>
      <c r="H14" s="8"/>
      <c r="I14" s="44"/>
      <c r="J14" s="3">
        <v>96.35</v>
      </c>
      <c r="K14" s="8">
        <v>95.45</v>
      </c>
      <c r="L14" s="13"/>
      <c r="M14" s="33"/>
      <c r="N14" s="21">
        <f t="shared" si="0"/>
        <v>95.90000000000002</v>
      </c>
      <c r="O14" s="19">
        <f t="shared" si="1"/>
        <v>94.99666666666667</v>
      </c>
      <c r="P14" s="19"/>
      <c r="Q14" s="19">
        <f t="shared" si="2"/>
        <v>1.4999999999999858</v>
      </c>
      <c r="R14" s="30">
        <f t="shared" si="3"/>
        <v>2.403333333333336</v>
      </c>
      <c r="S14" s="21">
        <f t="shared" si="4"/>
        <v>97.262484966666662</v>
      </c>
      <c r="T14" s="22">
        <f t="shared" si="5"/>
        <v>0.13751503333334369</v>
      </c>
    </row>
    <row r="15" spans="1:20" ht="14.4" customHeight="1" x14ac:dyDescent="0.3">
      <c r="A15" s="10">
        <v>97.8</v>
      </c>
      <c r="B15" s="3">
        <v>95.9</v>
      </c>
      <c r="C15" s="8">
        <v>94.95</v>
      </c>
      <c r="D15" s="8"/>
      <c r="E15" s="44"/>
      <c r="F15" s="3">
        <v>95.9</v>
      </c>
      <c r="G15" s="8">
        <v>94.95</v>
      </c>
      <c r="H15" s="8"/>
      <c r="I15" s="44"/>
      <c r="J15" s="3">
        <v>96.91</v>
      </c>
      <c r="K15" s="8">
        <v>95.81</v>
      </c>
      <c r="L15" s="13"/>
      <c r="M15" s="33"/>
      <c r="N15" s="21">
        <f t="shared" si="0"/>
        <v>96.236666666666679</v>
      </c>
      <c r="O15" s="19">
        <f t="shared" si="1"/>
        <v>95.236666666666679</v>
      </c>
      <c r="P15" s="19"/>
      <c r="Q15" s="19">
        <f t="shared" si="2"/>
        <v>1.5633333333333184</v>
      </c>
      <c r="R15" s="30">
        <f t="shared" si="3"/>
        <v>2.5633333333333184</v>
      </c>
      <c r="S15" s="21">
        <f t="shared" si="4"/>
        <v>97.509087366666677</v>
      </c>
      <c r="T15" s="22">
        <f t="shared" si="5"/>
        <v>0.29091263333332051</v>
      </c>
    </row>
    <row r="16" spans="1:20" ht="14.4" customHeight="1" x14ac:dyDescent="0.3">
      <c r="A16" s="12">
        <v>98</v>
      </c>
      <c r="B16" s="7">
        <v>96.24</v>
      </c>
      <c r="C16" s="8">
        <v>95.9</v>
      </c>
      <c r="D16" s="8"/>
      <c r="E16" s="44"/>
      <c r="F16" s="7">
        <v>95.79</v>
      </c>
      <c r="G16" s="8">
        <v>94.99</v>
      </c>
      <c r="H16" s="8"/>
      <c r="I16" s="44"/>
      <c r="J16" s="7">
        <v>96.91</v>
      </c>
      <c r="K16" s="8">
        <v>96.15</v>
      </c>
      <c r="L16" s="13"/>
      <c r="M16" s="33"/>
      <c r="N16" s="21">
        <f t="shared" si="0"/>
        <v>96.313333333333333</v>
      </c>
      <c r="O16" s="19">
        <f t="shared" si="1"/>
        <v>95.679999999999993</v>
      </c>
      <c r="P16" s="19"/>
      <c r="Q16" s="19">
        <f t="shared" si="2"/>
        <v>1.6866666666666674</v>
      </c>
      <c r="R16" s="30">
        <f t="shared" si="3"/>
        <v>2.3200000000000074</v>
      </c>
      <c r="S16" s="21">
        <f t="shared" si="4"/>
        <v>97.964616799999988</v>
      </c>
      <c r="T16" s="22">
        <f t="shared" si="5"/>
        <v>3.5383200000012494E-2</v>
      </c>
    </row>
    <row r="17" spans="1:20" ht="14.4" customHeight="1" x14ac:dyDescent="0.3">
      <c r="A17" s="10">
        <v>98.2</v>
      </c>
      <c r="B17" s="3">
        <v>96.69</v>
      </c>
      <c r="C17" s="8">
        <v>95.98</v>
      </c>
      <c r="D17" s="8"/>
      <c r="E17" s="44"/>
      <c r="F17" s="3">
        <v>96.01</v>
      </c>
      <c r="G17" s="8">
        <v>95.23</v>
      </c>
      <c r="H17" s="8"/>
      <c r="I17" s="44"/>
      <c r="J17" s="3">
        <v>97.25</v>
      </c>
      <c r="K17" s="8">
        <v>96.3</v>
      </c>
      <c r="L17" s="13"/>
      <c r="M17" s="33"/>
      <c r="N17" s="21">
        <f t="shared" si="0"/>
        <v>96.649999999999991</v>
      </c>
      <c r="O17" s="19">
        <f t="shared" si="1"/>
        <v>95.836666666666659</v>
      </c>
      <c r="P17" s="19"/>
      <c r="Q17" s="19">
        <f t="shared" si="2"/>
        <v>1.5500000000000114</v>
      </c>
      <c r="R17" s="30">
        <f t="shared" si="3"/>
        <v>2.3633333333333439</v>
      </c>
      <c r="S17" s="21">
        <f t="shared" si="4"/>
        <v>98.125593366666649</v>
      </c>
      <c r="T17" s="22">
        <f t="shared" si="5"/>
        <v>7.4406633333353511E-2</v>
      </c>
    </row>
    <row r="18" spans="1:20" ht="14.4" customHeight="1" x14ac:dyDescent="0.3">
      <c r="A18" s="10">
        <v>98.4</v>
      </c>
      <c r="B18" s="3">
        <v>96.57</v>
      </c>
      <c r="C18" s="8">
        <v>96.12</v>
      </c>
      <c r="D18" s="8"/>
      <c r="E18" s="44"/>
      <c r="F18" s="3">
        <v>96.24</v>
      </c>
      <c r="G18" s="8">
        <v>95.65</v>
      </c>
      <c r="H18" s="8"/>
      <c r="I18" s="44"/>
      <c r="J18" s="3">
        <v>97.47</v>
      </c>
      <c r="K18" s="8">
        <v>96.47</v>
      </c>
      <c r="L18" s="13"/>
      <c r="M18" s="33"/>
      <c r="N18" s="21">
        <f t="shared" si="0"/>
        <v>96.759999999999991</v>
      </c>
      <c r="O18" s="19">
        <f t="shared" si="1"/>
        <v>96.08</v>
      </c>
      <c r="P18" s="19"/>
      <c r="Q18" s="19">
        <f t="shared" si="2"/>
        <v>1.6400000000000148</v>
      </c>
      <c r="R18" s="30">
        <f t="shared" si="3"/>
        <v>2.3200000000000074</v>
      </c>
      <c r="S18" s="21">
        <f t="shared" si="4"/>
        <v>98.375620799999993</v>
      </c>
      <c r="T18" s="22">
        <f t="shared" si="5"/>
        <v>2.4379200000012702E-2</v>
      </c>
    </row>
    <row r="19" spans="1:20" ht="14.4" customHeight="1" x14ac:dyDescent="0.3">
      <c r="A19" s="10">
        <v>98.6</v>
      </c>
      <c r="B19" s="3">
        <v>96.8</v>
      </c>
      <c r="C19" s="8">
        <v>96.22</v>
      </c>
      <c r="D19" s="8"/>
      <c r="E19" s="44"/>
      <c r="F19" s="3">
        <v>96.35</v>
      </c>
      <c r="G19" s="8">
        <v>95.75</v>
      </c>
      <c r="H19" s="8"/>
      <c r="I19" s="44"/>
      <c r="J19" s="3">
        <v>97.7</v>
      </c>
      <c r="K19" s="8">
        <v>96.6</v>
      </c>
      <c r="L19" s="13"/>
      <c r="M19" s="33"/>
      <c r="N19" s="21">
        <f t="shared" si="0"/>
        <v>96.949999999999989</v>
      </c>
      <c r="O19" s="19">
        <f t="shared" si="1"/>
        <v>96.19</v>
      </c>
      <c r="P19" s="19"/>
      <c r="Q19" s="19">
        <f t="shared" si="2"/>
        <v>1.6500000000000057</v>
      </c>
      <c r="R19" s="30">
        <f t="shared" si="3"/>
        <v>2.4099999999999966</v>
      </c>
      <c r="S19" s="21">
        <f t="shared" si="4"/>
        <v>98.488646899999992</v>
      </c>
      <c r="T19" s="22">
        <f t="shared" si="5"/>
        <v>0.11135310000000231</v>
      </c>
    </row>
    <row r="20" spans="1:20" ht="14.4" customHeight="1" x14ac:dyDescent="0.3">
      <c r="A20" s="10">
        <v>98.8</v>
      </c>
      <c r="B20" s="3">
        <v>97.02</v>
      </c>
      <c r="C20" s="8">
        <v>96.49</v>
      </c>
      <c r="D20" s="8"/>
      <c r="E20" s="44"/>
      <c r="F20" s="3">
        <v>96.8</v>
      </c>
      <c r="G20" s="8">
        <v>96.01</v>
      </c>
      <c r="H20" s="8"/>
      <c r="I20" s="44"/>
      <c r="J20" s="3">
        <v>97.81</v>
      </c>
      <c r="K20" s="8">
        <v>96.75</v>
      </c>
      <c r="L20" s="13">
        <v>85.77</v>
      </c>
      <c r="M20" s="33"/>
      <c r="N20" s="21">
        <f t="shared" si="0"/>
        <v>97.21</v>
      </c>
      <c r="O20" s="19">
        <f t="shared" si="1"/>
        <v>96.416666666666671</v>
      </c>
      <c r="P20" s="19"/>
      <c r="Q20" s="19">
        <f t="shared" si="2"/>
        <v>1.5900000000000034</v>
      </c>
      <c r="R20" s="30">
        <f t="shared" si="3"/>
        <v>2.3833333333333258</v>
      </c>
      <c r="S20" s="21">
        <f t="shared" si="4"/>
        <v>98.721549166666662</v>
      </c>
      <c r="T20" s="22">
        <f t="shared" si="5"/>
        <v>7.8450833333334913E-2</v>
      </c>
    </row>
    <row r="21" spans="1:20" ht="14.4" customHeight="1" x14ac:dyDescent="0.3">
      <c r="A21" s="12">
        <v>99</v>
      </c>
      <c r="B21" s="7">
        <v>97.14</v>
      </c>
      <c r="C21" s="8">
        <v>96.65</v>
      </c>
      <c r="D21" s="8"/>
      <c r="E21" s="44"/>
      <c r="F21" s="7">
        <v>96.91</v>
      </c>
      <c r="G21" s="8">
        <v>96.11</v>
      </c>
      <c r="H21" s="8"/>
      <c r="I21" s="44"/>
      <c r="J21" s="7">
        <v>98.04</v>
      </c>
      <c r="K21" s="8">
        <v>96.99</v>
      </c>
      <c r="L21" s="13"/>
      <c r="M21" s="33"/>
      <c r="N21" s="21">
        <f t="shared" si="0"/>
        <v>97.363333333333344</v>
      </c>
      <c r="O21" s="19">
        <f t="shared" si="1"/>
        <v>96.583333333333329</v>
      </c>
      <c r="P21" s="19"/>
      <c r="Q21" s="19">
        <f t="shared" si="2"/>
        <v>1.6366666666666561</v>
      </c>
      <c r="R21" s="30">
        <f t="shared" si="3"/>
        <v>2.4166666666666714</v>
      </c>
      <c r="S21" s="21">
        <f t="shared" si="4"/>
        <v>98.892800833333325</v>
      </c>
      <c r="T21" s="22">
        <f t="shared" si="5"/>
        <v>0.10719916666667473</v>
      </c>
    </row>
    <row r="22" spans="1:20" ht="14.4" customHeight="1" x14ac:dyDescent="0.3">
      <c r="A22" s="10">
        <v>99.2</v>
      </c>
      <c r="B22" s="3">
        <v>97.36</v>
      </c>
      <c r="C22" s="8">
        <v>96.84</v>
      </c>
      <c r="D22" s="8"/>
      <c r="E22" s="44"/>
      <c r="F22" s="3">
        <v>97.02</v>
      </c>
      <c r="G22" s="8">
        <v>96.4</v>
      </c>
      <c r="H22" s="8">
        <v>84.72</v>
      </c>
      <c r="I22" s="44"/>
      <c r="J22" s="3">
        <v>98.3</v>
      </c>
      <c r="K22" s="8">
        <v>97.15</v>
      </c>
      <c r="L22" s="13"/>
      <c r="M22" s="33"/>
      <c r="N22" s="21">
        <f t="shared" si="0"/>
        <v>97.56</v>
      </c>
      <c r="O22" s="19">
        <f t="shared" si="1"/>
        <v>96.796666666666667</v>
      </c>
      <c r="P22" s="19"/>
      <c r="Q22" s="19">
        <f t="shared" si="2"/>
        <v>1.6400000000000006</v>
      </c>
      <c r="R22" s="30">
        <f t="shared" si="3"/>
        <v>2.403333333333336</v>
      </c>
      <c r="S22" s="21">
        <f t="shared" si="4"/>
        <v>99.112002966666665</v>
      </c>
      <c r="T22" s="22">
        <f t="shared" si="5"/>
        <v>8.7997033333337527E-2</v>
      </c>
    </row>
    <row r="23" spans="1:20" ht="14.4" customHeight="1" x14ac:dyDescent="0.3">
      <c r="A23" s="10">
        <v>99.4</v>
      </c>
      <c r="B23" s="3">
        <v>97.59</v>
      </c>
      <c r="C23" s="8">
        <v>96.93</v>
      </c>
      <c r="D23" s="8">
        <v>86</v>
      </c>
      <c r="E23" s="44"/>
      <c r="F23" s="3">
        <v>97.47</v>
      </c>
      <c r="G23" s="8">
        <v>96.75</v>
      </c>
      <c r="H23" s="8"/>
      <c r="I23" s="44"/>
      <c r="J23" s="3">
        <v>98.49</v>
      </c>
      <c r="K23" s="8">
        <v>97.45</v>
      </c>
      <c r="L23" s="13"/>
      <c r="M23" s="33"/>
      <c r="N23" s="21">
        <f t="shared" si="0"/>
        <v>97.850000000000009</v>
      </c>
      <c r="O23" s="19">
        <f t="shared" si="1"/>
        <v>97.043333333333337</v>
      </c>
      <c r="P23" s="19"/>
      <c r="Q23" s="19">
        <f t="shared" si="2"/>
        <v>1.5499999999999972</v>
      </c>
      <c r="R23" s="30">
        <f t="shared" si="3"/>
        <v>2.3566666666666691</v>
      </c>
      <c r="S23" s="21">
        <f t="shared" si="4"/>
        <v>99.365455433333338</v>
      </c>
      <c r="T23" s="22">
        <f t="shared" si="5"/>
        <v>3.454456666666772E-2</v>
      </c>
    </row>
    <row r="24" spans="1:20" ht="14.4" customHeight="1" x14ac:dyDescent="0.3">
      <c r="A24" s="10">
        <v>99.6</v>
      </c>
      <c r="B24" s="3">
        <v>97.81</v>
      </c>
      <c r="C24" s="8">
        <v>97.34</v>
      </c>
      <c r="D24" s="8"/>
      <c r="E24" s="44"/>
      <c r="F24" s="3">
        <v>97.65</v>
      </c>
      <c r="G24" s="8">
        <v>96.96</v>
      </c>
      <c r="H24" s="8"/>
      <c r="I24" s="44"/>
      <c r="J24" s="3">
        <v>98.64</v>
      </c>
      <c r="K24" s="8">
        <v>97.64</v>
      </c>
      <c r="L24" s="13">
        <v>84.51</v>
      </c>
      <c r="M24" s="33"/>
      <c r="N24" s="21">
        <f t="shared" si="0"/>
        <v>98.033333333333346</v>
      </c>
      <c r="O24" s="19">
        <f t="shared" si="1"/>
        <v>97.313333333333333</v>
      </c>
      <c r="P24" s="19"/>
      <c r="Q24" s="19">
        <f t="shared" si="2"/>
        <v>1.5666666666666487</v>
      </c>
      <c r="R24" s="30">
        <f t="shared" si="3"/>
        <v>2.2866666666666617</v>
      </c>
      <c r="S24" s="21">
        <f t="shared" si="4"/>
        <v>99.642883133333328</v>
      </c>
      <c r="T24" s="22">
        <f t="shared" si="5"/>
        <v>-4.288313333333349E-2</v>
      </c>
    </row>
    <row r="25" spans="1:20" ht="14.4" customHeight="1" x14ac:dyDescent="0.3">
      <c r="A25" s="10">
        <v>99.8</v>
      </c>
      <c r="B25" s="3">
        <v>98.04</v>
      </c>
      <c r="C25" s="8">
        <v>97.61</v>
      </c>
      <c r="D25" s="8"/>
      <c r="E25" s="44"/>
      <c r="F25" s="3">
        <v>97.92</v>
      </c>
      <c r="G25" s="8">
        <v>97.2</v>
      </c>
      <c r="H25" s="8"/>
      <c r="I25" s="44"/>
      <c r="J25" s="3">
        <v>98.81</v>
      </c>
      <c r="K25" s="8">
        <v>97.78</v>
      </c>
      <c r="L25" s="13"/>
      <c r="M25" s="33"/>
      <c r="N25" s="21">
        <f t="shared" si="0"/>
        <v>98.256666666666661</v>
      </c>
      <c r="O25" s="19">
        <f t="shared" si="1"/>
        <v>97.530000000000015</v>
      </c>
      <c r="P25" s="19"/>
      <c r="Q25" s="19">
        <f t="shared" si="2"/>
        <v>1.5433333333333366</v>
      </c>
      <c r="R25" s="30">
        <f t="shared" si="3"/>
        <v>2.2699999999999818</v>
      </c>
      <c r="S25" s="21">
        <f t="shared" si="4"/>
        <v>99.865510300000011</v>
      </c>
      <c r="T25" s="22">
        <f t="shared" si="5"/>
        <v>-6.5510300000013899E-2</v>
      </c>
    </row>
    <row r="26" spans="1:20" ht="14.4" customHeight="1" x14ac:dyDescent="0.3">
      <c r="A26" s="12">
        <v>100</v>
      </c>
      <c r="B26" s="7">
        <v>98.26</v>
      </c>
      <c r="C26" s="8">
        <v>97.4</v>
      </c>
      <c r="D26" s="8"/>
      <c r="E26" s="44"/>
      <c r="F26" s="7">
        <v>98.15</v>
      </c>
      <c r="G26" s="8">
        <v>97.45</v>
      </c>
      <c r="H26" s="8"/>
      <c r="I26" s="44"/>
      <c r="J26" s="7">
        <v>99.05</v>
      </c>
      <c r="K26" s="8">
        <v>97.96</v>
      </c>
      <c r="L26" s="13"/>
      <c r="M26" s="33"/>
      <c r="N26" s="21">
        <f t="shared" si="0"/>
        <v>98.486666666666679</v>
      </c>
      <c r="O26" s="19">
        <f t="shared" si="1"/>
        <v>97.603333333333339</v>
      </c>
      <c r="P26" s="19"/>
      <c r="Q26" s="19">
        <f t="shared" si="2"/>
        <v>1.5133333333333212</v>
      </c>
      <c r="R26" s="30">
        <f t="shared" si="3"/>
        <v>2.3966666666666612</v>
      </c>
      <c r="S26" s="21">
        <f t="shared" si="4"/>
        <v>99.940861033333334</v>
      </c>
      <c r="T26" s="22">
        <f t="shared" si="5"/>
        <v>5.9138966666665738E-2</v>
      </c>
    </row>
    <row r="27" spans="1:20" ht="14.4" customHeight="1" x14ac:dyDescent="0.3">
      <c r="A27" s="10">
        <v>100.2</v>
      </c>
      <c r="B27" s="3">
        <v>98.37</v>
      </c>
      <c r="C27" s="8">
        <v>97.7</v>
      </c>
      <c r="D27" s="8"/>
      <c r="E27" s="44"/>
      <c r="F27" s="3">
        <v>98.37</v>
      </c>
      <c r="G27" s="8">
        <v>97.7</v>
      </c>
      <c r="H27" s="8">
        <v>87.06</v>
      </c>
      <c r="I27" s="44"/>
      <c r="J27" s="3">
        <v>99.16</v>
      </c>
      <c r="K27" s="8">
        <v>98.1</v>
      </c>
      <c r="L27" s="13"/>
      <c r="M27" s="33"/>
      <c r="N27" s="21">
        <f t="shared" si="0"/>
        <v>98.633333333333326</v>
      </c>
      <c r="O27" s="19">
        <f t="shared" si="1"/>
        <v>97.833333333333329</v>
      </c>
      <c r="P27" s="19"/>
      <c r="Q27" s="19">
        <f t="shared" si="2"/>
        <v>1.5666666666666771</v>
      </c>
      <c r="R27" s="30">
        <f t="shared" si="3"/>
        <v>2.3666666666666742</v>
      </c>
      <c r="S27" s="21">
        <f t="shared" si="4"/>
        <v>100.17718833333332</v>
      </c>
      <c r="T27" s="22">
        <f t="shared" si="5"/>
        <v>2.281166666668355E-2</v>
      </c>
    </row>
    <row r="28" spans="1:20" ht="14.4" customHeight="1" x14ac:dyDescent="0.3">
      <c r="A28" s="10">
        <v>100.4</v>
      </c>
      <c r="B28" s="3">
        <v>98.6</v>
      </c>
      <c r="C28" s="8">
        <v>97.8</v>
      </c>
      <c r="D28" s="8"/>
      <c r="E28" s="44"/>
      <c r="F28" s="3">
        <v>98.71</v>
      </c>
      <c r="G28" s="8">
        <v>97.78</v>
      </c>
      <c r="H28" s="8"/>
      <c r="I28" s="44"/>
      <c r="J28" s="3">
        <v>99.27</v>
      </c>
      <c r="K28" s="8">
        <v>98.22</v>
      </c>
      <c r="L28" s="13"/>
      <c r="M28" s="33"/>
      <c r="N28" s="21">
        <f t="shared" si="0"/>
        <v>98.86</v>
      </c>
      <c r="O28" s="19">
        <f t="shared" si="1"/>
        <v>97.933333333333323</v>
      </c>
      <c r="P28" s="19"/>
      <c r="Q28" s="19">
        <f t="shared" si="2"/>
        <v>1.5400000000000063</v>
      </c>
      <c r="R28" s="30">
        <f t="shared" si="3"/>
        <v>2.4666666666666828</v>
      </c>
      <c r="S28" s="21">
        <f t="shared" si="4"/>
        <v>100.27993933333332</v>
      </c>
      <c r="T28" s="22">
        <f t="shared" si="5"/>
        <v>0.12006066666668858</v>
      </c>
    </row>
    <row r="29" spans="1:20" ht="14.4" customHeight="1" x14ac:dyDescent="0.3">
      <c r="A29" s="10">
        <v>100.6</v>
      </c>
      <c r="B29" s="3">
        <v>98.82</v>
      </c>
      <c r="C29" s="8">
        <v>98.23</v>
      </c>
      <c r="D29" s="8"/>
      <c r="E29" s="44"/>
      <c r="F29" s="3">
        <v>98.82</v>
      </c>
      <c r="G29" s="8">
        <v>97.83</v>
      </c>
      <c r="H29" s="8"/>
      <c r="I29" s="44"/>
      <c r="J29" s="3">
        <v>99.35</v>
      </c>
      <c r="K29" s="8">
        <v>98.31</v>
      </c>
      <c r="L29" s="13"/>
      <c r="M29" s="33"/>
      <c r="N29" s="21">
        <f t="shared" si="0"/>
        <v>98.99666666666667</v>
      </c>
      <c r="O29" s="19">
        <f t="shared" si="1"/>
        <v>98.123333333333335</v>
      </c>
      <c r="P29" s="19"/>
      <c r="Q29" s="19">
        <f t="shared" si="2"/>
        <v>1.6033333333333246</v>
      </c>
      <c r="R29" s="30">
        <f t="shared" si="3"/>
        <v>2.4766666666666595</v>
      </c>
      <c r="S29" s="21">
        <f t="shared" si="4"/>
        <v>100.47516623333333</v>
      </c>
      <c r="T29" s="22">
        <f t="shared" si="5"/>
        <v>0.12483376666666857</v>
      </c>
    </row>
    <row r="30" spans="1:20" ht="14.4" customHeight="1" x14ac:dyDescent="0.3">
      <c r="A30" s="10">
        <v>100.8</v>
      </c>
      <c r="B30" s="3">
        <v>98.39</v>
      </c>
      <c r="C30" s="3">
        <v>98.45</v>
      </c>
      <c r="D30" s="8"/>
      <c r="E30" s="44"/>
      <c r="F30" s="3">
        <v>99.27</v>
      </c>
      <c r="G30" s="8">
        <v>98.25</v>
      </c>
      <c r="H30" s="8"/>
      <c r="I30" s="44"/>
      <c r="J30" s="3">
        <v>99.5</v>
      </c>
      <c r="K30" s="3">
        <v>98.35</v>
      </c>
      <c r="L30" s="13"/>
      <c r="M30" s="33"/>
      <c r="N30" s="21">
        <f t="shared" si="0"/>
        <v>99.053333333333327</v>
      </c>
      <c r="O30" s="19">
        <f t="shared" si="1"/>
        <v>98.34999999999998</v>
      </c>
      <c r="P30" s="19"/>
      <c r="Q30" s="19">
        <f t="shared" si="2"/>
        <v>1.7466666666666697</v>
      </c>
      <c r="R30" s="30">
        <f t="shared" si="3"/>
        <v>2.4500000000000171</v>
      </c>
      <c r="S30" s="21">
        <f t="shared" si="4"/>
        <v>100.70806849999998</v>
      </c>
      <c r="T30" s="22">
        <f t="shared" si="5"/>
        <v>9.1931500000015376E-2</v>
      </c>
    </row>
    <row r="31" spans="1:20" ht="14.4" customHeight="1" x14ac:dyDescent="0.3">
      <c r="A31" s="12">
        <v>101</v>
      </c>
      <c r="B31" s="7">
        <v>99.16</v>
      </c>
      <c r="C31" s="8">
        <v>98.54</v>
      </c>
      <c r="D31" s="8"/>
      <c r="E31" s="44"/>
      <c r="F31" s="7">
        <v>99.5</v>
      </c>
      <c r="G31" s="8">
        <v>98.6</v>
      </c>
      <c r="H31" s="8"/>
      <c r="I31" s="44"/>
      <c r="J31" s="7">
        <v>99.72</v>
      </c>
      <c r="K31" s="8">
        <v>98.65</v>
      </c>
      <c r="L31" s="13"/>
      <c r="M31" s="33"/>
      <c r="N31" s="21">
        <f t="shared" si="0"/>
        <v>99.46</v>
      </c>
      <c r="O31" s="19">
        <f t="shared" si="1"/>
        <v>98.59666666666665</v>
      </c>
      <c r="P31" s="19"/>
      <c r="Q31" s="19">
        <f t="shared" si="2"/>
        <v>1.5400000000000063</v>
      </c>
      <c r="R31" s="30">
        <f t="shared" si="3"/>
        <v>2.4033333333333502</v>
      </c>
      <c r="S31" s="21">
        <f t="shared" si="4"/>
        <v>100.96152096666664</v>
      </c>
      <c r="T31" s="22">
        <f t="shared" si="5"/>
        <v>3.847903333335978E-2</v>
      </c>
    </row>
    <row r="32" spans="1:20" ht="14.4" customHeight="1" x14ac:dyDescent="0.3">
      <c r="A32" s="10">
        <v>101.2</v>
      </c>
      <c r="B32" s="3">
        <v>99.39</v>
      </c>
      <c r="C32" s="8">
        <v>98.33</v>
      </c>
      <c r="D32" s="8"/>
      <c r="E32" s="44"/>
      <c r="F32" s="3">
        <v>99.61</v>
      </c>
      <c r="G32" s="8">
        <v>99.02</v>
      </c>
      <c r="H32" s="8"/>
      <c r="I32" s="44"/>
      <c r="J32" s="3">
        <v>99.95</v>
      </c>
      <c r="K32" s="8">
        <v>98.72</v>
      </c>
      <c r="L32" s="13"/>
      <c r="M32" s="33"/>
      <c r="N32" s="21">
        <f t="shared" si="0"/>
        <v>99.649999999999991</v>
      </c>
      <c r="O32" s="19">
        <f t="shared" si="1"/>
        <v>98.69</v>
      </c>
      <c r="P32" s="19"/>
      <c r="Q32" s="19">
        <f t="shared" si="2"/>
        <v>1.5500000000000114</v>
      </c>
      <c r="R32" s="30">
        <f t="shared" si="3"/>
        <v>2.5100000000000051</v>
      </c>
      <c r="S32" s="21">
        <f t="shared" si="4"/>
        <v>101.05742189999999</v>
      </c>
      <c r="T32" s="22">
        <f t="shared" si="5"/>
        <v>0.14257810000000859</v>
      </c>
    </row>
    <row r="33" spans="1:20" ht="14.4" customHeight="1" x14ac:dyDescent="0.3">
      <c r="A33" s="10">
        <v>101.4</v>
      </c>
      <c r="B33" s="3">
        <v>99.5</v>
      </c>
      <c r="C33" s="8">
        <v>98.85</v>
      </c>
      <c r="D33" s="8"/>
      <c r="E33" s="44"/>
      <c r="F33" s="3">
        <v>99.72</v>
      </c>
      <c r="G33" s="8">
        <v>99.45</v>
      </c>
      <c r="H33" s="8"/>
      <c r="I33" s="44"/>
      <c r="J33" s="3">
        <v>100.17</v>
      </c>
      <c r="K33" s="8">
        <v>98.85</v>
      </c>
      <c r="L33" s="13"/>
      <c r="M33" s="33"/>
      <c r="N33" s="21">
        <f t="shared" si="0"/>
        <v>99.796666666666667</v>
      </c>
      <c r="O33" s="19">
        <f t="shared" si="1"/>
        <v>99.05</v>
      </c>
      <c r="P33" s="19"/>
      <c r="Q33" s="19">
        <f t="shared" si="2"/>
        <v>1.6033333333333388</v>
      </c>
      <c r="R33" s="30">
        <f t="shared" si="3"/>
        <v>2.3500000000000085</v>
      </c>
      <c r="S33" s="21">
        <f t="shared" si="4"/>
        <v>101.42732549999999</v>
      </c>
      <c r="T33" s="22">
        <f t="shared" si="5"/>
        <v>-2.7325499999989233E-2</v>
      </c>
    </row>
    <row r="34" spans="1:20" ht="14.4" customHeight="1" x14ac:dyDescent="0.3">
      <c r="A34" s="10">
        <v>101.6</v>
      </c>
      <c r="B34" s="3">
        <v>99.84</v>
      </c>
      <c r="C34" s="8">
        <v>99.22</v>
      </c>
      <c r="D34" s="8"/>
      <c r="E34" s="44"/>
      <c r="F34" s="3">
        <v>99.95</v>
      </c>
      <c r="G34" s="8">
        <v>99.6</v>
      </c>
      <c r="H34" s="8"/>
      <c r="I34" s="44"/>
      <c r="J34" s="3">
        <v>100.29</v>
      </c>
      <c r="K34" s="8">
        <v>99.03</v>
      </c>
      <c r="L34" s="13"/>
      <c r="M34" s="33"/>
      <c r="N34" s="21">
        <f t="shared" si="0"/>
        <v>100.02666666666669</v>
      </c>
      <c r="O34" s="19">
        <f t="shared" si="1"/>
        <v>99.283333333333346</v>
      </c>
      <c r="P34" s="19"/>
      <c r="Q34" s="19">
        <f t="shared" si="2"/>
        <v>1.5733333333333093</v>
      </c>
      <c r="R34" s="30">
        <f t="shared" si="3"/>
        <v>2.3166666666666487</v>
      </c>
      <c r="S34" s="21">
        <f t="shared" si="4"/>
        <v>101.66707783333334</v>
      </c>
      <c r="T34" s="22">
        <f t="shared" si="5"/>
        <v>-6.7077833333343051E-2</v>
      </c>
    </row>
    <row r="35" spans="1:20" ht="14.4" customHeight="1" x14ac:dyDescent="0.3">
      <c r="A35" s="10">
        <v>101.8</v>
      </c>
      <c r="B35" s="3">
        <v>99.95</v>
      </c>
      <c r="C35" s="8">
        <v>99.15</v>
      </c>
      <c r="D35" s="8"/>
      <c r="E35" s="44"/>
      <c r="F35" s="3">
        <v>100.3</v>
      </c>
      <c r="G35" s="8">
        <v>99.32</v>
      </c>
      <c r="H35" s="8"/>
      <c r="I35" s="44"/>
      <c r="J35" s="3">
        <v>100.51</v>
      </c>
      <c r="K35" s="8">
        <v>99.23</v>
      </c>
      <c r="L35" s="13"/>
      <c r="M35" s="33"/>
      <c r="N35" s="21">
        <f t="shared" si="0"/>
        <v>100.25333333333333</v>
      </c>
      <c r="O35" s="19">
        <f t="shared" si="1"/>
        <v>99.233333333333334</v>
      </c>
      <c r="P35" s="19"/>
      <c r="Q35" s="19">
        <f t="shared" si="2"/>
        <v>1.5466666666666669</v>
      </c>
      <c r="R35" s="30">
        <f t="shared" si="3"/>
        <v>2.5666666666666629</v>
      </c>
      <c r="S35" s="21">
        <f t="shared" si="4"/>
        <v>101.61570233333333</v>
      </c>
      <c r="T35" s="22">
        <f t="shared" si="5"/>
        <v>0.1842976666666658</v>
      </c>
    </row>
    <row r="36" spans="1:20" ht="14.4" customHeight="1" x14ac:dyDescent="0.3">
      <c r="A36" s="12">
        <v>102</v>
      </c>
      <c r="B36" s="7">
        <v>100.17</v>
      </c>
      <c r="C36" s="8">
        <v>99.45</v>
      </c>
      <c r="D36" s="8"/>
      <c r="E36" s="44"/>
      <c r="F36" s="7">
        <v>100.17</v>
      </c>
      <c r="G36" s="8">
        <v>99.5</v>
      </c>
      <c r="H36" s="8"/>
      <c r="I36" s="44"/>
      <c r="J36" s="7">
        <v>100.62</v>
      </c>
      <c r="K36" s="8">
        <v>99.45</v>
      </c>
      <c r="L36" s="13"/>
      <c r="M36" s="33"/>
      <c r="N36" s="21">
        <f t="shared" si="0"/>
        <v>100.32000000000001</v>
      </c>
      <c r="O36" s="19">
        <f t="shared" si="1"/>
        <v>99.466666666666654</v>
      </c>
      <c r="P36" s="19"/>
      <c r="Q36" s="19">
        <f t="shared" si="2"/>
        <v>1.6799999999999926</v>
      </c>
      <c r="R36" s="30">
        <f t="shared" si="3"/>
        <v>2.5333333333333456</v>
      </c>
      <c r="S36" s="21">
        <f t="shared" si="4"/>
        <v>101.85545466666665</v>
      </c>
      <c r="T36" s="22">
        <f t="shared" si="5"/>
        <v>0.14454533333335462</v>
      </c>
    </row>
    <row r="37" spans="1:20" ht="14.4" customHeight="1" x14ac:dyDescent="0.3">
      <c r="A37" s="10">
        <v>102.2</v>
      </c>
      <c r="B37" s="3">
        <v>100.4</v>
      </c>
      <c r="C37" s="3">
        <v>99.58</v>
      </c>
      <c r="D37" s="8"/>
      <c r="E37" s="44"/>
      <c r="F37" s="3">
        <v>100.4</v>
      </c>
      <c r="G37" s="3">
        <v>99.69</v>
      </c>
      <c r="H37" s="8"/>
      <c r="I37" s="44"/>
      <c r="J37" s="3">
        <v>100.74</v>
      </c>
      <c r="K37" s="3">
        <v>99.67</v>
      </c>
      <c r="L37" s="13"/>
      <c r="M37" s="33"/>
      <c r="N37" s="21">
        <f t="shared" si="0"/>
        <v>100.51333333333334</v>
      </c>
      <c r="O37" s="19">
        <f t="shared" si="1"/>
        <v>99.646666666666661</v>
      </c>
      <c r="P37" s="19"/>
      <c r="Q37" s="19">
        <f t="shared" si="2"/>
        <v>1.6866666666666674</v>
      </c>
      <c r="R37" s="30">
        <f t="shared" si="3"/>
        <v>2.5533333333333417</v>
      </c>
      <c r="S37" s="21">
        <f t="shared" si="4"/>
        <v>102.04040646666665</v>
      </c>
      <c r="T37" s="22">
        <f t="shared" si="5"/>
        <v>0.15959353333335002</v>
      </c>
    </row>
    <row r="38" spans="1:20" ht="14.4" customHeight="1" x14ac:dyDescent="0.3">
      <c r="A38" s="10">
        <v>102.4</v>
      </c>
      <c r="B38" s="3">
        <v>100.62</v>
      </c>
      <c r="C38" s="8">
        <v>99.81</v>
      </c>
      <c r="D38" s="8"/>
      <c r="E38" s="44"/>
      <c r="F38" s="3">
        <v>100.51</v>
      </c>
      <c r="G38" s="8">
        <v>99.84</v>
      </c>
      <c r="H38" s="8"/>
      <c r="I38" s="44"/>
      <c r="J38" s="3">
        <v>101.41</v>
      </c>
      <c r="K38" s="8">
        <v>99.9</v>
      </c>
      <c r="L38" s="13"/>
      <c r="M38" s="33"/>
      <c r="N38" s="21">
        <f t="shared" si="0"/>
        <v>100.84666666666665</v>
      </c>
      <c r="O38" s="19">
        <f t="shared" si="1"/>
        <v>99.850000000000009</v>
      </c>
      <c r="P38" s="19"/>
      <c r="Q38" s="19">
        <f t="shared" si="2"/>
        <v>1.5533333333333559</v>
      </c>
      <c r="R38" s="30">
        <f t="shared" si="3"/>
        <v>2.5499999999999972</v>
      </c>
      <c r="S38" s="21">
        <f t="shared" si="4"/>
        <v>102.24933350000001</v>
      </c>
      <c r="T38" s="22">
        <f t="shared" si="5"/>
        <v>0.15066649999999981</v>
      </c>
    </row>
    <row r="39" spans="1:20" ht="14.4" customHeight="1" x14ac:dyDescent="0.3">
      <c r="A39" s="10">
        <v>102.6</v>
      </c>
      <c r="B39" s="3">
        <v>101.41</v>
      </c>
      <c r="C39" s="8">
        <v>100.45</v>
      </c>
      <c r="D39" s="8"/>
      <c r="E39" s="44"/>
      <c r="F39" s="3">
        <v>100.96</v>
      </c>
      <c r="G39" s="8">
        <v>100.1</v>
      </c>
      <c r="H39" s="8">
        <v>88.14</v>
      </c>
      <c r="I39" s="44"/>
      <c r="J39" s="3">
        <v>101.52</v>
      </c>
      <c r="K39" s="8">
        <v>100.3</v>
      </c>
      <c r="L39" s="13"/>
      <c r="M39" s="33"/>
      <c r="N39" s="21">
        <f t="shared" si="0"/>
        <v>101.29666666666667</v>
      </c>
      <c r="O39" s="19">
        <f t="shared" si="1"/>
        <v>100.28333333333335</v>
      </c>
      <c r="P39" s="19"/>
      <c r="Q39" s="19">
        <f t="shared" si="2"/>
        <v>1.3033333333333275</v>
      </c>
      <c r="R39" s="30">
        <f t="shared" si="3"/>
        <v>2.3166666666666487</v>
      </c>
      <c r="S39" s="21">
        <f t="shared" si="4"/>
        <v>102.69458783333334</v>
      </c>
      <c r="T39" s="22">
        <f t="shared" si="5"/>
        <v>-9.4587833333349636E-2</v>
      </c>
    </row>
    <row r="40" spans="1:20" ht="14.4" customHeight="1" x14ac:dyDescent="0.3">
      <c r="A40" s="10">
        <v>102.8</v>
      </c>
      <c r="B40" s="3">
        <v>101.4</v>
      </c>
      <c r="C40" s="3">
        <v>100.6</v>
      </c>
      <c r="D40" s="8"/>
      <c r="E40" s="44"/>
      <c r="F40" s="3">
        <v>101.19</v>
      </c>
      <c r="G40" s="3">
        <v>100.26</v>
      </c>
      <c r="H40" s="8"/>
      <c r="I40" s="44"/>
      <c r="J40" s="3">
        <v>101.64</v>
      </c>
      <c r="K40" s="3">
        <v>100.45</v>
      </c>
      <c r="L40" s="13"/>
      <c r="M40" s="33"/>
      <c r="N40" s="21">
        <f t="shared" si="0"/>
        <v>101.41000000000001</v>
      </c>
      <c r="O40" s="19">
        <f t="shared" si="1"/>
        <v>100.43666666666667</v>
      </c>
      <c r="P40" s="19"/>
      <c r="Q40" s="19">
        <f t="shared" si="2"/>
        <v>1.3899999999999864</v>
      </c>
      <c r="R40" s="30">
        <f t="shared" si="3"/>
        <v>2.3633333333333297</v>
      </c>
      <c r="S40" s="21">
        <f t="shared" si="4"/>
        <v>102.85213936666666</v>
      </c>
      <c r="T40" s="22">
        <f t="shared" si="5"/>
        <v>-5.213936666666541E-2</v>
      </c>
    </row>
    <row r="41" spans="1:20" ht="14.4" customHeight="1" x14ac:dyDescent="0.3">
      <c r="A41" s="12">
        <v>103</v>
      </c>
      <c r="B41" s="7">
        <v>101.64</v>
      </c>
      <c r="C41" s="7">
        <v>100.9</v>
      </c>
      <c r="D41" s="8"/>
      <c r="E41" s="44"/>
      <c r="F41" s="7">
        <v>101.3</v>
      </c>
      <c r="G41" s="7">
        <v>100.45</v>
      </c>
      <c r="H41" s="8"/>
      <c r="I41" s="44"/>
      <c r="J41" s="7">
        <v>101.75</v>
      </c>
      <c r="K41" s="7">
        <v>100.53</v>
      </c>
      <c r="L41" s="13"/>
      <c r="M41" s="33"/>
      <c r="N41" s="21">
        <f t="shared" si="0"/>
        <v>101.56333333333333</v>
      </c>
      <c r="O41" s="19">
        <f t="shared" si="1"/>
        <v>100.62666666666667</v>
      </c>
      <c r="P41" s="19"/>
      <c r="Q41" s="19">
        <f t="shared" si="2"/>
        <v>1.4366666666666674</v>
      </c>
      <c r="R41" s="30">
        <f t="shared" si="3"/>
        <v>2.3733333333333348</v>
      </c>
      <c r="S41" s="21">
        <f t="shared" si="4"/>
        <v>103.04736626666666</v>
      </c>
      <c r="T41" s="22">
        <f t="shared" si="5"/>
        <v>-4.7366266666656998E-2</v>
      </c>
    </row>
    <row r="42" spans="1:20" ht="14.4" customHeight="1" x14ac:dyDescent="0.3">
      <c r="A42" s="10">
        <v>103.4</v>
      </c>
      <c r="B42" s="3">
        <v>102.09</v>
      </c>
      <c r="C42" s="3">
        <v>101.25</v>
      </c>
      <c r="D42" s="8"/>
      <c r="E42" s="44"/>
      <c r="F42" s="3">
        <v>101.52</v>
      </c>
      <c r="G42" s="3">
        <v>100.57</v>
      </c>
      <c r="H42" s="8"/>
      <c r="I42" s="44"/>
      <c r="J42" s="3">
        <v>101.89</v>
      </c>
      <c r="K42" s="3">
        <v>100.85</v>
      </c>
      <c r="L42" s="13"/>
      <c r="M42" s="33"/>
      <c r="N42" s="21">
        <f t="shared" si="0"/>
        <v>101.83333333333333</v>
      </c>
      <c r="O42" s="19">
        <f t="shared" si="1"/>
        <v>100.88999999999999</v>
      </c>
      <c r="P42" s="19"/>
      <c r="Q42" s="19">
        <f t="shared" si="2"/>
        <v>1.5666666666666771</v>
      </c>
      <c r="R42" s="30">
        <f t="shared" si="3"/>
        <v>2.5100000000000193</v>
      </c>
      <c r="S42" s="21">
        <f t="shared" si="4"/>
        <v>103.31794389999999</v>
      </c>
      <c r="T42" s="22">
        <f t="shared" si="5"/>
        <v>8.2056100000016841E-2</v>
      </c>
    </row>
    <row r="43" spans="1:20" ht="14.4" customHeight="1" x14ac:dyDescent="0.3">
      <c r="A43" s="10">
        <v>103.8</v>
      </c>
      <c r="B43" s="3">
        <v>102.54</v>
      </c>
      <c r="C43" s="3">
        <v>101.45</v>
      </c>
      <c r="D43" s="8"/>
      <c r="E43" s="44"/>
      <c r="F43" s="3">
        <v>102.2</v>
      </c>
      <c r="G43" s="3">
        <v>100.85</v>
      </c>
      <c r="H43" s="8"/>
      <c r="I43" s="44"/>
      <c r="J43" s="3">
        <v>102.42</v>
      </c>
      <c r="K43" s="3">
        <v>101.13</v>
      </c>
      <c r="L43" s="13"/>
      <c r="M43" s="33"/>
      <c r="N43" s="21">
        <f t="shared" si="0"/>
        <v>102.38666666666667</v>
      </c>
      <c r="O43" s="19">
        <f t="shared" si="1"/>
        <v>101.14333333333333</v>
      </c>
      <c r="P43" s="19"/>
      <c r="Q43" s="19">
        <f t="shared" si="2"/>
        <v>1.4133333333333269</v>
      </c>
      <c r="R43" s="30">
        <f t="shared" si="3"/>
        <v>2.6566666666666663</v>
      </c>
      <c r="S43" s="21">
        <f t="shared" si="4"/>
        <v>103.57824643333333</v>
      </c>
      <c r="T43" s="22">
        <f t="shared" si="5"/>
        <v>0.22175356666666346</v>
      </c>
    </row>
    <row r="44" spans="1:20" ht="14.4" customHeight="1" x14ac:dyDescent="0.3">
      <c r="A44" s="12">
        <v>104</v>
      </c>
      <c r="B44" s="7">
        <v>102.76</v>
      </c>
      <c r="C44" s="3">
        <v>101.62</v>
      </c>
      <c r="D44" s="8"/>
      <c r="E44" s="44"/>
      <c r="F44" s="7">
        <v>102.31</v>
      </c>
      <c r="G44" s="3">
        <v>101.29</v>
      </c>
      <c r="H44" s="8"/>
      <c r="I44" s="44"/>
      <c r="J44" s="7">
        <v>102.6</v>
      </c>
      <c r="K44" s="3">
        <v>101.49</v>
      </c>
      <c r="L44" s="13"/>
      <c r="M44" s="33"/>
      <c r="N44" s="21">
        <f t="shared" si="0"/>
        <v>102.55666666666666</v>
      </c>
      <c r="O44" s="19">
        <f t="shared" si="1"/>
        <v>101.46666666666668</v>
      </c>
      <c r="P44" s="19"/>
      <c r="Q44" s="19">
        <f t="shared" si="2"/>
        <v>1.4433333333333422</v>
      </c>
      <c r="R44" s="30">
        <f t="shared" si="3"/>
        <v>2.5333333333333172</v>
      </c>
      <c r="S44" s="21">
        <f t="shared" si="4"/>
        <v>103.91047466666669</v>
      </c>
      <c r="T44" s="22">
        <f t="shared" si="5"/>
        <v>8.9525333333313029E-2</v>
      </c>
    </row>
    <row r="45" spans="1:20" ht="14.4" customHeight="1" x14ac:dyDescent="0.3">
      <c r="A45" s="10">
        <v>104.4</v>
      </c>
      <c r="B45" s="3">
        <v>103.1</v>
      </c>
      <c r="C45" s="3">
        <v>102.65</v>
      </c>
      <c r="D45" s="8"/>
      <c r="E45" s="44"/>
      <c r="F45" s="3">
        <v>102.54</v>
      </c>
      <c r="G45" s="3">
        <v>101.43</v>
      </c>
      <c r="H45" s="8">
        <v>88.5</v>
      </c>
      <c r="I45" s="44"/>
      <c r="J45" s="3">
        <v>103.21</v>
      </c>
      <c r="K45" s="3">
        <v>101.97</v>
      </c>
      <c r="L45" s="13"/>
      <c r="M45" s="33"/>
      <c r="N45" s="21">
        <f t="shared" si="0"/>
        <v>102.94999999999999</v>
      </c>
      <c r="O45" s="19">
        <f t="shared" si="1"/>
        <v>102.01666666666667</v>
      </c>
      <c r="P45" s="19"/>
      <c r="Q45" s="19">
        <f t="shared" si="2"/>
        <v>1.4500000000000171</v>
      </c>
      <c r="R45" s="30">
        <f t="shared" si="3"/>
        <v>2.38333333333334</v>
      </c>
      <c r="S45" s="21">
        <f t="shared" si="4"/>
        <v>104.47560516666667</v>
      </c>
      <c r="T45" s="22">
        <f t="shared" si="5"/>
        <v>-7.5605166666662171E-2</v>
      </c>
    </row>
    <row r="46" spans="1:20" ht="14.4" customHeight="1" x14ac:dyDescent="0.3">
      <c r="A46" s="10">
        <v>104.8</v>
      </c>
      <c r="B46" s="3">
        <v>103.44</v>
      </c>
      <c r="C46" s="3">
        <v>102.72</v>
      </c>
      <c r="D46" s="8"/>
      <c r="E46" s="44"/>
      <c r="F46" s="3">
        <v>103.21</v>
      </c>
      <c r="G46" s="3">
        <v>101.85</v>
      </c>
      <c r="H46" s="8"/>
      <c r="I46" s="44"/>
      <c r="J46" s="3">
        <v>103.32</v>
      </c>
      <c r="K46" s="3">
        <v>102.2</v>
      </c>
      <c r="L46" s="13"/>
      <c r="M46" s="33"/>
      <c r="N46" s="21">
        <f t="shared" si="0"/>
        <v>103.32333333333332</v>
      </c>
      <c r="O46" s="19">
        <f t="shared" si="1"/>
        <v>102.25666666666666</v>
      </c>
      <c r="P46" s="19"/>
      <c r="Q46" s="19">
        <f t="shared" si="2"/>
        <v>1.4766666666666737</v>
      </c>
      <c r="R46" s="30">
        <f t="shared" si="3"/>
        <v>2.5433333333333366</v>
      </c>
      <c r="S46" s="21">
        <f t="shared" si="4"/>
        <v>104.72220756666665</v>
      </c>
      <c r="T46" s="22">
        <f t="shared" si="5"/>
        <v>7.779243333334307E-2</v>
      </c>
    </row>
    <row r="47" spans="1:20" ht="14.4" customHeight="1" x14ac:dyDescent="0.3">
      <c r="A47" s="12">
        <v>105</v>
      </c>
      <c r="B47" s="7">
        <v>103.77</v>
      </c>
      <c r="C47" s="3">
        <v>102.84</v>
      </c>
      <c r="D47" s="8">
        <v>87.75</v>
      </c>
      <c r="E47" s="44"/>
      <c r="F47" s="7">
        <v>103.32</v>
      </c>
      <c r="G47" s="3">
        <v>102.36</v>
      </c>
      <c r="H47" s="8"/>
      <c r="I47" s="44"/>
      <c r="J47" s="7">
        <v>103.44</v>
      </c>
      <c r="K47" s="3">
        <v>102.45</v>
      </c>
      <c r="L47" s="13"/>
      <c r="M47" s="33"/>
      <c r="N47" s="21">
        <f t="shared" si="0"/>
        <v>103.50999999999999</v>
      </c>
      <c r="O47" s="19">
        <f t="shared" si="1"/>
        <v>102.55</v>
      </c>
      <c r="P47" s="19"/>
      <c r="Q47" s="19">
        <f t="shared" si="2"/>
        <v>1.4900000000000091</v>
      </c>
      <c r="R47" s="30">
        <f t="shared" si="3"/>
        <v>2.4500000000000028</v>
      </c>
      <c r="S47" s="21">
        <f t="shared" si="4"/>
        <v>105.02361049999999</v>
      </c>
      <c r="T47" s="22">
        <f t="shared" si="5"/>
        <v>-2.3610499999989543E-2</v>
      </c>
    </row>
    <row r="48" spans="1:20" ht="14.4" customHeight="1" x14ac:dyDescent="0.3">
      <c r="A48" s="10">
        <v>105.4</v>
      </c>
      <c r="B48" s="3">
        <v>104.22</v>
      </c>
      <c r="C48" s="3">
        <v>103.05</v>
      </c>
      <c r="D48" s="8"/>
      <c r="E48" s="44"/>
      <c r="F48" s="3">
        <v>103.77</v>
      </c>
      <c r="G48" s="3">
        <v>102.74</v>
      </c>
      <c r="H48" s="8"/>
      <c r="I48" s="44"/>
      <c r="J48" s="3">
        <v>103.89</v>
      </c>
      <c r="K48" s="3">
        <v>102.75</v>
      </c>
      <c r="L48" s="13"/>
      <c r="M48" s="33"/>
      <c r="N48" s="21">
        <f t="shared" si="0"/>
        <v>103.96</v>
      </c>
      <c r="O48" s="19">
        <f t="shared" si="1"/>
        <v>102.84666666666665</v>
      </c>
      <c r="P48" s="19"/>
      <c r="Q48" s="19">
        <f t="shared" si="2"/>
        <v>1.4400000000000119</v>
      </c>
      <c r="R48" s="30">
        <f t="shared" si="3"/>
        <v>2.5533333333333559</v>
      </c>
      <c r="S48" s="21">
        <f t="shared" si="4"/>
        <v>105.32843846666664</v>
      </c>
      <c r="T48" s="22">
        <f t="shared" si="5"/>
        <v>7.1561533333365901E-2</v>
      </c>
    </row>
    <row r="49" spans="1:20" ht="14.4" customHeight="1" x14ac:dyDescent="0.3">
      <c r="A49" s="10">
        <v>105.8</v>
      </c>
      <c r="B49" s="3">
        <v>104.45</v>
      </c>
      <c r="C49" s="3">
        <v>103.78</v>
      </c>
      <c r="D49" s="8"/>
      <c r="E49" s="44"/>
      <c r="F49" s="3">
        <v>104.05</v>
      </c>
      <c r="G49" s="3">
        <v>103.15</v>
      </c>
      <c r="H49" s="8"/>
      <c r="I49" s="44"/>
      <c r="J49" s="3">
        <v>104.34</v>
      </c>
      <c r="K49" s="3">
        <v>102.94</v>
      </c>
      <c r="L49" s="13"/>
      <c r="M49" s="33"/>
      <c r="N49" s="21">
        <f t="shared" si="0"/>
        <v>104.28000000000002</v>
      </c>
      <c r="O49" s="19">
        <f t="shared" si="1"/>
        <v>103.29</v>
      </c>
      <c r="P49" s="19"/>
      <c r="Q49" s="19">
        <f t="shared" si="2"/>
        <v>1.5199999999999818</v>
      </c>
      <c r="R49" s="30">
        <f t="shared" si="3"/>
        <v>2.5099999999999909</v>
      </c>
      <c r="S49" s="21">
        <f t="shared" si="4"/>
        <v>105.78396790000001</v>
      </c>
      <c r="T49" s="22">
        <f t="shared" si="5"/>
        <v>1.6032099999989669E-2</v>
      </c>
    </row>
    <row r="50" spans="1:20" ht="14.4" customHeight="1" x14ac:dyDescent="0.3">
      <c r="A50" s="12">
        <v>106</v>
      </c>
      <c r="B50" s="7">
        <v>104.9</v>
      </c>
      <c r="C50" s="3">
        <v>104.15</v>
      </c>
      <c r="D50" s="8"/>
      <c r="E50" s="44"/>
      <c r="F50" s="7">
        <v>104.22</v>
      </c>
      <c r="G50" s="3">
        <v>103.22</v>
      </c>
      <c r="H50" s="8"/>
      <c r="I50" s="44"/>
      <c r="J50" s="7">
        <v>104.56</v>
      </c>
      <c r="K50" s="3">
        <v>103.15</v>
      </c>
      <c r="L50" s="13"/>
      <c r="M50" s="33"/>
      <c r="N50" s="21">
        <f t="shared" si="0"/>
        <v>104.56</v>
      </c>
      <c r="O50" s="19">
        <f t="shared" si="1"/>
        <v>103.50666666666666</v>
      </c>
      <c r="P50" s="19"/>
      <c r="Q50" s="19">
        <f t="shared" si="2"/>
        <v>1.4399999999999977</v>
      </c>
      <c r="R50" s="30">
        <f t="shared" si="3"/>
        <v>2.4933333333333394</v>
      </c>
      <c r="S50" s="21">
        <f t="shared" si="4"/>
        <v>106.00659506666666</v>
      </c>
      <c r="T50" s="22">
        <f t="shared" si="5"/>
        <v>-6.5950666666623192E-3</v>
      </c>
    </row>
    <row r="51" spans="1:20" ht="14.4" customHeight="1" x14ac:dyDescent="0.3">
      <c r="A51" s="10">
        <v>106.4</v>
      </c>
      <c r="B51" s="3">
        <v>105.12</v>
      </c>
      <c r="C51" s="3">
        <v>104.64</v>
      </c>
      <c r="D51" s="8"/>
      <c r="E51" s="44"/>
      <c r="F51" s="3">
        <v>104.56</v>
      </c>
      <c r="G51" s="3">
        <v>103.75</v>
      </c>
      <c r="H51" s="8"/>
      <c r="I51" s="44"/>
      <c r="J51" s="3">
        <v>105.01</v>
      </c>
      <c r="K51" s="3">
        <v>103.75</v>
      </c>
      <c r="L51" s="13"/>
      <c r="M51" s="33"/>
      <c r="N51" s="21">
        <f t="shared" si="0"/>
        <v>104.89666666666666</v>
      </c>
      <c r="O51" s="19">
        <f t="shared" si="1"/>
        <v>104.04666666666667</v>
      </c>
      <c r="P51" s="19"/>
      <c r="Q51" s="19">
        <f t="shared" si="2"/>
        <v>1.5033333333333445</v>
      </c>
      <c r="R51" s="30">
        <f t="shared" si="3"/>
        <v>2.3533333333333388</v>
      </c>
      <c r="S51" s="21">
        <f t="shared" si="4"/>
        <v>106.56145046666667</v>
      </c>
      <c r="T51" s="22">
        <f t="shared" si="5"/>
        <v>-0.16145046666666474</v>
      </c>
    </row>
    <row r="52" spans="1:20" ht="14.4" customHeight="1" x14ac:dyDescent="0.3">
      <c r="A52" s="10">
        <v>106.8</v>
      </c>
      <c r="B52" s="3">
        <v>105.01</v>
      </c>
      <c r="C52" s="3">
        <v>104.68</v>
      </c>
      <c r="D52" s="8"/>
      <c r="E52" s="44"/>
      <c r="F52" s="3">
        <v>104.67</v>
      </c>
      <c r="G52" s="3">
        <v>103.99</v>
      </c>
      <c r="H52" s="8"/>
      <c r="I52" s="44"/>
      <c r="J52" s="3">
        <v>105.35</v>
      </c>
      <c r="K52" s="3">
        <v>104.15</v>
      </c>
      <c r="L52" s="13"/>
      <c r="M52" s="33"/>
      <c r="N52" s="21">
        <f t="shared" si="0"/>
        <v>105.00999999999999</v>
      </c>
      <c r="O52" s="19">
        <f t="shared" si="1"/>
        <v>104.27333333333335</v>
      </c>
      <c r="P52" s="19"/>
      <c r="Q52" s="19">
        <f t="shared" si="2"/>
        <v>1.7900000000000063</v>
      </c>
      <c r="R52" s="30">
        <f t="shared" si="3"/>
        <v>2.5266666666666424</v>
      </c>
      <c r="S52" s="21">
        <f t="shared" si="4"/>
        <v>106.79435273333335</v>
      </c>
      <c r="T52" s="22">
        <f t="shared" si="5"/>
        <v>5.6472666666422811E-3</v>
      </c>
    </row>
    <row r="53" spans="1:20" ht="14.4" customHeight="1" x14ac:dyDescent="0.3">
      <c r="A53" s="12">
        <v>107</v>
      </c>
      <c r="B53" s="7">
        <v>105.12</v>
      </c>
      <c r="C53" s="3">
        <v>104.77</v>
      </c>
      <c r="D53" s="8"/>
      <c r="E53" s="44"/>
      <c r="F53" s="7">
        <v>104.9</v>
      </c>
      <c r="G53" s="3">
        <v>104.25</v>
      </c>
      <c r="H53" s="8"/>
      <c r="I53" s="44"/>
      <c r="J53" s="7">
        <v>105.69</v>
      </c>
      <c r="K53" s="3">
        <v>104.6</v>
      </c>
      <c r="L53" s="13"/>
      <c r="M53" s="33"/>
      <c r="N53" s="21">
        <f t="shared" si="0"/>
        <v>105.23666666666668</v>
      </c>
      <c r="O53" s="19">
        <f t="shared" si="1"/>
        <v>104.54</v>
      </c>
      <c r="P53" s="19"/>
      <c r="Q53" s="19">
        <f t="shared" si="2"/>
        <v>1.7633333333333212</v>
      </c>
      <c r="R53" s="30">
        <f t="shared" si="3"/>
        <v>2.4599999999999937</v>
      </c>
      <c r="S53" s="21">
        <f t="shared" si="4"/>
        <v>107.0683554</v>
      </c>
      <c r="T53" s="22">
        <f t="shared" si="5"/>
        <v>-6.8355400000001509E-2</v>
      </c>
    </row>
    <row r="54" spans="1:20" ht="14.4" customHeight="1" x14ac:dyDescent="0.3">
      <c r="A54" s="10">
        <v>107.4</v>
      </c>
      <c r="B54" s="3">
        <v>105.46</v>
      </c>
      <c r="C54" s="3">
        <v>104.86</v>
      </c>
      <c r="D54" s="8"/>
      <c r="E54" s="44"/>
      <c r="F54" s="3">
        <v>105.46</v>
      </c>
      <c r="G54" s="3">
        <v>105.13</v>
      </c>
      <c r="H54" s="8"/>
      <c r="I54" s="44"/>
      <c r="J54" s="3">
        <v>106.14</v>
      </c>
      <c r="K54" s="3">
        <v>105.09</v>
      </c>
      <c r="L54" s="13"/>
      <c r="M54" s="33"/>
      <c r="N54" s="21">
        <f t="shared" si="0"/>
        <v>105.68666666666667</v>
      </c>
      <c r="O54" s="19">
        <f t="shared" si="1"/>
        <v>105.02666666666669</v>
      </c>
      <c r="P54" s="19"/>
      <c r="Q54" s="19">
        <f t="shared" si="2"/>
        <v>1.7133333333333383</v>
      </c>
      <c r="R54" s="30">
        <f t="shared" si="3"/>
        <v>2.3733333333333206</v>
      </c>
      <c r="S54" s="21">
        <f t="shared" si="4"/>
        <v>107.56841026666669</v>
      </c>
      <c r="T54" s="22">
        <f t="shared" si="5"/>
        <v>-0.16841026666668313</v>
      </c>
    </row>
    <row r="55" spans="1:20" ht="14.4" customHeight="1" x14ac:dyDescent="0.3">
      <c r="A55" s="10">
        <v>107.8</v>
      </c>
      <c r="B55" s="3">
        <v>105.8</v>
      </c>
      <c r="C55" s="3">
        <v>105.26</v>
      </c>
      <c r="D55" s="8"/>
      <c r="E55" s="44"/>
      <c r="F55" s="3">
        <v>105.57</v>
      </c>
      <c r="G55" s="3">
        <v>105.58</v>
      </c>
      <c r="H55" s="8"/>
      <c r="I55" s="44"/>
      <c r="J55" s="3">
        <v>106.25</v>
      </c>
      <c r="K55" s="3">
        <v>105.66</v>
      </c>
      <c r="L55" s="13">
        <v>88.25</v>
      </c>
      <c r="M55" s="33"/>
      <c r="N55" s="21">
        <f t="shared" si="0"/>
        <v>105.87333333333333</v>
      </c>
      <c r="O55" s="19">
        <f t="shared" si="1"/>
        <v>105.5</v>
      </c>
      <c r="P55" s="19"/>
      <c r="Q55" s="19">
        <f t="shared" si="2"/>
        <v>1.9266666666666623</v>
      </c>
      <c r="R55" s="30">
        <f t="shared" si="3"/>
        <v>2.2999999999999972</v>
      </c>
      <c r="S55" s="21">
        <f t="shared" si="4"/>
        <v>108.054765</v>
      </c>
      <c r="T55" s="22">
        <f t="shared" si="5"/>
        <v>-0.25476500000000613</v>
      </c>
    </row>
    <row r="56" spans="1:20" ht="14.4" customHeight="1" thickBot="1" x14ac:dyDescent="0.35">
      <c r="A56" s="14">
        <v>108</v>
      </c>
      <c r="B56" s="15">
        <v>106.02</v>
      </c>
      <c r="C56" s="16">
        <v>105.45</v>
      </c>
      <c r="D56" s="17"/>
      <c r="E56" s="45"/>
      <c r="F56" s="15">
        <v>106.14</v>
      </c>
      <c r="G56" s="16">
        <v>105.85</v>
      </c>
      <c r="H56" s="17">
        <v>90</v>
      </c>
      <c r="I56" s="45"/>
      <c r="J56" s="15">
        <v>106.29</v>
      </c>
      <c r="K56" s="16">
        <v>105.69</v>
      </c>
      <c r="L56" s="18"/>
      <c r="M56" s="34"/>
      <c r="N56" s="23">
        <f t="shared" si="0"/>
        <v>106.14999999999999</v>
      </c>
      <c r="O56" s="24">
        <f t="shared" si="1"/>
        <v>105.66333333333334</v>
      </c>
      <c r="P56" s="24"/>
      <c r="Q56" s="24">
        <f t="shared" si="2"/>
        <v>1.8500000000000085</v>
      </c>
      <c r="R56" s="31">
        <f t="shared" si="3"/>
        <v>2.3366666666666589</v>
      </c>
      <c r="S56" s="23">
        <f t="shared" si="4"/>
        <v>108.22259163333334</v>
      </c>
      <c r="T56" s="25">
        <f t="shared" si="5"/>
        <v>-0.22259163333333731</v>
      </c>
    </row>
    <row r="57" spans="1:20" x14ac:dyDescent="0.3">
      <c r="O57" s="5" t="s">
        <v>9</v>
      </c>
      <c r="P57" s="5"/>
      <c r="Q57" s="26">
        <f>AVERAGE(Q4:Q56)</f>
        <v>1.5240251572327053</v>
      </c>
      <c r="R57" s="26">
        <f>AVERAGE(R4:R56)</f>
        <v>2.3649685534591205</v>
      </c>
    </row>
    <row r="58" spans="1:20" x14ac:dyDescent="0.3">
      <c r="S58" s="27" t="s">
        <v>13</v>
      </c>
    </row>
  </sheetData>
  <mergeCells count="9">
    <mergeCell ref="M1:M56"/>
    <mergeCell ref="N1:R1"/>
    <mergeCell ref="S1:T1"/>
    <mergeCell ref="A1:A2"/>
    <mergeCell ref="B1:D1"/>
    <mergeCell ref="E1:E56"/>
    <mergeCell ref="F1:H1"/>
    <mergeCell ref="J1:L1"/>
    <mergeCell ref="I1:I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tasneem</dc:creator>
  <cp:lastModifiedBy>ShadowD</cp:lastModifiedBy>
  <dcterms:created xsi:type="dcterms:W3CDTF">2015-06-05T18:17:20Z</dcterms:created>
  <dcterms:modified xsi:type="dcterms:W3CDTF">2020-05-25T19:18:46Z</dcterms:modified>
</cp:coreProperties>
</file>