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hno planet\IDEAs\Temperature gun\Readings\"/>
    </mc:Choice>
  </mc:AlternateContent>
  <xr:revisionPtr revIDLastSave="0" documentId="13_ncr:1_{10C094C7-5E75-485D-8FF5-7C33A5BEFA8B}" xr6:coauthVersionLast="45" xr6:coauthVersionMax="45" xr10:uidLastSave="{00000000-0000-0000-0000-000000000000}"/>
  <bookViews>
    <workbookView xWindow="-108" yWindow="-108" windowWidth="23256" windowHeight="12576" xr2:uid="{EB7A3985-8671-4344-8F95-E3983ED7C7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58" i="1" l="1"/>
  <c r="Y58" i="1"/>
  <c r="X58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4" i="1"/>
  <c r="S58" i="1"/>
  <c r="R58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6" i="1"/>
  <c r="S5" i="1"/>
  <c r="S4" i="1"/>
  <c r="Y6" i="1" l="1"/>
  <c r="Y8" i="1"/>
  <c r="Y13" i="1"/>
  <c r="Y15" i="1"/>
  <c r="Y18" i="1"/>
  <c r="Y20" i="1"/>
  <c r="Y25" i="1"/>
  <c r="Y27" i="1"/>
  <c r="Y30" i="1"/>
  <c r="Y32" i="1"/>
  <c r="Y37" i="1"/>
  <c r="Y39" i="1"/>
  <c r="Y42" i="1"/>
  <c r="Y44" i="1"/>
  <c r="Y49" i="1"/>
  <c r="Y51" i="1"/>
  <c r="Y54" i="1"/>
  <c r="Y56" i="1"/>
  <c r="X9" i="1"/>
  <c r="X11" i="1"/>
  <c r="X14" i="1"/>
  <c r="X16" i="1"/>
  <c r="X21" i="1"/>
  <c r="X23" i="1"/>
  <c r="X26" i="1"/>
  <c r="X28" i="1"/>
  <c r="X33" i="1"/>
  <c r="X35" i="1"/>
  <c r="X38" i="1"/>
  <c r="X40" i="1"/>
  <c r="X45" i="1"/>
  <c r="X47" i="1"/>
  <c r="X50" i="1"/>
  <c r="X52" i="1"/>
  <c r="Y4" i="1"/>
  <c r="T10" i="1"/>
  <c r="T12" i="1"/>
  <c r="T22" i="1"/>
  <c r="T24" i="1"/>
  <c r="T34" i="1"/>
  <c r="T36" i="1"/>
  <c r="T46" i="1"/>
  <c r="T48" i="1"/>
  <c r="Y5" i="1"/>
  <c r="Y7" i="1"/>
  <c r="Y9" i="1"/>
  <c r="Y10" i="1"/>
  <c r="Y11" i="1"/>
  <c r="Y12" i="1"/>
  <c r="Y14" i="1"/>
  <c r="T16" i="1"/>
  <c r="Y17" i="1"/>
  <c r="Y19" i="1"/>
  <c r="Y21" i="1"/>
  <c r="Y22" i="1"/>
  <c r="Y23" i="1"/>
  <c r="Y24" i="1"/>
  <c r="Y26" i="1"/>
  <c r="T28" i="1"/>
  <c r="Y29" i="1"/>
  <c r="Y31" i="1"/>
  <c r="Y33" i="1"/>
  <c r="Y34" i="1"/>
  <c r="Y35" i="1"/>
  <c r="Y36" i="1"/>
  <c r="Y38" i="1"/>
  <c r="T40" i="1"/>
  <c r="Y41" i="1"/>
  <c r="Y43" i="1"/>
  <c r="Y45" i="1"/>
  <c r="Y46" i="1"/>
  <c r="Y47" i="1"/>
  <c r="Y48" i="1"/>
  <c r="Y50" i="1"/>
  <c r="T52" i="1"/>
  <c r="Y53" i="1"/>
  <c r="Y55" i="1"/>
  <c r="R5" i="1"/>
  <c r="T5" i="1" s="1"/>
  <c r="R6" i="1"/>
  <c r="T6" i="1" s="1"/>
  <c r="R7" i="1"/>
  <c r="X7" i="1" s="1"/>
  <c r="R8" i="1"/>
  <c r="T8" i="1" s="1"/>
  <c r="R9" i="1"/>
  <c r="R10" i="1"/>
  <c r="X10" i="1" s="1"/>
  <c r="R11" i="1"/>
  <c r="R12" i="1"/>
  <c r="X12" i="1" s="1"/>
  <c r="R13" i="1"/>
  <c r="T13" i="1" s="1"/>
  <c r="R14" i="1"/>
  <c r="R15" i="1"/>
  <c r="T15" i="1" s="1"/>
  <c r="R16" i="1"/>
  <c r="R17" i="1"/>
  <c r="T17" i="1" s="1"/>
  <c r="R18" i="1"/>
  <c r="T18" i="1" s="1"/>
  <c r="R19" i="1"/>
  <c r="X19" i="1" s="1"/>
  <c r="R20" i="1"/>
  <c r="T20" i="1" s="1"/>
  <c r="R21" i="1"/>
  <c r="R22" i="1"/>
  <c r="X22" i="1" s="1"/>
  <c r="R23" i="1"/>
  <c r="R24" i="1"/>
  <c r="X24" i="1" s="1"/>
  <c r="R25" i="1"/>
  <c r="T25" i="1" s="1"/>
  <c r="R26" i="1"/>
  <c r="R27" i="1"/>
  <c r="T27" i="1" s="1"/>
  <c r="R28" i="1"/>
  <c r="R29" i="1"/>
  <c r="T29" i="1" s="1"/>
  <c r="R30" i="1"/>
  <c r="T30" i="1" s="1"/>
  <c r="R31" i="1"/>
  <c r="X31" i="1" s="1"/>
  <c r="R32" i="1"/>
  <c r="T32" i="1" s="1"/>
  <c r="R33" i="1"/>
  <c r="R34" i="1"/>
  <c r="X34" i="1" s="1"/>
  <c r="R35" i="1"/>
  <c r="R36" i="1"/>
  <c r="X36" i="1" s="1"/>
  <c r="R37" i="1"/>
  <c r="T37" i="1" s="1"/>
  <c r="R38" i="1"/>
  <c r="R39" i="1"/>
  <c r="T39" i="1" s="1"/>
  <c r="R40" i="1"/>
  <c r="R41" i="1"/>
  <c r="T41" i="1" s="1"/>
  <c r="R42" i="1"/>
  <c r="T42" i="1" s="1"/>
  <c r="R43" i="1"/>
  <c r="X43" i="1" s="1"/>
  <c r="R44" i="1"/>
  <c r="T44" i="1" s="1"/>
  <c r="R45" i="1"/>
  <c r="R46" i="1"/>
  <c r="X46" i="1" s="1"/>
  <c r="R47" i="1"/>
  <c r="R48" i="1"/>
  <c r="X48" i="1" s="1"/>
  <c r="R49" i="1"/>
  <c r="T49" i="1" s="1"/>
  <c r="R50" i="1"/>
  <c r="R51" i="1"/>
  <c r="T51" i="1" s="1"/>
  <c r="R52" i="1"/>
  <c r="R53" i="1"/>
  <c r="T53" i="1" s="1"/>
  <c r="R54" i="1"/>
  <c r="T54" i="1" s="1"/>
  <c r="R55" i="1"/>
  <c r="X55" i="1" s="1"/>
  <c r="R56" i="1"/>
  <c r="T56" i="1" s="1"/>
  <c r="R4" i="1"/>
  <c r="T4" i="1" s="1"/>
  <c r="T50" i="1" l="1"/>
  <c r="T38" i="1"/>
  <c r="T26" i="1"/>
  <c r="T14" i="1"/>
  <c r="X49" i="1"/>
  <c r="X37" i="1"/>
  <c r="X25" i="1"/>
  <c r="X13" i="1"/>
  <c r="Y52" i="1"/>
  <c r="Y40" i="1"/>
  <c r="Y28" i="1"/>
  <c r="Y16" i="1"/>
  <c r="T47" i="1"/>
  <c r="T35" i="1"/>
  <c r="T23" i="1"/>
  <c r="T11" i="1"/>
  <c r="X4" i="1"/>
  <c r="T45" i="1"/>
  <c r="T33" i="1"/>
  <c r="T21" i="1"/>
  <c r="T9" i="1"/>
  <c r="X56" i="1"/>
  <c r="X44" i="1"/>
  <c r="X32" i="1"/>
  <c r="X20" i="1"/>
  <c r="X8" i="1"/>
  <c r="T43" i="1"/>
  <c r="T31" i="1"/>
  <c r="T19" i="1"/>
  <c r="T7" i="1"/>
  <c r="X54" i="1"/>
  <c r="X42" i="1"/>
  <c r="X30" i="1"/>
  <c r="X18" i="1"/>
  <c r="X6" i="1"/>
  <c r="T55" i="1"/>
  <c r="X53" i="1"/>
  <c r="X41" i="1"/>
  <c r="X29" i="1"/>
  <c r="X17" i="1"/>
  <c r="X5" i="1"/>
  <c r="X51" i="1"/>
  <c r="X39" i="1"/>
  <c r="X27" i="1"/>
  <c r="X15" i="1"/>
</calcChain>
</file>

<file path=xl/sharedStrings.xml><?xml version="1.0" encoding="utf-8"?>
<sst xmlns="http://schemas.openxmlformats.org/spreadsheetml/2006/main" count="50" uniqueCount="18">
  <si>
    <t>Reference
Clinical Thermometer Readout</t>
  </si>
  <si>
    <t>Read at (deg F)</t>
  </si>
  <si>
    <t>Calibrating contactless sensor 
Readout (2-3 cm)</t>
  </si>
  <si>
    <t>Calibrating contactless sensor AMBIENT Readout</t>
  </si>
  <si>
    <t>SET-1</t>
  </si>
  <si>
    <t>SET-2</t>
  </si>
  <si>
    <t>SET-3</t>
  </si>
  <si>
    <t>SET-4</t>
  </si>
  <si>
    <t>SET-5</t>
  </si>
  <si>
    <t>SET-6</t>
  </si>
  <si>
    <t>AVERAGE G2</t>
  </si>
  <si>
    <t>AVERAGE AMBIENT TEMP. G2</t>
  </si>
  <si>
    <t>AVG
DIFF G1</t>
  </si>
  <si>
    <t>AVG
DIFF G2</t>
  </si>
  <si>
    <t>AVERAGE Grp1</t>
  </si>
  <si>
    <t>AVERAGE DIFF
G1&amp;G2</t>
  </si>
  <si>
    <t>SET-7</t>
  </si>
  <si>
    <t>average shift of 0.86F when ambient temp. rises from 84 (28.8C) to 94 (34.4C) degree F, ie shif of 5.55C in temp.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</si>
</sst>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2" fontId="0" fillId="0" borderId="0" xfId="0" applyNumberFormat="1"/>
    <xf numFmtId="2" fontId="1" fillId="0" borderId="2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wrapText="1"/>
    </xf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DF66C-33C3-4038-A4CA-0865301D46CB}">
  <dimension ref="A1:AD70"/>
  <sheetViews>
    <sheetView tabSelected="1" zoomScale="85" zoomScaleNormal="85" workbookViewId="0">
      <selection activeCell="A46" sqref="A46"/>
    </sheetView>
  </sheetViews>
  <sheetFormatPr defaultRowHeight="14.4" x14ac:dyDescent="0.3"/>
  <cols>
    <col min="1" max="1" width="14" style="6" customWidth="1"/>
    <col min="2" max="2" width="16.44140625" style="7" customWidth="1"/>
    <col min="3" max="3" width="13.21875" style="7" customWidth="1"/>
    <col min="4" max="4" width="15.88671875" style="7" customWidth="1"/>
    <col min="5" max="5" width="13.109375" style="7" customWidth="1"/>
    <col min="6" max="6" width="15.5546875" style="7" customWidth="1"/>
    <col min="7" max="7" width="13.21875" style="7" customWidth="1"/>
    <col min="8" max="8" width="2.21875" customWidth="1"/>
    <col min="9" max="9" width="13.5546875" style="7" customWidth="1"/>
    <col min="10" max="10" width="12.88671875" style="7" customWidth="1"/>
    <col min="11" max="11" width="14.44140625" style="7" customWidth="1"/>
    <col min="12" max="12" width="13.5546875" style="7" customWidth="1"/>
    <col min="13" max="13" width="14.44140625" style="7" customWidth="1"/>
    <col min="14" max="16" width="14.109375" style="7" customWidth="1"/>
    <col min="17" max="17" width="4" customWidth="1"/>
    <col min="18" max="19" width="13.6640625" style="16" bestFit="1" customWidth="1"/>
    <col min="20" max="20" width="14.33203125" style="16" bestFit="1" customWidth="1"/>
    <col min="21" max="21" width="3.109375" style="13" customWidth="1"/>
    <col min="22" max="22" width="13.6640625" style="16" bestFit="1" customWidth="1"/>
    <col min="23" max="23" width="3.77734375" style="13" customWidth="1"/>
    <col min="24" max="25" width="13.6640625" style="16" bestFit="1" customWidth="1"/>
    <col min="26" max="30" width="8.88671875" style="13"/>
  </cols>
  <sheetData>
    <row r="1" spans="1:26" x14ac:dyDescent="0.3">
      <c r="B1" s="19" t="s">
        <v>4</v>
      </c>
      <c r="C1" s="19"/>
      <c r="D1" s="20" t="s">
        <v>5</v>
      </c>
      <c r="E1" s="20"/>
      <c r="F1" s="21" t="s">
        <v>6</v>
      </c>
      <c r="G1" s="21"/>
      <c r="H1" s="24"/>
      <c r="I1" s="22" t="s">
        <v>7</v>
      </c>
      <c r="J1" s="22"/>
      <c r="K1" s="23" t="s">
        <v>8</v>
      </c>
      <c r="L1" s="23"/>
      <c r="M1" s="28" t="s">
        <v>9</v>
      </c>
      <c r="N1" s="28"/>
      <c r="O1" s="27" t="s">
        <v>16</v>
      </c>
      <c r="P1" s="27"/>
    </row>
    <row r="2" spans="1:26" ht="72" x14ac:dyDescent="0.3">
      <c r="A2" s="1" t="s">
        <v>0</v>
      </c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  <c r="H2" s="24"/>
      <c r="I2" s="1" t="s">
        <v>2</v>
      </c>
      <c r="J2" s="1" t="s">
        <v>3</v>
      </c>
      <c r="K2" s="1" t="s">
        <v>2</v>
      </c>
      <c r="L2" s="1" t="s">
        <v>3</v>
      </c>
      <c r="M2" s="1" t="s">
        <v>2</v>
      </c>
      <c r="N2" s="1" t="s">
        <v>3</v>
      </c>
      <c r="O2" s="1" t="s">
        <v>2</v>
      </c>
      <c r="P2" s="1" t="s">
        <v>3</v>
      </c>
      <c r="R2" s="14" t="s">
        <v>14</v>
      </c>
      <c r="S2" s="14" t="s">
        <v>10</v>
      </c>
      <c r="T2" s="17" t="s">
        <v>15</v>
      </c>
      <c r="V2" s="17" t="s">
        <v>11</v>
      </c>
      <c r="X2" s="17" t="s">
        <v>12</v>
      </c>
      <c r="Y2" s="17" t="s">
        <v>13</v>
      </c>
    </row>
    <row r="3" spans="1:26" x14ac:dyDescent="0.3">
      <c r="A3" s="2" t="s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4"/>
      <c r="I3" s="2" t="s">
        <v>1</v>
      </c>
      <c r="J3" s="10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R3" s="15" t="s">
        <v>1</v>
      </c>
      <c r="S3" s="15" t="s">
        <v>1</v>
      </c>
      <c r="T3" s="15" t="s">
        <v>1</v>
      </c>
      <c r="V3" s="15" t="s">
        <v>1</v>
      </c>
      <c r="X3" s="15" t="s">
        <v>1</v>
      </c>
      <c r="Y3" s="15" t="s">
        <v>1</v>
      </c>
    </row>
    <row r="4" spans="1:26" x14ac:dyDescent="0.3">
      <c r="A4" s="3">
        <v>94</v>
      </c>
      <c r="B4" s="6">
        <v>91.58</v>
      </c>
      <c r="C4" s="11">
        <v>82.35</v>
      </c>
      <c r="D4" s="6">
        <v>91.79</v>
      </c>
      <c r="E4" s="11">
        <v>84.18</v>
      </c>
      <c r="F4" s="6">
        <v>91.35</v>
      </c>
      <c r="G4" s="11">
        <v>83.46</v>
      </c>
      <c r="H4" s="24"/>
      <c r="I4" s="6">
        <v>91.19</v>
      </c>
      <c r="J4" s="11">
        <v>94.23</v>
      </c>
      <c r="K4" s="6">
        <v>90.06</v>
      </c>
      <c r="L4" s="11">
        <v>93.9</v>
      </c>
      <c r="M4" s="6">
        <v>91.43</v>
      </c>
      <c r="N4" s="11">
        <v>95.27</v>
      </c>
      <c r="O4" s="6">
        <v>91.2</v>
      </c>
      <c r="P4" s="11">
        <v>94.59</v>
      </c>
      <c r="R4" s="16">
        <f>(B4+D4+F4)/3</f>
        <v>91.573333333333338</v>
      </c>
      <c r="S4" s="16">
        <f>(I4+K4+M4+O4)/4</f>
        <v>90.97</v>
      </c>
      <c r="T4" s="16">
        <f>R4-S4</f>
        <v>0.60333333333333883</v>
      </c>
      <c r="V4" s="16">
        <f>(J4+L4+N4+P4)/4</f>
        <v>94.497500000000002</v>
      </c>
      <c r="X4" s="16">
        <f>A4-R4</f>
        <v>2.4266666666666623</v>
      </c>
      <c r="Y4" s="16">
        <f>A4-S4</f>
        <v>3.0300000000000011</v>
      </c>
      <c r="Z4" s="16"/>
    </row>
    <row r="5" spans="1:26" x14ac:dyDescent="0.3">
      <c r="A5" s="4">
        <v>94.4</v>
      </c>
      <c r="B5" s="7">
        <v>92.57</v>
      </c>
      <c r="C5" s="12"/>
      <c r="D5" s="7">
        <v>92.26</v>
      </c>
      <c r="E5" s="12"/>
      <c r="F5" s="7">
        <v>92.95</v>
      </c>
      <c r="G5" s="12"/>
      <c r="H5" s="24"/>
      <c r="I5" s="7">
        <v>91.75</v>
      </c>
      <c r="J5" s="12">
        <v>94.33</v>
      </c>
      <c r="K5" s="7">
        <v>90.55</v>
      </c>
      <c r="L5" s="12">
        <v>94.12</v>
      </c>
      <c r="M5" s="7">
        <v>91.89</v>
      </c>
      <c r="N5" s="12">
        <v>95.34</v>
      </c>
      <c r="O5" s="7">
        <v>91.44</v>
      </c>
      <c r="P5" s="12">
        <v>94.66</v>
      </c>
      <c r="R5" s="16">
        <f>(B5+D5+F5)/3</f>
        <v>92.59333333333332</v>
      </c>
      <c r="S5" s="16">
        <f>(I5+K5+M5+O5)/4</f>
        <v>91.407499999999999</v>
      </c>
      <c r="T5" s="16">
        <f t="shared" ref="T5:T56" si="0">R5-S5</f>
        <v>1.1858333333333206</v>
      </c>
      <c r="V5" s="16">
        <f t="shared" ref="V5:V56" si="1">(J5+L5+N5+P5)/4</f>
        <v>94.612499999999983</v>
      </c>
      <c r="X5" s="16">
        <f>A5-R5</f>
        <v>1.8066666666666862</v>
      </c>
      <c r="Y5" s="16">
        <f>A5-S5</f>
        <v>2.9925000000000068</v>
      </c>
      <c r="Z5" s="16"/>
    </row>
    <row r="6" spans="1:26" x14ac:dyDescent="0.3">
      <c r="A6" s="4">
        <v>94.8</v>
      </c>
      <c r="B6" s="7">
        <v>93.02</v>
      </c>
      <c r="C6" s="12"/>
      <c r="D6" s="7">
        <v>92.65</v>
      </c>
      <c r="E6" s="12"/>
      <c r="F6" s="7">
        <v>93.42</v>
      </c>
      <c r="G6" s="12"/>
      <c r="H6" s="24"/>
      <c r="I6" s="7">
        <v>92.15</v>
      </c>
      <c r="J6" s="12">
        <v>94.37</v>
      </c>
      <c r="K6" s="7">
        <v>91.09</v>
      </c>
      <c r="L6" s="12">
        <v>94.15</v>
      </c>
      <c r="M6" s="7">
        <v>92.06</v>
      </c>
      <c r="N6" s="12">
        <v>95.34</v>
      </c>
      <c r="O6" s="7">
        <v>91.94</v>
      </c>
      <c r="P6" s="12">
        <v>94.8</v>
      </c>
      <c r="R6" s="16">
        <f>(B6+D6+F6)/3</f>
        <v>93.030000000000015</v>
      </c>
      <c r="S6" s="16">
        <f>(I6+K6+M6+O6)/4</f>
        <v>91.81</v>
      </c>
      <c r="T6" s="16">
        <f t="shared" si="0"/>
        <v>1.2200000000000131</v>
      </c>
      <c r="V6" s="16">
        <f t="shared" si="1"/>
        <v>94.665000000000006</v>
      </c>
      <c r="X6" s="16">
        <f>A6-R6</f>
        <v>1.7699999999999818</v>
      </c>
      <c r="Y6" s="16">
        <f>A6-S6</f>
        <v>2.9899999999999949</v>
      </c>
      <c r="Z6" s="16"/>
    </row>
    <row r="7" spans="1:26" x14ac:dyDescent="0.3">
      <c r="A7" s="3">
        <v>95</v>
      </c>
      <c r="B7" s="7">
        <v>93.13</v>
      </c>
      <c r="C7" s="12"/>
      <c r="D7" s="7">
        <v>92.77</v>
      </c>
      <c r="E7" s="12"/>
      <c r="F7" s="7">
        <v>93.51</v>
      </c>
      <c r="G7" s="12"/>
      <c r="H7" s="24"/>
      <c r="I7" s="7">
        <v>92.28</v>
      </c>
      <c r="J7" s="12">
        <v>94.37</v>
      </c>
      <c r="K7" s="7">
        <v>91.4</v>
      </c>
      <c r="L7" s="12">
        <v>94.3</v>
      </c>
      <c r="M7" s="7">
        <v>92.26</v>
      </c>
      <c r="N7" s="12">
        <v>95.41</v>
      </c>
      <c r="O7" s="7">
        <v>92.21</v>
      </c>
      <c r="P7" s="12">
        <v>94.77</v>
      </c>
      <c r="R7" s="16">
        <f>(B7+D7+F7)/3</f>
        <v>93.136666666666656</v>
      </c>
      <c r="S7" s="16">
        <f t="shared" ref="S7:S56" si="2">(I7+K7+M7+O7)/4</f>
        <v>92.037499999999994</v>
      </c>
      <c r="T7" s="16">
        <f t="shared" si="0"/>
        <v>1.0991666666666617</v>
      </c>
      <c r="V7" s="16">
        <f t="shared" si="1"/>
        <v>94.712500000000006</v>
      </c>
      <c r="X7" s="16">
        <f>A7-R7</f>
        <v>1.8633333333333439</v>
      </c>
      <c r="Y7" s="16">
        <f>A7-S7</f>
        <v>2.9625000000000057</v>
      </c>
      <c r="Z7" s="16"/>
    </row>
    <row r="8" spans="1:26" x14ac:dyDescent="0.3">
      <c r="A8" s="4">
        <v>95.4</v>
      </c>
      <c r="B8" s="7">
        <v>93.14</v>
      </c>
      <c r="C8" s="12"/>
      <c r="D8" s="7">
        <v>93.25</v>
      </c>
      <c r="E8" s="12"/>
      <c r="F8" s="7">
        <v>93.65</v>
      </c>
      <c r="G8" s="12"/>
      <c r="H8" s="24"/>
      <c r="I8" s="7">
        <v>92.75</v>
      </c>
      <c r="J8" s="12">
        <v>94.51</v>
      </c>
      <c r="K8" s="7">
        <v>92.11</v>
      </c>
      <c r="L8" s="12">
        <v>94.48</v>
      </c>
      <c r="M8" s="7">
        <v>92.87</v>
      </c>
      <c r="N8" s="12">
        <v>95.49</v>
      </c>
      <c r="O8" s="7">
        <v>92.33</v>
      </c>
      <c r="P8" s="12">
        <v>94.8</v>
      </c>
      <c r="R8" s="16">
        <f>(B8+D8+F8)/3</f>
        <v>93.34666666666665</v>
      </c>
      <c r="S8" s="16">
        <f t="shared" si="2"/>
        <v>92.515000000000001</v>
      </c>
      <c r="T8" s="16">
        <f t="shared" si="0"/>
        <v>0.83166666666664923</v>
      </c>
      <c r="V8" s="16">
        <f t="shared" si="1"/>
        <v>94.820000000000007</v>
      </c>
      <c r="X8" s="16">
        <f>A8-R8</f>
        <v>2.0533333333333559</v>
      </c>
      <c r="Y8" s="16">
        <f>A8-S8</f>
        <v>2.8850000000000051</v>
      </c>
      <c r="Z8" s="16"/>
    </row>
    <row r="9" spans="1:26" x14ac:dyDescent="0.3">
      <c r="A9" s="4">
        <v>95.8</v>
      </c>
      <c r="B9" s="7">
        <v>93.35</v>
      </c>
      <c r="C9" s="12"/>
      <c r="D9" s="7">
        <v>93.45</v>
      </c>
      <c r="E9" s="12"/>
      <c r="F9" s="7">
        <v>93.96</v>
      </c>
      <c r="G9" s="12"/>
      <c r="H9" s="24"/>
      <c r="I9" s="7">
        <v>93.15</v>
      </c>
      <c r="J9" s="12">
        <v>94.55</v>
      </c>
      <c r="K9" s="7">
        <v>92.51</v>
      </c>
      <c r="L9" s="12">
        <v>94.48</v>
      </c>
      <c r="M9" s="7">
        <v>93.14</v>
      </c>
      <c r="N9" s="12">
        <v>95.56</v>
      </c>
      <c r="O9" s="7">
        <v>92.69</v>
      </c>
      <c r="P9" s="12">
        <v>94.95</v>
      </c>
      <c r="R9" s="16">
        <f>(B9+D9+F9)/3</f>
        <v>93.586666666666659</v>
      </c>
      <c r="S9" s="16">
        <f t="shared" si="2"/>
        <v>92.872500000000002</v>
      </c>
      <c r="T9" s="16">
        <f t="shared" si="0"/>
        <v>0.71416666666665662</v>
      </c>
      <c r="V9" s="16">
        <f t="shared" si="1"/>
        <v>94.885000000000005</v>
      </c>
      <c r="X9" s="16">
        <f>A9-R9</f>
        <v>2.2133333333333383</v>
      </c>
      <c r="Y9" s="16">
        <f>A9-S9</f>
        <v>2.9274999999999949</v>
      </c>
      <c r="Z9" s="16"/>
    </row>
    <row r="10" spans="1:26" x14ac:dyDescent="0.3">
      <c r="A10" s="3">
        <v>96</v>
      </c>
      <c r="B10" s="7">
        <v>94.19</v>
      </c>
      <c r="C10" s="12"/>
      <c r="D10" s="7">
        <v>93.52</v>
      </c>
      <c r="E10" s="12"/>
      <c r="F10" s="7">
        <v>94.11</v>
      </c>
      <c r="G10" s="12"/>
      <c r="H10" s="24"/>
      <c r="I10" s="7">
        <v>93.36</v>
      </c>
      <c r="J10" s="12">
        <v>94.66</v>
      </c>
      <c r="K10" s="7">
        <v>92.71</v>
      </c>
      <c r="L10" s="12">
        <v>94.55</v>
      </c>
      <c r="M10" s="7">
        <v>93.24</v>
      </c>
      <c r="N10" s="12">
        <v>95.56</v>
      </c>
      <c r="O10" s="7">
        <v>93.06</v>
      </c>
      <c r="P10" s="12">
        <v>94.98</v>
      </c>
      <c r="R10" s="16">
        <f>(B10+D10+F10)/3</f>
        <v>93.94</v>
      </c>
      <c r="S10" s="16">
        <f t="shared" si="2"/>
        <v>93.092500000000001</v>
      </c>
      <c r="T10" s="16">
        <f t="shared" si="0"/>
        <v>0.84749999999999659</v>
      </c>
      <c r="V10" s="16">
        <f t="shared" si="1"/>
        <v>94.9375</v>
      </c>
      <c r="X10" s="16">
        <f>A10-R10</f>
        <v>2.0600000000000023</v>
      </c>
      <c r="Y10" s="16">
        <f>A10-S10</f>
        <v>2.9074999999999989</v>
      </c>
      <c r="Z10" s="16"/>
    </row>
    <row r="11" spans="1:26" x14ac:dyDescent="0.3">
      <c r="A11" s="4">
        <v>96.4</v>
      </c>
      <c r="B11" s="7">
        <v>93.78</v>
      </c>
      <c r="C11" s="12"/>
      <c r="D11" s="7">
        <v>93.93</v>
      </c>
      <c r="E11" s="12"/>
      <c r="F11" s="7">
        <v>94.9</v>
      </c>
      <c r="G11" s="12"/>
      <c r="H11" s="24"/>
      <c r="I11" s="7">
        <v>93.65</v>
      </c>
      <c r="J11" s="12">
        <v>94.66</v>
      </c>
      <c r="K11" s="7">
        <v>93.23</v>
      </c>
      <c r="L11" s="12">
        <v>94.77</v>
      </c>
      <c r="M11" s="7">
        <v>93.38</v>
      </c>
      <c r="N11" s="12">
        <v>95.67</v>
      </c>
      <c r="O11" s="7">
        <v>93.45</v>
      </c>
      <c r="P11" s="12">
        <v>95.05</v>
      </c>
      <c r="R11" s="16">
        <f>(B11+D11+F11)/3</f>
        <v>94.203333333333333</v>
      </c>
      <c r="S11" s="16">
        <f t="shared" si="2"/>
        <v>93.427499999999995</v>
      </c>
      <c r="T11" s="16">
        <f t="shared" si="0"/>
        <v>0.77583333333333826</v>
      </c>
      <c r="V11" s="16">
        <f t="shared" si="1"/>
        <v>95.037500000000009</v>
      </c>
      <c r="X11" s="16">
        <f>A11-R11</f>
        <v>2.1966666666666725</v>
      </c>
      <c r="Y11" s="16">
        <f>A11-S11</f>
        <v>2.9725000000000108</v>
      </c>
      <c r="Z11" s="16"/>
    </row>
    <row r="12" spans="1:26" x14ac:dyDescent="0.3">
      <c r="A12" s="4">
        <v>96.8</v>
      </c>
      <c r="B12" s="7">
        <v>94.65</v>
      </c>
      <c r="C12" s="12"/>
      <c r="D12" s="7">
        <v>94.22</v>
      </c>
      <c r="E12" s="12">
        <v>84.58</v>
      </c>
      <c r="F12" s="7">
        <v>95.15</v>
      </c>
      <c r="G12" s="12"/>
      <c r="H12" s="24"/>
      <c r="I12" s="7">
        <v>96.94</v>
      </c>
      <c r="J12" s="12">
        <v>94.66</v>
      </c>
      <c r="K12" s="7">
        <v>93.47</v>
      </c>
      <c r="L12" s="12">
        <v>94.8</v>
      </c>
      <c r="M12" s="7">
        <v>93.56</v>
      </c>
      <c r="N12" s="12">
        <v>95.77</v>
      </c>
      <c r="O12" s="7">
        <v>93.81</v>
      </c>
      <c r="P12" s="12">
        <v>95.16</v>
      </c>
      <c r="R12" s="16">
        <f>(B12+D12+F12)/3</f>
        <v>94.673333333333332</v>
      </c>
      <c r="S12" s="16">
        <f t="shared" si="2"/>
        <v>94.445000000000007</v>
      </c>
      <c r="T12" s="16">
        <f t="shared" si="0"/>
        <v>0.22833333333332462</v>
      </c>
      <c r="V12" s="16">
        <f t="shared" si="1"/>
        <v>95.097499999999997</v>
      </c>
      <c r="X12" s="16">
        <f>A12-R12</f>
        <v>2.1266666666666652</v>
      </c>
      <c r="Y12" s="16">
        <f>A12-S12</f>
        <v>2.3549999999999898</v>
      </c>
      <c r="Z12" s="16"/>
    </row>
    <row r="13" spans="1:26" x14ac:dyDescent="0.3">
      <c r="A13" s="3">
        <v>97</v>
      </c>
      <c r="B13" s="7">
        <v>94.48</v>
      </c>
      <c r="C13" s="12"/>
      <c r="D13" s="7">
        <v>94.46</v>
      </c>
      <c r="E13" s="12"/>
      <c r="F13" s="7">
        <v>95</v>
      </c>
      <c r="G13" s="12"/>
      <c r="H13" s="24"/>
      <c r="I13" s="7">
        <v>94.17</v>
      </c>
      <c r="J13" s="12">
        <v>94.73</v>
      </c>
      <c r="K13" s="7">
        <v>93.55</v>
      </c>
      <c r="L13" s="12">
        <v>94.8</v>
      </c>
      <c r="M13" s="7">
        <v>93.82</v>
      </c>
      <c r="N13" s="12">
        <v>95.81</v>
      </c>
      <c r="O13" s="7">
        <v>94.17</v>
      </c>
      <c r="P13" s="12">
        <v>95.27</v>
      </c>
      <c r="R13" s="16">
        <f>(B13+D13+F13)/3</f>
        <v>94.646666666666661</v>
      </c>
      <c r="S13" s="16">
        <f t="shared" si="2"/>
        <v>93.927499999999995</v>
      </c>
      <c r="T13" s="16">
        <f t="shared" si="0"/>
        <v>0.71916666666666629</v>
      </c>
      <c r="V13" s="16">
        <f t="shared" si="1"/>
        <v>95.152500000000003</v>
      </c>
      <c r="X13" s="16">
        <f>A13-R13</f>
        <v>2.3533333333333388</v>
      </c>
      <c r="Y13" s="16">
        <f>A13-S13</f>
        <v>3.0725000000000051</v>
      </c>
      <c r="Z13" s="16"/>
    </row>
    <row r="14" spans="1:26" x14ac:dyDescent="0.3">
      <c r="A14" s="4">
        <v>97.4</v>
      </c>
      <c r="B14" s="7">
        <v>94.98</v>
      </c>
      <c r="C14" s="12"/>
      <c r="D14" s="7">
        <v>94.56</v>
      </c>
      <c r="E14" s="12"/>
      <c r="F14" s="7">
        <v>95.45</v>
      </c>
      <c r="G14" s="12"/>
      <c r="H14" s="24"/>
      <c r="I14" s="7">
        <v>94.35</v>
      </c>
      <c r="J14" s="12">
        <v>94.8</v>
      </c>
      <c r="K14" s="7">
        <v>93.9</v>
      </c>
      <c r="L14" s="12">
        <v>94.91</v>
      </c>
      <c r="M14" s="7">
        <v>94.44</v>
      </c>
      <c r="N14" s="12">
        <v>95.88</v>
      </c>
      <c r="O14" s="7">
        <v>94.35</v>
      </c>
      <c r="P14" s="12">
        <v>95.34</v>
      </c>
      <c r="R14" s="16">
        <f>(B14+D14+F14)/3</f>
        <v>94.99666666666667</v>
      </c>
      <c r="S14" s="16">
        <f t="shared" si="2"/>
        <v>94.259999999999991</v>
      </c>
      <c r="T14" s="16">
        <f t="shared" si="0"/>
        <v>0.73666666666667879</v>
      </c>
      <c r="V14" s="16">
        <f t="shared" si="1"/>
        <v>95.232499999999987</v>
      </c>
      <c r="X14" s="16">
        <f>A14-R14</f>
        <v>2.403333333333336</v>
      </c>
      <c r="Y14" s="16">
        <f>A14-S14</f>
        <v>3.1400000000000148</v>
      </c>
      <c r="Z14" s="16"/>
    </row>
    <row r="15" spans="1:26" x14ac:dyDescent="0.3">
      <c r="A15" s="4">
        <v>97.8</v>
      </c>
      <c r="B15" s="7">
        <v>94.95</v>
      </c>
      <c r="C15" s="12"/>
      <c r="D15" s="7">
        <v>94.95</v>
      </c>
      <c r="E15" s="12"/>
      <c r="F15" s="7">
        <v>95.81</v>
      </c>
      <c r="G15" s="12"/>
      <c r="H15" s="24"/>
      <c r="I15" s="7">
        <v>94.69</v>
      </c>
      <c r="J15" s="12">
        <v>94.91</v>
      </c>
      <c r="K15" s="7">
        <v>94.43</v>
      </c>
      <c r="L15" s="12">
        <v>94.98</v>
      </c>
      <c r="M15" s="7">
        <v>94.76</v>
      </c>
      <c r="N15" s="12">
        <v>95.92</v>
      </c>
      <c r="O15" s="7">
        <v>94.74</v>
      </c>
      <c r="P15" s="12">
        <v>95.45</v>
      </c>
      <c r="R15" s="16">
        <f>(B15+D15+F15)/3</f>
        <v>95.236666666666679</v>
      </c>
      <c r="S15" s="16">
        <f t="shared" si="2"/>
        <v>94.655000000000001</v>
      </c>
      <c r="T15" s="16">
        <f t="shared" si="0"/>
        <v>0.58166666666667766</v>
      </c>
      <c r="V15" s="16">
        <f t="shared" si="1"/>
        <v>95.314999999999998</v>
      </c>
      <c r="X15" s="16">
        <f>A15-R15</f>
        <v>2.5633333333333184</v>
      </c>
      <c r="Y15" s="16">
        <f>A15-S15</f>
        <v>3.144999999999996</v>
      </c>
      <c r="Z15" s="16"/>
    </row>
    <row r="16" spans="1:26" x14ac:dyDescent="0.3">
      <c r="A16" s="3">
        <v>98</v>
      </c>
      <c r="B16" s="7">
        <v>95.9</v>
      </c>
      <c r="C16" s="12"/>
      <c r="D16" s="7">
        <v>94.99</v>
      </c>
      <c r="E16" s="12"/>
      <c r="F16" s="7">
        <v>96.15</v>
      </c>
      <c r="G16" s="12"/>
      <c r="H16" s="24"/>
      <c r="I16" s="7">
        <v>95.07</v>
      </c>
      <c r="J16" s="12">
        <v>94.98</v>
      </c>
      <c r="K16" s="7">
        <v>94.86</v>
      </c>
      <c r="L16" s="12">
        <v>94.98</v>
      </c>
      <c r="M16" s="7">
        <v>95.02</v>
      </c>
      <c r="N16" s="12">
        <v>95.99</v>
      </c>
      <c r="O16" s="7">
        <v>94.95</v>
      </c>
      <c r="P16" s="12">
        <v>95.52</v>
      </c>
      <c r="R16" s="16">
        <f>(B16+D16+F16)/3</f>
        <v>95.679999999999993</v>
      </c>
      <c r="S16" s="16">
        <f t="shared" si="2"/>
        <v>94.974999999999994</v>
      </c>
      <c r="T16" s="16">
        <f t="shared" si="0"/>
        <v>0.70499999999999829</v>
      </c>
      <c r="V16" s="16">
        <f t="shared" si="1"/>
        <v>95.367499999999993</v>
      </c>
      <c r="X16" s="16">
        <f>A16-R16</f>
        <v>2.3200000000000074</v>
      </c>
      <c r="Y16" s="16">
        <f>A16-S16</f>
        <v>3.0250000000000057</v>
      </c>
      <c r="Z16" s="16"/>
    </row>
    <row r="17" spans="1:26" x14ac:dyDescent="0.3">
      <c r="A17" s="4">
        <v>98.2</v>
      </c>
      <c r="B17" s="7">
        <v>95.98</v>
      </c>
      <c r="C17" s="12"/>
      <c r="D17" s="7">
        <v>95.23</v>
      </c>
      <c r="E17" s="12"/>
      <c r="F17" s="7">
        <v>96.3</v>
      </c>
      <c r="G17" s="12"/>
      <c r="H17" s="24"/>
      <c r="I17" s="7">
        <v>95.23</v>
      </c>
      <c r="J17" s="12">
        <v>95.05</v>
      </c>
      <c r="K17" s="7">
        <v>94.99</v>
      </c>
      <c r="L17" s="12">
        <v>95.02</v>
      </c>
      <c r="M17" s="7">
        <v>95.17</v>
      </c>
      <c r="N17" s="12">
        <v>96.03</v>
      </c>
      <c r="O17" s="7">
        <v>95.16</v>
      </c>
      <c r="P17" s="12">
        <v>95.56</v>
      </c>
      <c r="R17" s="16">
        <f>(B17+D17+F17)/3</f>
        <v>95.836666666666659</v>
      </c>
      <c r="S17" s="16">
        <f t="shared" si="2"/>
        <v>95.137499999999989</v>
      </c>
      <c r="T17" s="16">
        <f t="shared" si="0"/>
        <v>0.69916666666667027</v>
      </c>
      <c r="V17" s="16">
        <f t="shared" si="1"/>
        <v>95.415000000000006</v>
      </c>
      <c r="X17" s="16">
        <f>A17-R17</f>
        <v>2.3633333333333439</v>
      </c>
      <c r="Y17" s="16">
        <f>A17-S17</f>
        <v>3.0625000000000142</v>
      </c>
      <c r="Z17" s="16"/>
    </row>
    <row r="18" spans="1:26" x14ac:dyDescent="0.3">
      <c r="A18" s="4">
        <v>98.4</v>
      </c>
      <c r="B18" s="7">
        <v>96.12</v>
      </c>
      <c r="C18" s="12"/>
      <c r="D18" s="7">
        <v>95.65</v>
      </c>
      <c r="E18" s="12"/>
      <c r="F18" s="7">
        <v>96.47</v>
      </c>
      <c r="G18" s="12"/>
      <c r="H18" s="24"/>
      <c r="I18" s="7">
        <v>95.36</v>
      </c>
      <c r="J18" s="12">
        <v>95.05</v>
      </c>
      <c r="K18" s="7">
        <v>95.15</v>
      </c>
      <c r="L18" s="12">
        <v>94.98</v>
      </c>
      <c r="M18" s="7">
        <v>95.38</v>
      </c>
      <c r="N18" s="12">
        <v>96.21</v>
      </c>
      <c r="O18" s="7">
        <v>95.37</v>
      </c>
      <c r="P18" s="12">
        <v>95.59</v>
      </c>
      <c r="R18" s="16">
        <f>(B18+D18+F18)/3</f>
        <v>96.08</v>
      </c>
      <c r="S18" s="16">
        <f t="shared" si="2"/>
        <v>95.314999999999998</v>
      </c>
      <c r="T18" s="16">
        <f t="shared" si="0"/>
        <v>0.76500000000000057</v>
      </c>
      <c r="V18" s="16">
        <f t="shared" si="1"/>
        <v>95.45750000000001</v>
      </c>
      <c r="X18" s="16">
        <f>A18-R18</f>
        <v>2.3200000000000074</v>
      </c>
      <c r="Y18" s="16">
        <f>A18-S18</f>
        <v>3.085000000000008</v>
      </c>
      <c r="Z18" s="16"/>
    </row>
    <row r="19" spans="1:26" x14ac:dyDescent="0.3">
      <c r="A19" s="4">
        <v>98.6</v>
      </c>
      <c r="B19" s="7">
        <v>96.22</v>
      </c>
      <c r="C19" s="12"/>
      <c r="D19" s="7">
        <v>95.75</v>
      </c>
      <c r="E19" s="12"/>
      <c r="F19" s="7">
        <v>96.6</v>
      </c>
      <c r="G19" s="12"/>
      <c r="H19" s="24"/>
      <c r="I19" s="7">
        <v>95.55</v>
      </c>
      <c r="J19" s="12">
        <v>95.13</v>
      </c>
      <c r="K19" s="7">
        <v>95.28</v>
      </c>
      <c r="L19" s="12">
        <v>95.05</v>
      </c>
      <c r="M19" s="7">
        <v>95.62</v>
      </c>
      <c r="N19" s="12">
        <v>96.17</v>
      </c>
      <c r="O19" s="7">
        <v>95.5</v>
      </c>
      <c r="P19" s="12">
        <v>95.67</v>
      </c>
      <c r="R19" s="16">
        <f>(B19+D19+F19)/3</f>
        <v>96.19</v>
      </c>
      <c r="S19" s="16">
        <f t="shared" si="2"/>
        <v>95.487499999999997</v>
      </c>
      <c r="T19" s="16">
        <f t="shared" si="0"/>
        <v>0.70250000000000057</v>
      </c>
      <c r="V19" s="16">
        <f t="shared" si="1"/>
        <v>95.50500000000001</v>
      </c>
      <c r="X19" s="16">
        <f>A19-R19</f>
        <v>2.4099999999999966</v>
      </c>
      <c r="Y19" s="16">
        <f>A19-S19</f>
        <v>3.1124999999999972</v>
      </c>
      <c r="Z19" s="16"/>
    </row>
    <row r="20" spans="1:26" x14ac:dyDescent="0.3">
      <c r="A20" s="4">
        <v>98.8</v>
      </c>
      <c r="B20" s="7">
        <v>96.49</v>
      </c>
      <c r="C20" s="12"/>
      <c r="D20" s="7">
        <v>96.01</v>
      </c>
      <c r="E20" s="12"/>
      <c r="F20" s="7">
        <v>96.75</v>
      </c>
      <c r="G20" s="12">
        <v>85.77</v>
      </c>
      <c r="H20" s="24"/>
      <c r="I20" s="7">
        <v>95.7</v>
      </c>
      <c r="J20" s="12">
        <v>95.16</v>
      </c>
      <c r="K20" s="7">
        <v>95.45</v>
      </c>
      <c r="L20" s="12">
        <v>95.13</v>
      </c>
      <c r="M20" s="7">
        <v>95.8</v>
      </c>
      <c r="N20" s="12">
        <v>96.21</v>
      </c>
      <c r="O20" s="7">
        <v>95.67</v>
      </c>
      <c r="P20" s="12">
        <v>95.7</v>
      </c>
      <c r="R20" s="16">
        <f>(B20+D20+F20)/3</f>
        <v>96.416666666666671</v>
      </c>
      <c r="S20" s="16">
        <f t="shared" si="2"/>
        <v>95.655000000000001</v>
      </c>
      <c r="T20" s="16">
        <f t="shared" si="0"/>
        <v>0.76166666666667027</v>
      </c>
      <c r="V20" s="16">
        <f t="shared" si="1"/>
        <v>95.55</v>
      </c>
      <c r="X20" s="16">
        <f>A20-R20</f>
        <v>2.3833333333333258</v>
      </c>
      <c r="Y20" s="16">
        <f>A20-S20</f>
        <v>3.144999999999996</v>
      </c>
      <c r="Z20" s="16"/>
    </row>
    <row r="21" spans="1:26" x14ac:dyDescent="0.3">
      <c r="A21" s="3">
        <v>99</v>
      </c>
      <c r="B21" s="7">
        <v>96.65</v>
      </c>
      <c r="C21" s="12"/>
      <c r="D21" s="7">
        <v>96.11</v>
      </c>
      <c r="E21" s="12"/>
      <c r="F21" s="7">
        <v>96.99</v>
      </c>
      <c r="G21" s="12"/>
      <c r="H21" s="24"/>
      <c r="I21" s="7">
        <v>95.68</v>
      </c>
      <c r="J21" s="12">
        <v>95.16</v>
      </c>
      <c r="K21" s="7">
        <v>95.63</v>
      </c>
      <c r="L21" s="12">
        <v>95.16</v>
      </c>
      <c r="M21" s="7">
        <v>95.93</v>
      </c>
      <c r="N21" s="12">
        <v>96.24</v>
      </c>
      <c r="O21" s="7">
        <v>95.74</v>
      </c>
      <c r="P21" s="12">
        <v>95.7</v>
      </c>
      <c r="R21" s="16">
        <f>(B21+D21+F21)/3</f>
        <v>96.583333333333329</v>
      </c>
      <c r="S21" s="16">
        <f t="shared" si="2"/>
        <v>95.745000000000005</v>
      </c>
      <c r="T21" s="16">
        <f t="shared" si="0"/>
        <v>0.83833333333332405</v>
      </c>
      <c r="V21" s="16">
        <f t="shared" si="1"/>
        <v>95.564999999999998</v>
      </c>
      <c r="X21" s="16">
        <f>A21-R21</f>
        <v>2.4166666666666714</v>
      </c>
      <c r="Y21" s="16">
        <f>A21-S21</f>
        <v>3.2549999999999955</v>
      </c>
      <c r="Z21" s="16"/>
    </row>
    <row r="22" spans="1:26" x14ac:dyDescent="0.3">
      <c r="A22" s="4">
        <v>99.2</v>
      </c>
      <c r="B22" s="7">
        <v>96.84</v>
      </c>
      <c r="C22" s="12"/>
      <c r="D22" s="7">
        <v>96.4</v>
      </c>
      <c r="E22" s="12">
        <v>84.72</v>
      </c>
      <c r="F22" s="7">
        <v>97.15</v>
      </c>
      <c r="G22" s="12"/>
      <c r="H22" s="24"/>
      <c r="I22" s="7">
        <v>95.86</v>
      </c>
      <c r="J22" s="12">
        <v>95.16</v>
      </c>
      <c r="K22" s="7">
        <v>95.81</v>
      </c>
      <c r="L22" s="12">
        <v>95.16</v>
      </c>
      <c r="M22" s="7">
        <v>96.15</v>
      </c>
      <c r="N22" s="12">
        <v>96.24</v>
      </c>
      <c r="O22" s="7">
        <v>95.93</v>
      </c>
      <c r="P22" s="12">
        <v>95.77</v>
      </c>
      <c r="R22" s="16">
        <f>(B22+D22+F22)/3</f>
        <v>96.796666666666667</v>
      </c>
      <c r="S22" s="16">
        <f t="shared" si="2"/>
        <v>95.937500000000014</v>
      </c>
      <c r="T22" s="16">
        <f t="shared" si="0"/>
        <v>0.85916666666665265</v>
      </c>
      <c r="V22" s="16">
        <f t="shared" si="1"/>
        <v>95.582499999999996</v>
      </c>
      <c r="X22" s="16">
        <f>A22-R22</f>
        <v>2.403333333333336</v>
      </c>
      <c r="Y22" s="16">
        <f>A22-S22</f>
        <v>3.2624999999999886</v>
      </c>
      <c r="Z22" s="16"/>
    </row>
    <row r="23" spans="1:26" x14ac:dyDescent="0.3">
      <c r="A23" s="4">
        <v>99.4</v>
      </c>
      <c r="B23" s="7">
        <v>96.93</v>
      </c>
      <c r="C23" s="12">
        <v>86</v>
      </c>
      <c r="D23" s="7">
        <v>96.75</v>
      </c>
      <c r="E23" s="12"/>
      <c r="F23" s="7">
        <v>97.45</v>
      </c>
      <c r="G23" s="12"/>
      <c r="H23" s="24"/>
      <c r="I23" s="7">
        <v>96.56</v>
      </c>
      <c r="J23" s="12">
        <v>95.2</v>
      </c>
      <c r="K23" s="7">
        <v>95.92</v>
      </c>
      <c r="L23" s="12">
        <v>95.27</v>
      </c>
      <c r="M23" s="7">
        <v>96.33</v>
      </c>
      <c r="N23" s="12">
        <v>96.35</v>
      </c>
      <c r="O23" s="7">
        <v>96.16</v>
      </c>
      <c r="P23" s="12">
        <v>95.81</v>
      </c>
      <c r="R23" s="16">
        <f>(B23+D23+F23)/3</f>
        <v>97.043333333333337</v>
      </c>
      <c r="S23" s="16">
        <f t="shared" si="2"/>
        <v>96.242500000000007</v>
      </c>
      <c r="T23" s="16">
        <f t="shared" si="0"/>
        <v>0.80083333333332973</v>
      </c>
      <c r="V23" s="16">
        <f t="shared" si="1"/>
        <v>95.657499999999999</v>
      </c>
      <c r="X23" s="16">
        <f>A23-R23</f>
        <v>2.3566666666666691</v>
      </c>
      <c r="Y23" s="16">
        <f>A23-S23</f>
        <v>3.1574999999999989</v>
      </c>
      <c r="Z23" s="16"/>
    </row>
    <row r="24" spans="1:26" x14ac:dyDescent="0.3">
      <c r="A24" s="4">
        <v>99.6</v>
      </c>
      <c r="B24" s="7">
        <v>97.34</v>
      </c>
      <c r="C24" s="12"/>
      <c r="D24" s="7">
        <v>96.96</v>
      </c>
      <c r="E24" s="12"/>
      <c r="F24" s="7">
        <v>97.64</v>
      </c>
      <c r="G24" s="12">
        <v>84.51</v>
      </c>
      <c r="H24" s="24"/>
      <c r="I24" s="7">
        <v>96.84</v>
      </c>
      <c r="J24" s="12">
        <v>95.31</v>
      </c>
      <c r="K24" s="7">
        <v>96.06</v>
      </c>
      <c r="L24" s="12">
        <v>95.31</v>
      </c>
      <c r="M24" s="7">
        <v>96.48</v>
      </c>
      <c r="N24" s="12">
        <v>96.35</v>
      </c>
      <c r="O24" s="7">
        <v>96.26</v>
      </c>
      <c r="P24" s="12">
        <v>95.77</v>
      </c>
      <c r="R24" s="16">
        <f>(B24+D24+F24)/3</f>
        <v>97.313333333333333</v>
      </c>
      <c r="S24" s="16">
        <f t="shared" si="2"/>
        <v>96.41</v>
      </c>
      <c r="T24" s="16">
        <f t="shared" si="0"/>
        <v>0.90333333333333599</v>
      </c>
      <c r="V24" s="16">
        <f t="shared" si="1"/>
        <v>95.685000000000002</v>
      </c>
      <c r="X24" s="16">
        <f>A24-R24</f>
        <v>2.2866666666666617</v>
      </c>
      <c r="Y24" s="16">
        <f>A24-S24</f>
        <v>3.1899999999999977</v>
      </c>
      <c r="Z24" s="16"/>
    </row>
    <row r="25" spans="1:26" x14ac:dyDescent="0.3">
      <c r="A25" s="4">
        <v>99.8</v>
      </c>
      <c r="B25" s="7">
        <v>97.61</v>
      </c>
      <c r="C25" s="12"/>
      <c r="D25" s="7">
        <v>97.2</v>
      </c>
      <c r="E25" s="12"/>
      <c r="F25" s="7">
        <v>97.78</v>
      </c>
      <c r="G25" s="12"/>
      <c r="H25" s="24"/>
      <c r="I25" s="7">
        <v>96.9</v>
      </c>
      <c r="J25" s="12">
        <v>95.31</v>
      </c>
      <c r="K25" s="7">
        <v>96.21</v>
      </c>
      <c r="L25" s="12">
        <v>95.34</v>
      </c>
      <c r="M25" s="7">
        <v>96.86</v>
      </c>
      <c r="N25" s="12">
        <v>96.42</v>
      </c>
      <c r="O25" s="7">
        <v>96.52</v>
      </c>
      <c r="P25" s="12">
        <v>95.81</v>
      </c>
      <c r="R25" s="16">
        <f>(B25+D25+F25)/3</f>
        <v>97.530000000000015</v>
      </c>
      <c r="S25" s="16">
        <f t="shared" si="2"/>
        <v>96.622500000000002</v>
      </c>
      <c r="T25" s="16">
        <f t="shared" si="0"/>
        <v>0.90750000000001307</v>
      </c>
      <c r="V25" s="16">
        <f t="shared" si="1"/>
        <v>95.72</v>
      </c>
      <c r="X25" s="16">
        <f>A25-R25</f>
        <v>2.2699999999999818</v>
      </c>
      <c r="Y25" s="16">
        <f>A25-S25</f>
        <v>3.1774999999999949</v>
      </c>
      <c r="Z25" s="16"/>
    </row>
    <row r="26" spans="1:26" x14ac:dyDescent="0.3">
      <c r="A26" s="3">
        <v>100</v>
      </c>
      <c r="B26" s="7">
        <v>97.4</v>
      </c>
      <c r="C26" s="12"/>
      <c r="D26" s="7">
        <v>97.45</v>
      </c>
      <c r="E26" s="12"/>
      <c r="F26" s="7">
        <v>97.96</v>
      </c>
      <c r="G26" s="12"/>
      <c r="H26" s="24"/>
      <c r="I26" s="7">
        <v>96.86</v>
      </c>
      <c r="J26" s="12">
        <v>95.34</v>
      </c>
      <c r="K26" s="7">
        <v>96.49</v>
      </c>
      <c r="L26" s="12">
        <v>95.41</v>
      </c>
      <c r="M26" s="7">
        <v>97</v>
      </c>
      <c r="N26" s="12">
        <v>96.42</v>
      </c>
      <c r="O26" s="7">
        <v>96.74</v>
      </c>
      <c r="P26" s="12">
        <v>95.85</v>
      </c>
      <c r="R26" s="16">
        <f>(B26+D26+F26)/3</f>
        <v>97.603333333333339</v>
      </c>
      <c r="S26" s="16">
        <f t="shared" si="2"/>
        <v>96.772500000000008</v>
      </c>
      <c r="T26" s="16">
        <f t="shared" si="0"/>
        <v>0.83083333333333087</v>
      </c>
      <c r="V26" s="16">
        <f t="shared" si="1"/>
        <v>95.754999999999995</v>
      </c>
      <c r="X26" s="16">
        <f>A26-R26</f>
        <v>2.3966666666666612</v>
      </c>
      <c r="Y26" s="16">
        <f>A26-S26</f>
        <v>3.227499999999992</v>
      </c>
      <c r="Z26" s="16"/>
    </row>
    <row r="27" spans="1:26" x14ac:dyDescent="0.3">
      <c r="A27" s="4">
        <v>100.2</v>
      </c>
      <c r="B27" s="7">
        <v>97.7</v>
      </c>
      <c r="C27" s="12"/>
      <c r="D27" s="7">
        <v>97.7</v>
      </c>
      <c r="E27" s="12">
        <v>87.06</v>
      </c>
      <c r="F27" s="7">
        <v>98.1</v>
      </c>
      <c r="G27" s="12"/>
      <c r="H27" s="24"/>
      <c r="I27" s="7">
        <v>97.15</v>
      </c>
      <c r="J27" s="12">
        <v>95.34</v>
      </c>
      <c r="K27" s="7">
        <v>96.63</v>
      </c>
      <c r="L27" s="12">
        <v>95.52</v>
      </c>
      <c r="M27" s="7">
        <v>96.93</v>
      </c>
      <c r="N27" s="12">
        <v>96.53</v>
      </c>
      <c r="O27" s="7">
        <v>96.89</v>
      </c>
      <c r="P27" s="12">
        <v>95.92</v>
      </c>
      <c r="R27" s="16">
        <f>(B27+D27+F27)/3</f>
        <v>97.833333333333329</v>
      </c>
      <c r="S27" s="16">
        <f t="shared" si="2"/>
        <v>96.9</v>
      </c>
      <c r="T27" s="16">
        <f t="shared" si="0"/>
        <v>0.93333333333332291</v>
      </c>
      <c r="V27" s="16">
        <f t="shared" si="1"/>
        <v>95.827500000000001</v>
      </c>
      <c r="X27" s="16">
        <f>A27-R27</f>
        <v>2.3666666666666742</v>
      </c>
      <c r="Y27" s="16">
        <f>A27-S27</f>
        <v>3.2999999999999972</v>
      </c>
      <c r="Z27" s="16"/>
    </row>
    <row r="28" spans="1:26" x14ac:dyDescent="0.3">
      <c r="A28" s="4">
        <v>100.4</v>
      </c>
      <c r="B28" s="7">
        <v>97.8</v>
      </c>
      <c r="C28" s="12"/>
      <c r="D28" s="7">
        <v>97.78</v>
      </c>
      <c r="E28" s="12"/>
      <c r="F28" s="7">
        <v>98.22</v>
      </c>
      <c r="G28" s="12"/>
      <c r="H28" s="24"/>
      <c r="I28" s="7">
        <v>97.35</v>
      </c>
      <c r="J28" s="12">
        <v>95.34</v>
      </c>
      <c r="K28" s="7">
        <v>96.88</v>
      </c>
      <c r="L28" s="12">
        <v>95.52</v>
      </c>
      <c r="M28" s="6">
        <v>97.14</v>
      </c>
      <c r="N28" s="12">
        <v>96.53</v>
      </c>
      <c r="O28" s="7">
        <v>97.09</v>
      </c>
      <c r="P28" s="12">
        <v>95.95</v>
      </c>
      <c r="R28" s="16">
        <f>(B28+D28+F28)/3</f>
        <v>97.933333333333323</v>
      </c>
      <c r="S28" s="16">
        <f t="shared" si="2"/>
        <v>97.115000000000009</v>
      </c>
      <c r="T28" s="16">
        <f t="shared" si="0"/>
        <v>0.81833333333331382</v>
      </c>
      <c r="V28" s="16">
        <f t="shared" si="1"/>
        <v>95.834999999999994</v>
      </c>
      <c r="X28" s="16">
        <f>A28-R28</f>
        <v>2.4666666666666828</v>
      </c>
      <c r="Y28" s="16">
        <f>A28-S28</f>
        <v>3.2849999999999966</v>
      </c>
      <c r="Z28" s="16"/>
    </row>
    <row r="29" spans="1:26" x14ac:dyDescent="0.3">
      <c r="A29" s="4">
        <v>100.6</v>
      </c>
      <c r="B29" s="7">
        <v>98.23</v>
      </c>
      <c r="C29" s="12"/>
      <c r="D29" s="7">
        <v>97.83</v>
      </c>
      <c r="E29" s="12"/>
      <c r="F29" s="7">
        <v>98.31</v>
      </c>
      <c r="G29" s="12"/>
      <c r="H29" s="24"/>
      <c r="I29" s="7">
        <v>97.48</v>
      </c>
      <c r="J29" s="12">
        <v>95.41</v>
      </c>
      <c r="K29" s="7">
        <v>97.07</v>
      </c>
      <c r="L29" s="12">
        <v>95.59</v>
      </c>
      <c r="M29" s="6">
        <v>97.23</v>
      </c>
      <c r="N29" s="12">
        <v>96.53</v>
      </c>
      <c r="O29" s="7">
        <v>97.26</v>
      </c>
      <c r="P29" s="12">
        <v>96.03</v>
      </c>
      <c r="R29" s="16">
        <f>(B29+D29+F29)/3</f>
        <v>98.123333333333335</v>
      </c>
      <c r="S29" s="16">
        <f t="shared" si="2"/>
        <v>97.26</v>
      </c>
      <c r="T29" s="16">
        <f t="shared" si="0"/>
        <v>0.86333333333332973</v>
      </c>
      <c r="V29" s="16">
        <f t="shared" si="1"/>
        <v>95.889999999999986</v>
      </c>
      <c r="X29" s="16">
        <f>A29-R29</f>
        <v>2.4766666666666595</v>
      </c>
      <c r="Y29" s="16">
        <f>A29-S29</f>
        <v>3.3399999999999892</v>
      </c>
      <c r="Z29" s="16"/>
    </row>
    <row r="30" spans="1:26" x14ac:dyDescent="0.3">
      <c r="A30" s="4">
        <v>100.8</v>
      </c>
      <c r="B30" s="6">
        <v>98.45</v>
      </c>
      <c r="C30" s="12"/>
      <c r="D30" s="7">
        <v>98.25</v>
      </c>
      <c r="E30" s="12"/>
      <c r="F30" s="6">
        <v>98.35</v>
      </c>
      <c r="G30" s="12"/>
      <c r="H30" s="24"/>
      <c r="I30" s="6">
        <v>97.65</v>
      </c>
      <c r="J30" s="12">
        <v>95.52</v>
      </c>
      <c r="K30" s="6">
        <v>97.28</v>
      </c>
      <c r="L30" s="12">
        <v>95.59</v>
      </c>
      <c r="M30" s="6">
        <v>97.45</v>
      </c>
      <c r="N30" s="12">
        <v>96.64</v>
      </c>
      <c r="O30" s="6">
        <v>97.33</v>
      </c>
      <c r="P30" s="12">
        <v>95.99</v>
      </c>
      <c r="R30" s="16">
        <f>(B30+D30+F30)/3</f>
        <v>98.34999999999998</v>
      </c>
      <c r="S30" s="16">
        <f t="shared" si="2"/>
        <v>97.427499999999995</v>
      </c>
      <c r="T30" s="16">
        <f t="shared" si="0"/>
        <v>0.92249999999998522</v>
      </c>
      <c r="V30" s="16">
        <f t="shared" si="1"/>
        <v>95.935000000000002</v>
      </c>
      <c r="X30" s="16">
        <f>A30-R30</f>
        <v>2.4500000000000171</v>
      </c>
      <c r="Y30" s="16">
        <f>A30-S30</f>
        <v>3.3725000000000023</v>
      </c>
      <c r="Z30" s="16"/>
    </row>
    <row r="31" spans="1:26" x14ac:dyDescent="0.3">
      <c r="A31" s="3">
        <v>101</v>
      </c>
      <c r="B31" s="7">
        <v>98.54</v>
      </c>
      <c r="C31" s="12"/>
      <c r="D31" s="7">
        <v>98.6</v>
      </c>
      <c r="E31" s="12"/>
      <c r="F31" s="7">
        <v>98.65</v>
      </c>
      <c r="G31" s="12"/>
      <c r="H31" s="24"/>
      <c r="I31" s="7">
        <v>97.88</v>
      </c>
      <c r="J31" s="12">
        <v>95.41</v>
      </c>
      <c r="K31" s="7">
        <v>97.52</v>
      </c>
      <c r="L31" s="12">
        <v>95.56</v>
      </c>
      <c r="M31" s="7">
        <v>97.65</v>
      </c>
      <c r="N31" s="12">
        <v>96.67</v>
      </c>
      <c r="O31" s="7">
        <v>97.65</v>
      </c>
      <c r="P31" s="12">
        <v>96.1</v>
      </c>
      <c r="R31" s="16">
        <f>(B31+D31+F31)/3</f>
        <v>98.59666666666665</v>
      </c>
      <c r="S31" s="16">
        <f t="shared" si="2"/>
        <v>97.674999999999983</v>
      </c>
      <c r="T31" s="16">
        <f t="shared" si="0"/>
        <v>0.92166666666666686</v>
      </c>
      <c r="V31" s="16">
        <f t="shared" si="1"/>
        <v>95.935000000000002</v>
      </c>
      <c r="X31" s="16">
        <f>A31-R31</f>
        <v>2.4033333333333502</v>
      </c>
      <c r="Y31" s="16">
        <f>A31-S31</f>
        <v>3.3250000000000171</v>
      </c>
      <c r="Z31" s="16"/>
    </row>
    <row r="32" spans="1:26" x14ac:dyDescent="0.3">
      <c r="A32" s="4">
        <v>101.2</v>
      </c>
      <c r="B32" s="7">
        <v>98.33</v>
      </c>
      <c r="C32" s="12"/>
      <c r="D32" s="7">
        <v>99.02</v>
      </c>
      <c r="E32" s="12"/>
      <c r="F32" s="7">
        <v>98.72</v>
      </c>
      <c r="G32" s="12"/>
      <c r="H32" s="24"/>
      <c r="I32" s="7">
        <v>98.09</v>
      </c>
      <c r="J32" s="12">
        <v>95.49</v>
      </c>
      <c r="K32" s="7">
        <v>97.65</v>
      </c>
      <c r="L32" s="12">
        <v>95.67</v>
      </c>
      <c r="M32" s="7">
        <v>97.88</v>
      </c>
      <c r="N32" s="12">
        <v>96.64</v>
      </c>
      <c r="O32" s="7">
        <v>97.85</v>
      </c>
      <c r="P32" s="12">
        <v>96.13</v>
      </c>
      <c r="R32" s="16">
        <f>(B32+D32+F32)/3</f>
        <v>98.69</v>
      </c>
      <c r="S32" s="16">
        <f t="shared" si="2"/>
        <v>97.867500000000007</v>
      </c>
      <c r="T32" s="16">
        <f t="shared" si="0"/>
        <v>0.82249999999999091</v>
      </c>
      <c r="V32" s="16">
        <f t="shared" si="1"/>
        <v>95.982500000000002</v>
      </c>
      <c r="X32" s="16">
        <f>A32-R32</f>
        <v>2.5100000000000051</v>
      </c>
      <c r="Y32" s="16">
        <f>A32-S32</f>
        <v>3.332499999999996</v>
      </c>
      <c r="Z32" s="16"/>
    </row>
    <row r="33" spans="1:26" x14ac:dyDescent="0.3">
      <c r="A33" s="4">
        <v>101.4</v>
      </c>
      <c r="B33" s="7">
        <v>98.85</v>
      </c>
      <c r="C33" s="12"/>
      <c r="D33" s="7">
        <v>99.45</v>
      </c>
      <c r="E33" s="12"/>
      <c r="F33" s="7">
        <v>98.85</v>
      </c>
      <c r="G33" s="12"/>
      <c r="H33" s="24"/>
      <c r="I33" s="7">
        <v>98.4</v>
      </c>
      <c r="J33" s="12">
        <v>95.52</v>
      </c>
      <c r="K33" s="7">
        <v>97.85</v>
      </c>
      <c r="L33" s="12">
        <v>95.77</v>
      </c>
      <c r="M33" s="7">
        <v>98.02</v>
      </c>
      <c r="N33" s="12">
        <v>96.71</v>
      </c>
      <c r="O33" s="7">
        <v>98.07</v>
      </c>
      <c r="P33" s="12">
        <v>96.17</v>
      </c>
      <c r="R33" s="16">
        <f>(B33+D33+F33)/3</f>
        <v>99.05</v>
      </c>
      <c r="S33" s="16">
        <f t="shared" si="2"/>
        <v>98.084999999999994</v>
      </c>
      <c r="T33" s="16">
        <f t="shared" si="0"/>
        <v>0.96500000000000341</v>
      </c>
      <c r="V33" s="16">
        <f t="shared" si="1"/>
        <v>96.042500000000004</v>
      </c>
      <c r="X33" s="16">
        <f>A33-R33</f>
        <v>2.3500000000000085</v>
      </c>
      <c r="Y33" s="16">
        <f>A33-S33</f>
        <v>3.3150000000000119</v>
      </c>
      <c r="Z33" s="16"/>
    </row>
    <row r="34" spans="1:26" x14ac:dyDescent="0.3">
      <c r="A34" s="4">
        <v>101.6</v>
      </c>
      <c r="B34" s="7">
        <v>99.22</v>
      </c>
      <c r="C34" s="12"/>
      <c r="D34" s="7">
        <v>99.6</v>
      </c>
      <c r="E34" s="12"/>
      <c r="F34" s="7">
        <v>99.03</v>
      </c>
      <c r="G34" s="12"/>
      <c r="H34" s="24"/>
      <c r="I34" s="7">
        <v>98.53</v>
      </c>
      <c r="J34" s="12">
        <v>95.42</v>
      </c>
      <c r="K34" s="7">
        <v>98</v>
      </c>
      <c r="L34" s="12">
        <v>95.7</v>
      </c>
      <c r="M34" s="7">
        <v>98.18</v>
      </c>
      <c r="N34" s="12">
        <v>96.75</v>
      </c>
      <c r="O34" s="7">
        <v>98.16</v>
      </c>
      <c r="P34" s="12">
        <v>96.17</v>
      </c>
      <c r="R34" s="16">
        <f>(B34+D34+F34)/3</f>
        <v>99.283333333333346</v>
      </c>
      <c r="S34" s="16">
        <f t="shared" si="2"/>
        <v>98.217500000000001</v>
      </c>
      <c r="T34" s="16">
        <f t="shared" si="0"/>
        <v>1.0658333333333445</v>
      </c>
      <c r="V34" s="16">
        <f t="shared" si="1"/>
        <v>96.01</v>
      </c>
      <c r="X34" s="16">
        <f>A34-R34</f>
        <v>2.3166666666666487</v>
      </c>
      <c r="Y34" s="16">
        <f>A34-S34</f>
        <v>3.3824999999999932</v>
      </c>
      <c r="Z34" s="16"/>
    </row>
    <row r="35" spans="1:26" x14ac:dyDescent="0.3">
      <c r="A35" s="4">
        <v>101.8</v>
      </c>
      <c r="B35" s="7">
        <v>99.15</v>
      </c>
      <c r="C35" s="12"/>
      <c r="D35" s="7">
        <v>99.32</v>
      </c>
      <c r="E35" s="12"/>
      <c r="F35" s="7">
        <v>99.23</v>
      </c>
      <c r="G35" s="12"/>
      <c r="H35" s="24"/>
      <c r="I35" s="7">
        <v>98.74</v>
      </c>
      <c r="J35" s="12">
        <v>95.56</v>
      </c>
      <c r="K35" s="7">
        <v>98.15</v>
      </c>
      <c r="L35" s="12">
        <v>95.81</v>
      </c>
      <c r="M35" s="7">
        <v>98.24</v>
      </c>
      <c r="N35" s="12">
        <v>96.78</v>
      </c>
      <c r="O35" s="7">
        <v>98.45</v>
      </c>
      <c r="P35" s="12">
        <v>96.21</v>
      </c>
      <c r="R35" s="16">
        <f>(B35+D35+F35)/3</f>
        <v>99.233333333333334</v>
      </c>
      <c r="S35" s="16">
        <f t="shared" si="2"/>
        <v>98.394999999999996</v>
      </c>
      <c r="T35" s="16">
        <f t="shared" si="0"/>
        <v>0.83833333333333826</v>
      </c>
      <c r="V35" s="16">
        <f t="shared" si="1"/>
        <v>96.089999999999989</v>
      </c>
      <c r="X35" s="16">
        <f>A35-R35</f>
        <v>2.5666666666666629</v>
      </c>
      <c r="Y35" s="16">
        <f>A35-S35</f>
        <v>3.4050000000000011</v>
      </c>
      <c r="Z35" s="16"/>
    </row>
    <row r="36" spans="1:26" x14ac:dyDescent="0.3">
      <c r="A36" s="3">
        <v>102</v>
      </c>
      <c r="B36" s="7">
        <v>99.45</v>
      </c>
      <c r="C36" s="12"/>
      <c r="D36" s="7">
        <v>99.5</v>
      </c>
      <c r="E36" s="12"/>
      <c r="F36" s="7">
        <v>99.45</v>
      </c>
      <c r="G36" s="12"/>
      <c r="H36" s="24"/>
      <c r="I36" s="7">
        <v>99.03</v>
      </c>
      <c r="J36" s="12">
        <v>95.7</v>
      </c>
      <c r="K36" s="7">
        <v>98.4</v>
      </c>
      <c r="L36" s="12">
        <v>95.85</v>
      </c>
      <c r="M36" s="7">
        <v>98.65</v>
      </c>
      <c r="N36" s="12">
        <v>96.78</v>
      </c>
      <c r="O36" s="7">
        <v>98.62</v>
      </c>
      <c r="P36" s="12">
        <v>96.21</v>
      </c>
      <c r="R36" s="16">
        <f>(B36+D36+F36)/3</f>
        <v>99.466666666666654</v>
      </c>
      <c r="S36" s="16">
        <f t="shared" si="2"/>
        <v>98.675000000000011</v>
      </c>
      <c r="T36" s="16">
        <f t="shared" si="0"/>
        <v>0.79166666666664298</v>
      </c>
      <c r="V36" s="16">
        <f t="shared" si="1"/>
        <v>96.135000000000005</v>
      </c>
      <c r="X36" s="16">
        <f>A36-R36</f>
        <v>2.5333333333333456</v>
      </c>
      <c r="Y36" s="16">
        <f>A36-S36</f>
        <v>3.3249999999999886</v>
      </c>
      <c r="Z36" s="16"/>
    </row>
    <row r="37" spans="1:26" x14ac:dyDescent="0.3">
      <c r="A37" s="4">
        <v>102.2</v>
      </c>
      <c r="B37" s="6">
        <v>99.58</v>
      </c>
      <c r="C37" s="12"/>
      <c r="D37" s="6">
        <v>99.69</v>
      </c>
      <c r="E37" s="12"/>
      <c r="F37" s="6">
        <v>99.67</v>
      </c>
      <c r="G37" s="12"/>
      <c r="H37" s="24"/>
      <c r="I37" s="6">
        <v>99.15</v>
      </c>
      <c r="J37" s="12">
        <v>95.7</v>
      </c>
      <c r="K37" s="6">
        <v>98.65</v>
      </c>
      <c r="L37" s="12">
        <v>95.88</v>
      </c>
      <c r="M37" s="6">
        <v>98.81</v>
      </c>
      <c r="N37" s="12">
        <v>96.82</v>
      </c>
      <c r="O37" s="6">
        <v>98.86</v>
      </c>
      <c r="P37" s="12">
        <v>96.21</v>
      </c>
      <c r="R37" s="16">
        <f>(B37+D37+F37)/3</f>
        <v>99.646666666666661</v>
      </c>
      <c r="S37" s="16">
        <f t="shared" si="2"/>
        <v>98.867500000000007</v>
      </c>
      <c r="T37" s="16">
        <f t="shared" si="0"/>
        <v>0.77916666666665435</v>
      </c>
      <c r="V37" s="16">
        <f t="shared" si="1"/>
        <v>96.152499999999989</v>
      </c>
      <c r="X37" s="16">
        <f>A37-R37</f>
        <v>2.5533333333333417</v>
      </c>
      <c r="Y37" s="16">
        <f>A37-S37</f>
        <v>3.332499999999996</v>
      </c>
      <c r="Z37" s="16"/>
    </row>
    <row r="38" spans="1:26" x14ac:dyDescent="0.3">
      <c r="A38" s="4">
        <v>102.4</v>
      </c>
      <c r="B38" s="7">
        <v>99.81</v>
      </c>
      <c r="C38" s="12"/>
      <c r="D38" s="7">
        <v>99.84</v>
      </c>
      <c r="E38" s="12"/>
      <c r="F38" s="7">
        <v>99.9</v>
      </c>
      <c r="G38" s="12"/>
      <c r="H38" s="24"/>
      <c r="I38" s="7">
        <v>99.29</v>
      </c>
      <c r="J38" s="12">
        <v>95.85</v>
      </c>
      <c r="K38" s="7">
        <v>98.75</v>
      </c>
      <c r="L38" s="12">
        <v>95.92</v>
      </c>
      <c r="M38" s="7">
        <v>99.02</v>
      </c>
      <c r="N38" s="12">
        <v>96.93</v>
      </c>
      <c r="O38" s="7">
        <v>99.1</v>
      </c>
      <c r="P38" s="12">
        <v>96.35</v>
      </c>
      <c r="R38" s="16">
        <f>(B38+D38+F38)/3</f>
        <v>99.850000000000009</v>
      </c>
      <c r="S38" s="16">
        <f t="shared" si="2"/>
        <v>99.039999999999992</v>
      </c>
      <c r="T38" s="16">
        <f t="shared" si="0"/>
        <v>0.81000000000001648</v>
      </c>
      <c r="V38" s="16">
        <f t="shared" si="1"/>
        <v>96.262499999999989</v>
      </c>
      <c r="X38" s="16">
        <f>A38-R38</f>
        <v>2.5499999999999972</v>
      </c>
      <c r="Y38" s="16">
        <f>A38-S38</f>
        <v>3.3600000000000136</v>
      </c>
      <c r="Z38" s="16"/>
    </row>
    <row r="39" spans="1:26" x14ac:dyDescent="0.3">
      <c r="A39" s="4">
        <v>102.6</v>
      </c>
      <c r="B39" s="7">
        <v>100.45</v>
      </c>
      <c r="C39" s="12"/>
      <c r="D39" s="7">
        <v>100.1</v>
      </c>
      <c r="E39" s="12">
        <v>88.14</v>
      </c>
      <c r="F39" s="7">
        <v>100.3</v>
      </c>
      <c r="G39" s="12"/>
      <c r="H39" s="24"/>
      <c r="I39" s="7">
        <v>99.45</v>
      </c>
      <c r="J39" s="12">
        <v>95.85</v>
      </c>
      <c r="K39" s="7">
        <v>98.92</v>
      </c>
      <c r="L39" s="12">
        <v>96.13</v>
      </c>
      <c r="M39" s="7">
        <v>99.19</v>
      </c>
      <c r="N39" s="12">
        <v>96.96</v>
      </c>
      <c r="O39" s="7">
        <v>99.24</v>
      </c>
      <c r="P39" s="12">
        <v>96.42</v>
      </c>
      <c r="R39" s="16">
        <f>(B39+D39+F39)/3</f>
        <v>100.28333333333335</v>
      </c>
      <c r="S39" s="16">
        <f t="shared" si="2"/>
        <v>99.2</v>
      </c>
      <c r="T39" s="16">
        <f t="shared" si="0"/>
        <v>1.0833333333333428</v>
      </c>
      <c r="V39" s="16">
        <f t="shared" si="1"/>
        <v>96.34</v>
      </c>
      <c r="X39" s="16">
        <f>A39-R39</f>
        <v>2.3166666666666487</v>
      </c>
      <c r="Y39" s="16">
        <f>A39-S39</f>
        <v>3.3999999999999915</v>
      </c>
      <c r="Z39" s="16"/>
    </row>
    <row r="40" spans="1:26" x14ac:dyDescent="0.3">
      <c r="A40" s="4">
        <v>102.8</v>
      </c>
      <c r="B40" s="6">
        <v>100.6</v>
      </c>
      <c r="C40" s="12"/>
      <c r="D40" s="6">
        <v>100.26</v>
      </c>
      <c r="E40" s="12"/>
      <c r="F40" s="6">
        <v>100.45</v>
      </c>
      <c r="G40" s="12"/>
      <c r="H40" s="24"/>
      <c r="I40" s="6">
        <v>99.76</v>
      </c>
      <c r="J40" s="12">
        <v>95.85</v>
      </c>
      <c r="K40" s="6">
        <v>99.12</v>
      </c>
      <c r="L40" s="12">
        <v>96.1</v>
      </c>
      <c r="M40" s="6">
        <v>99.39</v>
      </c>
      <c r="N40" s="12">
        <v>96.96</v>
      </c>
      <c r="O40" s="6">
        <v>99.42</v>
      </c>
      <c r="P40" s="12">
        <v>96.53</v>
      </c>
      <c r="R40" s="16">
        <f>(B40+D40+F40)/3</f>
        <v>100.43666666666667</v>
      </c>
      <c r="S40" s="16">
        <f t="shared" si="2"/>
        <v>99.422499999999999</v>
      </c>
      <c r="T40" s="16">
        <f t="shared" si="0"/>
        <v>1.014166666666668</v>
      </c>
      <c r="V40" s="16">
        <f t="shared" si="1"/>
        <v>96.359999999999985</v>
      </c>
      <c r="X40" s="16">
        <f>A40-R40</f>
        <v>2.3633333333333297</v>
      </c>
      <c r="Y40" s="16">
        <f>A40-S40</f>
        <v>3.3774999999999977</v>
      </c>
      <c r="Z40" s="16"/>
    </row>
    <row r="41" spans="1:26" x14ac:dyDescent="0.3">
      <c r="A41" s="3">
        <v>103</v>
      </c>
      <c r="B41" s="8">
        <v>100.9</v>
      </c>
      <c r="C41" s="12"/>
      <c r="D41" s="8">
        <v>100.45</v>
      </c>
      <c r="E41" s="12"/>
      <c r="F41" s="8">
        <v>100.53</v>
      </c>
      <c r="G41" s="12"/>
      <c r="H41" s="24"/>
      <c r="I41" s="8">
        <v>99.6</v>
      </c>
      <c r="J41" s="12">
        <v>95.81</v>
      </c>
      <c r="K41" s="8">
        <v>99.37</v>
      </c>
      <c r="L41" s="12">
        <v>95.99</v>
      </c>
      <c r="M41" s="8">
        <v>99.45</v>
      </c>
      <c r="N41" s="12">
        <v>97.07</v>
      </c>
      <c r="O41" s="8">
        <v>99.59</v>
      </c>
      <c r="P41" s="12">
        <v>96.57</v>
      </c>
      <c r="R41" s="16">
        <f>(B41+D41+F41)/3</f>
        <v>100.62666666666667</v>
      </c>
      <c r="S41" s="16">
        <f t="shared" si="2"/>
        <v>99.502499999999998</v>
      </c>
      <c r="T41" s="16">
        <f t="shared" si="0"/>
        <v>1.1241666666666674</v>
      </c>
      <c r="V41" s="16">
        <f t="shared" si="1"/>
        <v>96.36</v>
      </c>
      <c r="X41" s="16">
        <f>A41-R41</f>
        <v>2.3733333333333348</v>
      </c>
      <c r="Y41" s="16">
        <f>A41-S41</f>
        <v>3.4975000000000023</v>
      </c>
      <c r="Z41" s="16"/>
    </row>
    <row r="42" spans="1:26" x14ac:dyDescent="0.3">
      <c r="A42" s="4">
        <v>103.4</v>
      </c>
      <c r="B42" s="6">
        <v>101.25</v>
      </c>
      <c r="C42" s="12"/>
      <c r="D42" s="6">
        <v>100.57</v>
      </c>
      <c r="E42" s="12"/>
      <c r="F42" s="6">
        <v>100.85</v>
      </c>
      <c r="G42" s="12"/>
      <c r="H42" s="24"/>
      <c r="I42" s="6">
        <v>100.01</v>
      </c>
      <c r="J42" s="12">
        <v>95.85</v>
      </c>
      <c r="K42" s="6">
        <v>99.77</v>
      </c>
      <c r="L42" s="12">
        <v>96.21</v>
      </c>
      <c r="M42" s="6">
        <v>100</v>
      </c>
      <c r="N42" s="12">
        <v>97.14</v>
      </c>
      <c r="O42" s="6">
        <v>100.08</v>
      </c>
      <c r="P42" s="12">
        <v>96.49</v>
      </c>
      <c r="R42" s="16">
        <f>(B42+D42+F42)/3</f>
        <v>100.88999999999999</v>
      </c>
      <c r="S42" s="16">
        <f t="shared" si="2"/>
        <v>99.964999999999989</v>
      </c>
      <c r="T42" s="16">
        <f t="shared" si="0"/>
        <v>0.92499999999999716</v>
      </c>
      <c r="V42" s="16">
        <f t="shared" si="1"/>
        <v>96.422499999999999</v>
      </c>
      <c r="X42" s="16">
        <f>A42-R42</f>
        <v>2.5100000000000193</v>
      </c>
      <c r="Y42" s="16">
        <f>A42-S42</f>
        <v>3.4350000000000165</v>
      </c>
      <c r="Z42" s="16"/>
    </row>
    <row r="43" spans="1:26" x14ac:dyDescent="0.3">
      <c r="A43" s="4">
        <v>103.8</v>
      </c>
      <c r="B43" s="6">
        <v>101.45</v>
      </c>
      <c r="C43" s="12"/>
      <c r="D43" s="6">
        <v>100.85</v>
      </c>
      <c r="E43" s="12"/>
      <c r="F43" s="6">
        <v>101.13</v>
      </c>
      <c r="G43" s="12"/>
      <c r="H43" s="24"/>
      <c r="I43" s="6">
        <v>100.59</v>
      </c>
      <c r="J43" s="12">
        <v>96.03</v>
      </c>
      <c r="K43" s="6">
        <v>100.17</v>
      </c>
      <c r="L43" s="12">
        <v>96.28</v>
      </c>
      <c r="M43" s="6">
        <v>100.22</v>
      </c>
      <c r="N43" s="12">
        <v>97.11</v>
      </c>
      <c r="O43" s="6">
        <v>100.45</v>
      </c>
      <c r="P43" s="12">
        <v>96.71</v>
      </c>
      <c r="R43" s="16">
        <f>(B43+D43+F43)/3</f>
        <v>101.14333333333333</v>
      </c>
      <c r="S43" s="16">
        <f t="shared" si="2"/>
        <v>100.3575</v>
      </c>
      <c r="T43" s="16">
        <f t="shared" si="0"/>
        <v>0.78583333333332916</v>
      </c>
      <c r="V43" s="16">
        <f t="shared" si="1"/>
        <v>96.532499999999999</v>
      </c>
      <c r="X43" s="16">
        <f>A43-R43</f>
        <v>2.6566666666666663</v>
      </c>
      <c r="Y43" s="16">
        <f>A43-S43</f>
        <v>3.4424999999999955</v>
      </c>
      <c r="Z43" s="16"/>
    </row>
    <row r="44" spans="1:26" x14ac:dyDescent="0.3">
      <c r="A44" s="3">
        <v>104</v>
      </c>
      <c r="B44" s="6">
        <v>101.62</v>
      </c>
      <c r="C44" s="12"/>
      <c r="D44" s="6">
        <v>101.29</v>
      </c>
      <c r="E44" s="12"/>
      <c r="F44" s="6">
        <v>101.49</v>
      </c>
      <c r="G44" s="12"/>
      <c r="H44" s="24"/>
      <c r="I44" s="6">
        <v>100.89</v>
      </c>
      <c r="J44" s="12">
        <v>96.1</v>
      </c>
      <c r="K44" s="6">
        <v>100.56</v>
      </c>
      <c r="L44" s="12">
        <v>96.31</v>
      </c>
      <c r="M44" s="6">
        <v>100.3</v>
      </c>
      <c r="N44" s="12">
        <v>97.18</v>
      </c>
      <c r="O44" s="6">
        <v>100.58</v>
      </c>
      <c r="P44" s="12">
        <v>96.78</v>
      </c>
      <c r="R44" s="16">
        <f>(B44+D44+F44)/3</f>
        <v>101.46666666666668</v>
      </c>
      <c r="S44" s="16">
        <f t="shared" si="2"/>
        <v>100.5825</v>
      </c>
      <c r="T44" s="16">
        <f t="shared" si="0"/>
        <v>0.88416666666668675</v>
      </c>
      <c r="V44" s="16">
        <f t="shared" si="1"/>
        <v>96.592500000000001</v>
      </c>
      <c r="X44" s="16">
        <f>A44-R44</f>
        <v>2.5333333333333172</v>
      </c>
      <c r="Y44" s="16">
        <f>A44-S44</f>
        <v>3.417500000000004</v>
      </c>
      <c r="Z44" s="16"/>
    </row>
    <row r="45" spans="1:26" x14ac:dyDescent="0.3">
      <c r="A45" s="4">
        <v>104.4</v>
      </c>
      <c r="B45" s="6">
        <v>102.65</v>
      </c>
      <c r="C45" s="12"/>
      <c r="D45" s="6">
        <v>101.43</v>
      </c>
      <c r="E45" s="12">
        <v>88.5</v>
      </c>
      <c r="F45" s="6">
        <v>101.97</v>
      </c>
      <c r="G45" s="12"/>
      <c r="H45" s="24"/>
      <c r="I45" s="6">
        <v>101.46</v>
      </c>
      <c r="J45" s="12">
        <v>96.13</v>
      </c>
      <c r="K45" s="6">
        <v>100.69</v>
      </c>
      <c r="L45" s="12">
        <v>96.35</v>
      </c>
      <c r="M45" s="6">
        <v>100.62</v>
      </c>
      <c r="N45" s="12">
        <v>97.11</v>
      </c>
      <c r="O45" s="6">
        <v>100.85</v>
      </c>
      <c r="P45" s="12">
        <v>96.67</v>
      </c>
      <c r="R45" s="16">
        <f>(B45+D45+F45)/3</f>
        <v>102.01666666666667</v>
      </c>
      <c r="S45" s="16">
        <f t="shared" si="2"/>
        <v>100.905</v>
      </c>
      <c r="T45" s="16">
        <f t="shared" si="0"/>
        <v>1.1116666666666646</v>
      </c>
      <c r="V45" s="16">
        <f t="shared" si="1"/>
        <v>96.564999999999998</v>
      </c>
      <c r="X45" s="16">
        <f>A45-R45</f>
        <v>2.38333333333334</v>
      </c>
      <c r="Y45" s="16">
        <f>A45-S45</f>
        <v>3.4950000000000045</v>
      </c>
      <c r="Z45" s="16"/>
    </row>
    <row r="46" spans="1:26" x14ac:dyDescent="0.3">
      <c r="A46" s="4">
        <v>104.8</v>
      </c>
      <c r="B46" s="6">
        <v>102.72</v>
      </c>
      <c r="C46" s="12"/>
      <c r="D46" s="6">
        <v>101.85</v>
      </c>
      <c r="E46" s="12"/>
      <c r="F46" s="6">
        <v>102.2</v>
      </c>
      <c r="G46" s="12"/>
      <c r="H46" s="24"/>
      <c r="I46" s="6">
        <v>101.95</v>
      </c>
      <c r="J46" s="12">
        <v>96.31</v>
      </c>
      <c r="K46" s="6">
        <v>101.16</v>
      </c>
      <c r="L46" s="12">
        <v>96.53</v>
      </c>
      <c r="M46" s="6">
        <v>101.09</v>
      </c>
      <c r="N46" s="12">
        <v>97.36</v>
      </c>
      <c r="O46" s="6">
        <v>101.05</v>
      </c>
      <c r="P46" s="12">
        <v>96.75</v>
      </c>
      <c r="R46" s="16">
        <f>(B46+D46+F46)/3</f>
        <v>102.25666666666666</v>
      </c>
      <c r="S46" s="16">
        <f t="shared" si="2"/>
        <v>101.31250000000001</v>
      </c>
      <c r="T46" s="16">
        <f t="shared" si="0"/>
        <v>0.94416666666664639</v>
      </c>
      <c r="V46" s="16">
        <f t="shared" si="1"/>
        <v>96.737499999999997</v>
      </c>
      <c r="X46" s="16">
        <f>A46-R46</f>
        <v>2.5433333333333366</v>
      </c>
      <c r="Y46" s="16">
        <f>A46-S46</f>
        <v>3.4874999999999829</v>
      </c>
      <c r="Z46" s="16"/>
    </row>
    <row r="47" spans="1:26" x14ac:dyDescent="0.3">
      <c r="A47" s="3">
        <v>105</v>
      </c>
      <c r="B47" s="6">
        <v>102.84</v>
      </c>
      <c r="C47" s="12">
        <v>87.75</v>
      </c>
      <c r="D47" s="6">
        <v>102.36</v>
      </c>
      <c r="E47" s="12"/>
      <c r="F47" s="6">
        <v>102.45</v>
      </c>
      <c r="G47" s="12"/>
      <c r="H47" s="24"/>
      <c r="I47" s="6">
        <v>102.22</v>
      </c>
      <c r="J47" s="12">
        <v>96.03</v>
      </c>
      <c r="K47" s="6">
        <v>101.48</v>
      </c>
      <c r="L47" s="12">
        <v>96.53</v>
      </c>
      <c r="M47" s="6">
        <v>101.43</v>
      </c>
      <c r="N47" s="12">
        <v>97.39</v>
      </c>
      <c r="O47" s="6">
        <v>101.25</v>
      </c>
      <c r="P47" s="12">
        <v>96.82</v>
      </c>
      <c r="R47" s="16">
        <f>(B47+D47+F47)/3</f>
        <v>102.55</v>
      </c>
      <c r="S47" s="16">
        <f t="shared" si="2"/>
        <v>101.595</v>
      </c>
      <c r="T47" s="16">
        <f t="shared" si="0"/>
        <v>0.95499999999999829</v>
      </c>
      <c r="V47" s="16">
        <f t="shared" si="1"/>
        <v>96.692499999999995</v>
      </c>
      <c r="X47" s="16">
        <f>A47-R47</f>
        <v>2.4500000000000028</v>
      </c>
      <c r="Y47" s="16">
        <f>A47-S47</f>
        <v>3.4050000000000011</v>
      </c>
      <c r="Z47" s="16"/>
    </row>
    <row r="48" spans="1:26" x14ac:dyDescent="0.3">
      <c r="A48" s="4">
        <v>105.4</v>
      </c>
      <c r="B48" s="6">
        <v>103.05</v>
      </c>
      <c r="C48" s="12"/>
      <c r="D48" s="6">
        <v>102.74</v>
      </c>
      <c r="E48" s="12"/>
      <c r="F48" s="6">
        <v>102.75</v>
      </c>
      <c r="G48" s="12"/>
      <c r="H48" s="24"/>
      <c r="I48" s="6">
        <v>102.47</v>
      </c>
      <c r="J48" s="12">
        <v>96.13</v>
      </c>
      <c r="K48" s="6">
        <v>101.88</v>
      </c>
      <c r="L48" s="12">
        <v>96.64</v>
      </c>
      <c r="M48" s="6">
        <v>102.27</v>
      </c>
      <c r="N48" s="12">
        <v>97.47</v>
      </c>
      <c r="O48" s="6">
        <v>101.56</v>
      </c>
      <c r="P48" s="12">
        <v>96.93</v>
      </c>
      <c r="R48" s="16">
        <f>(B48+D48+F48)/3</f>
        <v>102.84666666666665</v>
      </c>
      <c r="S48" s="16">
        <f t="shared" si="2"/>
        <v>102.045</v>
      </c>
      <c r="T48" s="16">
        <f t="shared" si="0"/>
        <v>0.8016666666666481</v>
      </c>
      <c r="V48" s="16">
        <f t="shared" si="1"/>
        <v>96.792500000000004</v>
      </c>
      <c r="X48" s="16">
        <f>A48-R48</f>
        <v>2.5533333333333559</v>
      </c>
      <c r="Y48" s="16">
        <f>A48-S48</f>
        <v>3.355000000000004</v>
      </c>
      <c r="Z48" s="16"/>
    </row>
    <row r="49" spans="1:26" x14ac:dyDescent="0.3">
      <c r="A49" s="4">
        <v>105.8</v>
      </c>
      <c r="B49" s="6">
        <v>103.78</v>
      </c>
      <c r="C49" s="12"/>
      <c r="D49" s="6">
        <v>103.15</v>
      </c>
      <c r="E49" s="12"/>
      <c r="F49" s="6">
        <v>102.94</v>
      </c>
      <c r="G49" s="12"/>
      <c r="H49" s="24"/>
      <c r="I49" s="6">
        <v>102.9</v>
      </c>
      <c r="J49" s="12">
        <v>96.21</v>
      </c>
      <c r="K49" s="6">
        <v>102.25</v>
      </c>
      <c r="L49" s="12">
        <v>96.64</v>
      </c>
      <c r="M49" s="6">
        <v>102.65</v>
      </c>
      <c r="N49" s="12">
        <v>97.47</v>
      </c>
      <c r="O49" s="6">
        <v>101.81</v>
      </c>
      <c r="P49" s="12">
        <v>96.89</v>
      </c>
      <c r="R49" s="16">
        <f>(B49+D49+F49)/3</f>
        <v>103.29</v>
      </c>
      <c r="S49" s="16">
        <f t="shared" si="2"/>
        <v>102.4025</v>
      </c>
      <c r="T49" s="16">
        <f t="shared" si="0"/>
        <v>0.88750000000000284</v>
      </c>
      <c r="V49" s="16">
        <f t="shared" si="1"/>
        <v>96.802499999999995</v>
      </c>
      <c r="X49" s="16">
        <f>A49-R49</f>
        <v>2.5099999999999909</v>
      </c>
      <c r="Y49" s="16">
        <f>A49-S49</f>
        <v>3.3974999999999937</v>
      </c>
      <c r="Z49" s="16"/>
    </row>
    <row r="50" spans="1:26" x14ac:dyDescent="0.3">
      <c r="A50" s="3">
        <v>106</v>
      </c>
      <c r="B50" s="6">
        <v>104.15</v>
      </c>
      <c r="C50" s="12"/>
      <c r="D50" s="6">
        <v>103.22</v>
      </c>
      <c r="E50" s="12"/>
      <c r="F50" s="6">
        <v>103.15</v>
      </c>
      <c r="G50" s="12"/>
      <c r="H50" s="24"/>
      <c r="I50" s="6">
        <v>103.36</v>
      </c>
      <c r="J50" s="12">
        <v>96.31</v>
      </c>
      <c r="K50" s="6">
        <v>102.58</v>
      </c>
      <c r="L50" s="12">
        <v>96.64</v>
      </c>
      <c r="M50" s="6">
        <v>102.78</v>
      </c>
      <c r="N50" s="12">
        <v>97.61</v>
      </c>
      <c r="O50" s="6">
        <v>102.22</v>
      </c>
      <c r="P50" s="12">
        <v>97</v>
      </c>
      <c r="R50" s="16">
        <f>(B50+D50+F50)/3</f>
        <v>103.50666666666666</v>
      </c>
      <c r="S50" s="16">
        <f t="shared" si="2"/>
        <v>102.73500000000001</v>
      </c>
      <c r="T50" s="16">
        <f t="shared" si="0"/>
        <v>0.77166666666664696</v>
      </c>
      <c r="V50" s="16">
        <f t="shared" si="1"/>
        <v>96.89</v>
      </c>
      <c r="X50" s="16">
        <f>A50-R50</f>
        <v>2.4933333333333394</v>
      </c>
      <c r="Y50" s="16">
        <f>A50-S50</f>
        <v>3.2649999999999864</v>
      </c>
      <c r="Z50" s="16"/>
    </row>
    <row r="51" spans="1:26" x14ac:dyDescent="0.3">
      <c r="A51" s="4">
        <v>106.4</v>
      </c>
      <c r="B51" s="6">
        <v>104.64</v>
      </c>
      <c r="C51" s="12"/>
      <c r="D51" s="6">
        <v>103.75</v>
      </c>
      <c r="E51" s="12"/>
      <c r="F51" s="6">
        <v>103.75</v>
      </c>
      <c r="G51" s="12"/>
      <c r="H51" s="24"/>
      <c r="I51" s="6">
        <v>103.75</v>
      </c>
      <c r="J51" s="12">
        <v>96.35</v>
      </c>
      <c r="K51" s="6">
        <v>102.87</v>
      </c>
      <c r="L51" s="12">
        <v>96.78</v>
      </c>
      <c r="M51" s="6">
        <v>103.25</v>
      </c>
      <c r="N51" s="12">
        <v>97.79</v>
      </c>
      <c r="O51" s="6">
        <v>102.5</v>
      </c>
      <c r="P51" s="12">
        <v>97.03</v>
      </c>
      <c r="R51" s="16">
        <f>(B51+D51+F51)/3</f>
        <v>104.04666666666667</v>
      </c>
      <c r="S51" s="16">
        <f t="shared" si="2"/>
        <v>103.0925</v>
      </c>
      <c r="T51" s="16">
        <f t="shared" si="0"/>
        <v>0.95416666666666572</v>
      </c>
      <c r="V51" s="16">
        <f t="shared" si="1"/>
        <v>96.987500000000011</v>
      </c>
      <c r="X51" s="16">
        <f>A51-R51</f>
        <v>2.3533333333333388</v>
      </c>
      <c r="Y51" s="16">
        <f>A51-S51</f>
        <v>3.3075000000000045</v>
      </c>
      <c r="Z51" s="16"/>
    </row>
    <row r="52" spans="1:26" x14ac:dyDescent="0.3">
      <c r="A52" s="4">
        <v>106.8</v>
      </c>
      <c r="B52" s="6">
        <v>104.68</v>
      </c>
      <c r="C52" s="12"/>
      <c r="D52" s="6">
        <v>103.99</v>
      </c>
      <c r="E52" s="12"/>
      <c r="F52" s="6">
        <v>104.15</v>
      </c>
      <c r="G52" s="12"/>
      <c r="H52" s="24"/>
      <c r="I52" s="6">
        <v>104.08</v>
      </c>
      <c r="J52" s="12">
        <v>96.35</v>
      </c>
      <c r="K52" s="6">
        <v>103.11</v>
      </c>
      <c r="L52" s="12">
        <v>96.82</v>
      </c>
      <c r="M52" s="6">
        <v>103.57</v>
      </c>
      <c r="N52" s="12">
        <v>97.86</v>
      </c>
      <c r="O52" s="6">
        <v>103.38</v>
      </c>
      <c r="P52" s="12">
        <v>97.14</v>
      </c>
      <c r="R52" s="16">
        <f>(B52+D52+F52)/3</f>
        <v>104.27333333333335</v>
      </c>
      <c r="S52" s="16">
        <f t="shared" si="2"/>
        <v>103.535</v>
      </c>
      <c r="T52" s="16">
        <f t="shared" si="0"/>
        <v>0.73833333333335815</v>
      </c>
      <c r="V52" s="16">
        <f t="shared" si="1"/>
        <v>97.04249999999999</v>
      </c>
      <c r="X52" s="16">
        <f>A52-R52</f>
        <v>2.5266666666666424</v>
      </c>
      <c r="Y52" s="16">
        <f>A52-S52</f>
        <v>3.2650000000000006</v>
      </c>
      <c r="Z52" s="16"/>
    </row>
    <row r="53" spans="1:26" x14ac:dyDescent="0.3">
      <c r="A53" s="3">
        <v>107</v>
      </c>
      <c r="B53" s="6">
        <v>104.77</v>
      </c>
      <c r="C53" s="12"/>
      <c r="D53" s="6">
        <v>104.25</v>
      </c>
      <c r="E53" s="12"/>
      <c r="F53" s="6">
        <v>104.6</v>
      </c>
      <c r="G53" s="12"/>
      <c r="H53" s="24"/>
      <c r="I53" s="6">
        <v>104.23</v>
      </c>
      <c r="J53" s="12">
        <v>96.6</v>
      </c>
      <c r="K53" s="6">
        <v>103.47</v>
      </c>
      <c r="L53" s="12">
        <v>96.89</v>
      </c>
      <c r="M53" s="6">
        <v>103.84</v>
      </c>
      <c r="N53" s="12">
        <v>97.9</v>
      </c>
      <c r="O53" s="6">
        <v>103.5</v>
      </c>
      <c r="P53" s="12">
        <v>97.18</v>
      </c>
      <c r="R53" s="16">
        <f>(B53+D53+F53)/3</f>
        <v>104.54</v>
      </c>
      <c r="S53" s="16">
        <f t="shared" si="2"/>
        <v>103.75999999999999</v>
      </c>
      <c r="T53" s="16">
        <f t="shared" si="0"/>
        <v>0.78000000000001535</v>
      </c>
      <c r="V53" s="16">
        <f t="shared" si="1"/>
        <v>97.142499999999998</v>
      </c>
      <c r="X53" s="16">
        <f>A53-R53</f>
        <v>2.4599999999999937</v>
      </c>
      <c r="Y53" s="16">
        <f>A53-S53</f>
        <v>3.2400000000000091</v>
      </c>
      <c r="Z53" s="16"/>
    </row>
    <row r="54" spans="1:26" x14ac:dyDescent="0.3">
      <c r="A54" s="4">
        <v>107.4</v>
      </c>
      <c r="B54" s="6">
        <v>104.86</v>
      </c>
      <c r="C54" s="12"/>
      <c r="D54" s="6">
        <v>105.13</v>
      </c>
      <c r="E54" s="12"/>
      <c r="F54" s="6">
        <v>105.09</v>
      </c>
      <c r="G54" s="12"/>
      <c r="H54" s="24"/>
      <c r="I54" s="6">
        <v>104.51</v>
      </c>
      <c r="J54" s="12">
        <v>96.53</v>
      </c>
      <c r="K54" s="6">
        <v>103.82</v>
      </c>
      <c r="L54" s="12">
        <v>97.03</v>
      </c>
      <c r="M54" s="6">
        <v>104.16</v>
      </c>
      <c r="N54" s="12">
        <v>97.93</v>
      </c>
      <c r="O54" s="6">
        <v>103.88</v>
      </c>
      <c r="P54" s="12">
        <v>97.21</v>
      </c>
      <c r="R54" s="16">
        <f>(B54+D54+F54)/3</f>
        <v>105.02666666666669</v>
      </c>
      <c r="S54" s="16">
        <f t="shared" si="2"/>
        <v>104.0925</v>
      </c>
      <c r="T54" s="16">
        <f t="shared" si="0"/>
        <v>0.93416666666668391</v>
      </c>
      <c r="V54" s="16">
        <f t="shared" si="1"/>
        <v>97.174999999999997</v>
      </c>
      <c r="X54" s="16">
        <f>A54-R54</f>
        <v>2.3733333333333206</v>
      </c>
      <c r="Y54" s="16">
        <f>A54-S54</f>
        <v>3.3075000000000045</v>
      </c>
      <c r="Z54" s="16"/>
    </row>
    <row r="55" spans="1:26" x14ac:dyDescent="0.3">
      <c r="A55" s="4">
        <v>107.8</v>
      </c>
      <c r="B55" s="6">
        <v>105.26</v>
      </c>
      <c r="C55" s="12"/>
      <c r="D55" s="6">
        <v>105.58</v>
      </c>
      <c r="E55" s="12"/>
      <c r="F55" s="6">
        <v>105.66</v>
      </c>
      <c r="G55" s="12">
        <v>88.25</v>
      </c>
      <c r="H55" s="24"/>
      <c r="I55" s="6">
        <v>104.75</v>
      </c>
      <c r="J55" s="12">
        <v>96.53</v>
      </c>
      <c r="K55" s="6">
        <v>104.12</v>
      </c>
      <c r="L55" s="12">
        <v>97.14</v>
      </c>
      <c r="M55" s="6">
        <v>104.55</v>
      </c>
      <c r="N55" s="12">
        <v>97.9</v>
      </c>
      <c r="O55" s="6">
        <v>104.14</v>
      </c>
      <c r="P55" s="12">
        <v>97.21</v>
      </c>
      <c r="R55" s="16">
        <f>(B55+D55+F55)/3</f>
        <v>105.5</v>
      </c>
      <c r="S55" s="16">
        <f t="shared" si="2"/>
        <v>104.39</v>
      </c>
      <c r="T55" s="16">
        <f t="shared" si="0"/>
        <v>1.1099999999999994</v>
      </c>
      <c r="V55" s="16">
        <f t="shared" si="1"/>
        <v>97.195000000000007</v>
      </c>
      <c r="X55" s="16">
        <f>A55-R55</f>
        <v>2.2999999999999972</v>
      </c>
      <c r="Y55" s="16">
        <f>A55-S55</f>
        <v>3.4099999999999966</v>
      </c>
      <c r="Z55" s="16"/>
    </row>
    <row r="56" spans="1:26" x14ac:dyDescent="0.3">
      <c r="A56" s="3">
        <v>108</v>
      </c>
      <c r="B56" s="6">
        <v>105.45</v>
      </c>
      <c r="C56" s="12"/>
      <c r="D56" s="6">
        <v>105.85</v>
      </c>
      <c r="E56" s="12">
        <v>90</v>
      </c>
      <c r="F56" s="6">
        <v>105.69</v>
      </c>
      <c r="G56" s="12"/>
      <c r="H56" s="24"/>
      <c r="I56" s="6">
        <v>104.97</v>
      </c>
      <c r="J56" s="12">
        <v>96.57</v>
      </c>
      <c r="K56" s="6">
        <v>104.3</v>
      </c>
      <c r="L56" s="12">
        <v>97.11</v>
      </c>
      <c r="M56" s="6">
        <v>104.65</v>
      </c>
      <c r="N56" s="12">
        <v>98.08</v>
      </c>
      <c r="O56" s="6">
        <v>104.54</v>
      </c>
      <c r="P56" s="12">
        <v>97.39</v>
      </c>
      <c r="R56" s="16">
        <f>(B56+D56+F56)/3</f>
        <v>105.66333333333334</v>
      </c>
      <c r="S56" s="16">
        <f t="shared" si="2"/>
        <v>104.61499999999999</v>
      </c>
      <c r="T56" s="16">
        <f t="shared" si="0"/>
        <v>1.0483333333333462</v>
      </c>
      <c r="V56" s="16">
        <f t="shared" si="1"/>
        <v>97.287499999999994</v>
      </c>
      <c r="X56" s="16">
        <f>A56-R56</f>
        <v>2.3366666666666589</v>
      </c>
      <c r="Y56" s="16">
        <f>A56-S56</f>
        <v>3.3850000000000051</v>
      </c>
      <c r="Z56" s="16"/>
    </row>
    <row r="57" spans="1:26" x14ac:dyDescent="0.3">
      <c r="A57" s="5"/>
      <c r="B57" s="9"/>
      <c r="C57" s="9"/>
      <c r="D57" s="9"/>
      <c r="E57" s="9"/>
      <c r="F57" s="9"/>
      <c r="G57" s="9"/>
      <c r="I57" s="9"/>
      <c r="J57" s="9"/>
      <c r="K57" s="9"/>
      <c r="L57" s="9"/>
      <c r="M57" s="9"/>
      <c r="N57" s="9"/>
      <c r="O57" s="30"/>
      <c r="P57" s="26"/>
    </row>
    <row r="58" spans="1:26" x14ac:dyDescent="0.3">
      <c r="A58" s="25"/>
      <c r="B58" s="26"/>
      <c r="C58" s="26"/>
      <c r="D58" s="26"/>
      <c r="E58" s="26"/>
      <c r="F58" s="26"/>
      <c r="G58" s="26"/>
      <c r="I58" s="26"/>
      <c r="J58" s="26"/>
      <c r="K58" s="26"/>
      <c r="L58" s="26"/>
      <c r="M58" s="26"/>
      <c r="N58" s="26"/>
      <c r="O58" s="30"/>
      <c r="P58" s="26"/>
      <c r="R58" s="31">
        <f>AVERAGE(R4:R56)</f>
        <v>98.574654088050309</v>
      </c>
      <c r="S58" s="31">
        <f>AVERAGE(S4:S56)</f>
        <v>97.712358490566061</v>
      </c>
      <c r="T58" s="31">
        <f>AVERAGE(T4:T56)</f>
        <v>0.86229559748427598</v>
      </c>
      <c r="V58" s="31"/>
      <c r="X58" s="31">
        <f>AVERAGE(X4:X56)</f>
        <v>2.3649685534591205</v>
      </c>
      <c r="Y58" s="31">
        <f>AVERAGE(Y4:Y56)</f>
        <v>3.2272641509433964</v>
      </c>
    </row>
    <row r="59" spans="1:26" x14ac:dyDescent="0.3">
      <c r="A59" s="25"/>
      <c r="B59" s="26"/>
      <c r="C59" s="26"/>
      <c r="D59" s="26"/>
      <c r="E59" s="26"/>
      <c r="F59" s="26"/>
      <c r="G59" s="26"/>
      <c r="I59" s="26"/>
      <c r="J59" s="26"/>
      <c r="K59" s="26"/>
      <c r="L59" s="26"/>
      <c r="M59" s="26"/>
      <c r="N59" s="26"/>
      <c r="O59" s="30"/>
      <c r="P59" s="26"/>
    </row>
    <row r="60" spans="1:26" x14ac:dyDescent="0.3">
      <c r="O60" s="29"/>
      <c r="T60" s="18" t="s">
        <v>17</v>
      </c>
      <c r="U60" s="18"/>
      <c r="V60" s="18"/>
      <c r="W60" s="18"/>
      <c r="X60" s="18"/>
    </row>
    <row r="61" spans="1:26" ht="32.4" customHeight="1" x14ac:dyDescent="0.3">
      <c r="O61" s="29"/>
      <c r="T61" s="18"/>
      <c r="U61" s="18"/>
      <c r="V61" s="18"/>
      <c r="W61" s="18"/>
      <c r="X61" s="18"/>
    </row>
    <row r="62" spans="1:26" x14ac:dyDescent="0.3">
      <c r="O62" s="29"/>
    </row>
    <row r="63" spans="1:26" x14ac:dyDescent="0.3">
      <c r="O63" s="29"/>
    </row>
    <row r="64" spans="1:26" x14ac:dyDescent="0.3">
      <c r="O64" s="29"/>
    </row>
    <row r="65" spans="15:15" x14ac:dyDescent="0.3">
      <c r="O65" s="29"/>
    </row>
    <row r="66" spans="15:15" x14ac:dyDescent="0.3">
      <c r="O66" s="29"/>
    </row>
    <row r="67" spans="15:15" x14ac:dyDescent="0.3">
      <c r="O67" s="29"/>
    </row>
    <row r="68" spans="15:15" x14ac:dyDescent="0.3">
      <c r="O68" s="29"/>
    </row>
    <row r="69" spans="15:15" x14ac:dyDescent="0.3">
      <c r="O69" s="29"/>
    </row>
    <row r="70" spans="15:15" x14ac:dyDescent="0.3">
      <c r="O70" s="29"/>
    </row>
  </sheetData>
  <mergeCells count="9">
    <mergeCell ref="T60:X61"/>
    <mergeCell ref="B1:C1"/>
    <mergeCell ref="D1:E1"/>
    <mergeCell ref="F1:G1"/>
    <mergeCell ref="I1:J1"/>
    <mergeCell ref="K1:L1"/>
    <mergeCell ref="M1:N1"/>
    <mergeCell ref="H1:H56"/>
    <mergeCell ref="O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ShadowD</dc:creator>
  <cp:lastModifiedBy>ShadowD</cp:lastModifiedBy>
  <dcterms:created xsi:type="dcterms:W3CDTF">2020-05-24T19:22:59Z</dcterms:created>
  <dcterms:modified xsi:type="dcterms:W3CDTF">2020-05-25T18:58:43Z</dcterms:modified>
</cp:coreProperties>
</file>