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Techno planet\IDEAs\Temperature gun\Readings\AC off\"/>
    </mc:Choice>
  </mc:AlternateContent>
  <xr:revisionPtr revIDLastSave="0" documentId="13_ncr:1_{D3CC4233-44FA-4EA3-887E-CD5090BC2F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U6" i="1"/>
  <c r="V6" i="1" s="1"/>
  <c r="U7" i="1"/>
  <c r="V7" i="1" s="1"/>
  <c r="U8" i="1"/>
  <c r="V8" i="1" s="1"/>
  <c r="U9" i="1"/>
  <c r="V9" i="1" s="1"/>
  <c r="U10" i="1"/>
  <c r="U11" i="1"/>
  <c r="U12" i="1"/>
  <c r="U13" i="1"/>
  <c r="U14" i="1"/>
  <c r="U15" i="1"/>
  <c r="U16" i="1"/>
  <c r="U17" i="1"/>
  <c r="U18" i="1"/>
  <c r="V18" i="1" s="1"/>
  <c r="U19" i="1"/>
  <c r="V19" i="1" s="1"/>
  <c r="U20" i="1"/>
  <c r="V20" i="1" s="1"/>
  <c r="U21" i="1"/>
  <c r="V21" i="1" s="1"/>
  <c r="U22" i="1"/>
  <c r="U23" i="1"/>
  <c r="U24" i="1"/>
  <c r="U25" i="1"/>
  <c r="U26" i="1"/>
  <c r="U27" i="1"/>
  <c r="U28" i="1"/>
  <c r="U29" i="1"/>
  <c r="U30" i="1"/>
  <c r="V30" i="1" s="1"/>
  <c r="U31" i="1"/>
  <c r="V31" i="1" s="1"/>
  <c r="U32" i="1"/>
  <c r="V32" i="1" s="1"/>
  <c r="U33" i="1"/>
  <c r="V33" i="1" s="1"/>
  <c r="U34" i="1"/>
  <c r="U35" i="1"/>
  <c r="U36" i="1"/>
  <c r="U37" i="1"/>
  <c r="U38" i="1"/>
  <c r="U39" i="1"/>
  <c r="U40" i="1"/>
  <c r="U41" i="1"/>
  <c r="U42" i="1"/>
  <c r="V42" i="1" s="1"/>
  <c r="U43" i="1"/>
  <c r="V43" i="1" s="1"/>
  <c r="U44" i="1"/>
  <c r="V44" i="1" s="1"/>
  <c r="U45" i="1"/>
  <c r="V45" i="1" s="1"/>
  <c r="U46" i="1"/>
  <c r="U47" i="1"/>
  <c r="U48" i="1"/>
  <c r="U49" i="1"/>
  <c r="U50" i="1"/>
  <c r="U51" i="1"/>
  <c r="U52" i="1"/>
  <c r="U53" i="1"/>
  <c r="U54" i="1"/>
  <c r="V54" i="1" s="1"/>
  <c r="U55" i="1"/>
  <c r="V55" i="1" s="1"/>
  <c r="U56" i="1"/>
  <c r="V56" i="1" s="1"/>
  <c r="V5" i="1"/>
  <c r="V10" i="1"/>
  <c r="V11" i="1"/>
  <c r="V12" i="1"/>
  <c r="V13" i="1"/>
  <c r="V14" i="1"/>
  <c r="V15" i="1"/>
  <c r="V16" i="1"/>
  <c r="V17" i="1"/>
  <c r="V22" i="1"/>
  <c r="V23" i="1"/>
  <c r="V24" i="1"/>
  <c r="V25" i="1"/>
  <c r="V26" i="1"/>
  <c r="V27" i="1"/>
  <c r="V28" i="1"/>
  <c r="V29" i="1"/>
  <c r="V34" i="1"/>
  <c r="V35" i="1"/>
  <c r="V36" i="1"/>
  <c r="V37" i="1"/>
  <c r="V38" i="1"/>
  <c r="V39" i="1"/>
  <c r="V40" i="1"/>
  <c r="V41" i="1"/>
  <c r="V46" i="1"/>
  <c r="V47" i="1"/>
  <c r="V48" i="1"/>
  <c r="V49" i="1"/>
  <c r="V50" i="1"/>
  <c r="V51" i="1"/>
  <c r="V52" i="1"/>
  <c r="V53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4" i="1"/>
  <c r="S21" i="1" l="1"/>
  <c r="T4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4" i="1"/>
  <c r="T46" i="1" l="1"/>
  <c r="T37" i="1"/>
  <c r="T34" i="1"/>
  <c r="T47" i="1"/>
  <c r="T13" i="1"/>
  <c r="T11" i="1"/>
  <c r="T35" i="1"/>
  <c r="T25" i="1"/>
  <c r="T28" i="1"/>
  <c r="T52" i="1"/>
  <c r="T24" i="1"/>
  <c r="T49" i="1"/>
  <c r="T23" i="1"/>
  <c r="T48" i="1"/>
  <c r="T22" i="1"/>
  <c r="T16" i="1"/>
  <c r="T40" i="1"/>
  <c r="T12" i="1"/>
  <c r="T36" i="1"/>
  <c r="T10" i="1"/>
  <c r="S57" i="1"/>
  <c r="T50" i="1"/>
  <c r="T38" i="1"/>
  <c r="T26" i="1"/>
  <c r="T14" i="1"/>
  <c r="T45" i="1"/>
  <c r="T33" i="1"/>
  <c r="T21" i="1"/>
  <c r="T9" i="1"/>
  <c r="T56" i="1"/>
  <c r="T44" i="1"/>
  <c r="T32" i="1"/>
  <c r="T20" i="1"/>
  <c r="T8" i="1"/>
  <c r="T55" i="1"/>
  <c r="T43" i="1"/>
  <c r="T31" i="1"/>
  <c r="T19" i="1"/>
  <c r="T7" i="1"/>
  <c r="T54" i="1"/>
  <c r="T42" i="1"/>
  <c r="T30" i="1"/>
  <c r="T18" i="1"/>
  <c r="T6" i="1"/>
  <c r="T53" i="1"/>
  <c r="T41" i="1"/>
  <c r="T29" i="1"/>
  <c r="T17" i="1"/>
  <c r="T5" i="1"/>
  <c r="T51" i="1"/>
  <c r="T39" i="1"/>
  <c r="T27" i="1"/>
  <c r="T15" i="1"/>
  <c r="T57" i="1" l="1"/>
</calcChain>
</file>

<file path=xl/sharedStrings.xml><?xml version="1.0" encoding="utf-8"?>
<sst xmlns="http://schemas.openxmlformats.org/spreadsheetml/2006/main" count="46" uniqueCount="19">
  <si>
    <t>Reference
Water Temperature (Sensor)</t>
  </si>
  <si>
    <t>Calibrating contactless sensor 
Readout (2-3 cm)</t>
  </si>
  <si>
    <t>Calibrating contactless sensor AMBIENT Readout</t>
  </si>
  <si>
    <t>DIFF bw clinical and sensor</t>
  </si>
  <si>
    <t>Read at (deg F)</t>
  </si>
  <si>
    <t>SET-AVERAGE</t>
  </si>
  <si>
    <t>AVERAGE OFFSET of</t>
  </si>
  <si>
    <t xml:space="preserve">Reference
Water Temperature (Sensor) </t>
  </si>
  <si>
    <t>Reference
Clinical Thermometer Readout (Y var.)</t>
  </si>
  <si>
    <t>Calibrating contactless sensor 
Readout (2-3 cm) (X var.)</t>
  </si>
  <si>
    <t>Diff between Clinical and Regressed Calibrating sensor</t>
  </si>
  <si>
    <t>Average Regression</t>
  </si>
  <si>
    <t>SET-4</t>
  </si>
  <si>
    <t>SET-5</t>
  </si>
  <si>
    <t>SET-6</t>
  </si>
  <si>
    <t>SET-7</t>
  </si>
  <si>
    <t>Regressed values Calibrating sensor
(ŷ = 1.03983X - 0.66635)</t>
  </si>
  <si>
    <t>ŷ = 1.03983X - 0.66635</t>
  </si>
  <si>
    <t>DIFF between Water temp and 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</si>
</sst>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3" borderId="3" xfId="0" applyFill="1" applyBorder="1" applyAlignment="1"/>
    <xf numFmtId="0" fontId="0" fillId="3" borderId="1" xfId="0" applyFill="1" applyBorder="1" applyAlignment="1"/>
    <xf numFmtId="0" fontId="0" fillId="3" borderId="8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H37" workbookViewId="0">
      <selection activeCell="U58" sqref="U58"/>
    </sheetView>
  </sheetViews>
  <sheetFormatPr defaultColWidth="33.109375" defaultRowHeight="14.4" x14ac:dyDescent="0.3"/>
  <cols>
    <col min="1" max="1" width="19.109375" style="5" bestFit="1" customWidth="1"/>
    <col min="2" max="2" width="15.33203125" style="5" customWidth="1"/>
    <col min="3" max="3" width="15.6640625" style="4" customWidth="1"/>
    <col min="4" max="4" width="15.21875" style="4" customWidth="1"/>
    <col min="5" max="5" width="2.77734375" style="4" customWidth="1"/>
    <col min="6" max="6" width="14.33203125" style="5" customWidth="1"/>
    <col min="7" max="7" width="15.77734375" style="4" customWidth="1"/>
    <col min="8" max="8" width="14.77734375" style="4" customWidth="1"/>
    <col min="9" max="9" width="3.109375" style="4" customWidth="1"/>
    <col min="10" max="10" width="14" style="5" customWidth="1"/>
    <col min="11" max="11" width="15.77734375" style="4" customWidth="1"/>
    <col min="12" max="12" width="15.44140625" style="4" customWidth="1"/>
    <col min="13" max="13" width="3.6640625" customWidth="1"/>
    <col min="14" max="14" width="13.6640625" bestFit="1" customWidth="1"/>
    <col min="15" max="15" width="15.6640625" bestFit="1" customWidth="1"/>
    <col min="16" max="16" width="15" bestFit="1" customWidth="1"/>
    <col min="17" max="17" width="14.77734375" style="4" customWidth="1"/>
    <col min="18" max="18" width="16.33203125" style="4" customWidth="1"/>
    <col min="19" max="19" width="14.109375" customWidth="1"/>
    <col min="20" max="20" width="13.44140625" customWidth="1"/>
    <col min="21" max="21" width="16.44140625" style="4" customWidth="1"/>
    <col min="22" max="22" width="16.21875" style="4" customWidth="1"/>
    <col min="23" max="23" width="11" customWidth="1"/>
  </cols>
  <sheetData>
    <row r="1" spans="1:22" x14ac:dyDescent="0.3">
      <c r="A1" s="38" t="s">
        <v>8</v>
      </c>
      <c r="B1" s="40" t="s">
        <v>12</v>
      </c>
      <c r="C1" s="40"/>
      <c r="D1" s="40"/>
      <c r="E1" s="23"/>
      <c r="F1" s="41" t="s">
        <v>13</v>
      </c>
      <c r="G1" s="41"/>
      <c r="H1" s="41"/>
      <c r="I1" s="23"/>
      <c r="J1" s="36" t="s">
        <v>14</v>
      </c>
      <c r="K1" s="36"/>
      <c r="L1" s="37"/>
      <c r="M1" s="26"/>
      <c r="N1" s="36" t="s">
        <v>15</v>
      </c>
      <c r="O1" s="36"/>
      <c r="P1" s="37"/>
      <c r="Q1" s="31" t="s">
        <v>5</v>
      </c>
      <c r="R1" s="32"/>
      <c r="S1" s="32"/>
      <c r="T1" s="33"/>
      <c r="U1" s="34" t="s">
        <v>11</v>
      </c>
      <c r="V1" s="35"/>
    </row>
    <row r="2" spans="1:22" s="2" customFormat="1" ht="63.6" customHeight="1" x14ac:dyDescent="0.3">
      <c r="A2" s="39"/>
      <c r="B2" s="1" t="s">
        <v>0</v>
      </c>
      <c r="C2" s="1" t="s">
        <v>1</v>
      </c>
      <c r="D2" s="1" t="s">
        <v>2</v>
      </c>
      <c r="E2" s="24"/>
      <c r="F2" s="1" t="s">
        <v>0</v>
      </c>
      <c r="G2" s="1" t="s">
        <v>1</v>
      </c>
      <c r="H2" s="1" t="s">
        <v>2</v>
      </c>
      <c r="I2" s="24"/>
      <c r="J2" s="1" t="s">
        <v>0</v>
      </c>
      <c r="K2" s="1" t="s">
        <v>1</v>
      </c>
      <c r="L2" s="7" t="s">
        <v>2</v>
      </c>
      <c r="M2" s="27"/>
      <c r="N2" s="1" t="s">
        <v>0</v>
      </c>
      <c r="O2" s="1" t="s">
        <v>1</v>
      </c>
      <c r="P2" s="7" t="s">
        <v>2</v>
      </c>
      <c r="Q2" s="13" t="s">
        <v>7</v>
      </c>
      <c r="R2" s="1" t="s">
        <v>9</v>
      </c>
      <c r="S2" s="6" t="s">
        <v>18</v>
      </c>
      <c r="T2" s="19" t="s">
        <v>3</v>
      </c>
      <c r="U2" s="13" t="s">
        <v>16</v>
      </c>
      <c r="V2" s="7" t="s">
        <v>10</v>
      </c>
    </row>
    <row r="3" spans="1:22" ht="14.4" customHeight="1" x14ac:dyDescent="0.3">
      <c r="A3" s="8" t="s">
        <v>4</v>
      </c>
      <c r="B3" s="3" t="s">
        <v>4</v>
      </c>
      <c r="C3" s="3" t="s">
        <v>4</v>
      </c>
      <c r="D3" s="3" t="s">
        <v>4</v>
      </c>
      <c r="E3" s="24"/>
      <c r="F3" s="3" t="s">
        <v>4</v>
      </c>
      <c r="G3" s="3" t="s">
        <v>4</v>
      </c>
      <c r="H3" s="3" t="s">
        <v>4</v>
      </c>
      <c r="I3" s="24"/>
      <c r="J3" s="3" t="s">
        <v>4</v>
      </c>
      <c r="K3" s="3" t="s">
        <v>4</v>
      </c>
      <c r="L3" s="9" t="s">
        <v>4</v>
      </c>
      <c r="M3" s="27"/>
      <c r="N3" s="3" t="s">
        <v>4</v>
      </c>
      <c r="O3" s="3" t="s">
        <v>4</v>
      </c>
      <c r="P3" s="9" t="s">
        <v>4</v>
      </c>
      <c r="Q3" s="8" t="s">
        <v>4</v>
      </c>
      <c r="R3" s="3" t="s">
        <v>4</v>
      </c>
      <c r="S3" s="3" t="s">
        <v>4</v>
      </c>
      <c r="T3" s="20" t="s">
        <v>4</v>
      </c>
      <c r="U3" s="8" t="s">
        <v>4</v>
      </c>
      <c r="V3" s="9" t="s">
        <v>4</v>
      </c>
    </row>
    <row r="4" spans="1:22" ht="14.4" customHeight="1" x14ac:dyDescent="0.3">
      <c r="A4" s="10">
        <v>94</v>
      </c>
      <c r="B4" s="29">
        <v>93.09</v>
      </c>
      <c r="C4" s="5">
        <v>91.19</v>
      </c>
      <c r="D4" s="5">
        <v>94.23</v>
      </c>
      <c r="E4" s="24"/>
      <c r="F4" s="29">
        <v>92.41</v>
      </c>
      <c r="G4" s="5">
        <v>90.06</v>
      </c>
      <c r="H4" s="5">
        <v>93.9</v>
      </c>
      <c r="I4" s="24"/>
      <c r="J4" s="29">
        <v>93.2</v>
      </c>
      <c r="K4" s="5">
        <v>91.43</v>
      </c>
      <c r="L4" s="5">
        <v>95.27</v>
      </c>
      <c r="M4" s="27"/>
      <c r="N4" s="29">
        <v>93.31</v>
      </c>
      <c r="O4" s="5">
        <v>91.2</v>
      </c>
      <c r="P4" s="5">
        <v>94.59</v>
      </c>
      <c r="Q4" s="14">
        <f>(B4+F4+J4+N4)/4</f>
        <v>93.002499999999998</v>
      </c>
      <c r="R4" s="12">
        <f>(C4+G4+K4+O4)/4</f>
        <v>90.97</v>
      </c>
      <c r="S4" s="12">
        <f>A4-Q4</f>
        <v>0.99750000000000227</v>
      </c>
      <c r="T4" s="21">
        <f>A4-R4</f>
        <v>3.0300000000000011</v>
      </c>
      <c r="U4" s="14">
        <f xml:space="preserve"> 1.03983*R4 - 0.66635</f>
        <v>93.92698510000001</v>
      </c>
      <c r="V4" s="15">
        <f>A4-U4</f>
        <v>7.301489999998978E-2</v>
      </c>
    </row>
    <row r="5" spans="1:22" ht="14.4" customHeight="1" x14ac:dyDescent="0.3">
      <c r="A5" s="8">
        <v>94.4</v>
      </c>
      <c r="B5" s="5">
        <v>93.65</v>
      </c>
      <c r="C5" s="4">
        <v>91.75</v>
      </c>
      <c r="D5" s="4">
        <v>94.33</v>
      </c>
      <c r="E5" s="24"/>
      <c r="F5" s="5">
        <v>92.75</v>
      </c>
      <c r="G5" s="4">
        <v>90.55</v>
      </c>
      <c r="H5" s="4">
        <v>94.12</v>
      </c>
      <c r="I5" s="24"/>
      <c r="J5" s="5">
        <v>93.54</v>
      </c>
      <c r="K5" s="4">
        <v>91.89</v>
      </c>
      <c r="L5" s="4">
        <v>95.34</v>
      </c>
      <c r="M5" s="27"/>
      <c r="N5" s="5">
        <v>93.65</v>
      </c>
      <c r="O5" s="4">
        <v>91.44</v>
      </c>
      <c r="P5" s="4">
        <v>94.66</v>
      </c>
      <c r="Q5" s="14">
        <f t="shared" ref="Q5:Q56" si="0">(B5+F5+J5+N5)/4</f>
        <v>93.397500000000008</v>
      </c>
      <c r="R5" s="12">
        <f t="shared" ref="R5:R56" si="1">(C5+G5+K5+O5)/4</f>
        <v>91.407499999999999</v>
      </c>
      <c r="S5" s="12">
        <f t="shared" ref="S5:S56" si="2">A5-Q5</f>
        <v>1.0024999999999977</v>
      </c>
      <c r="T5" s="21">
        <f t="shared" ref="T5:T56" si="3">A5-R5</f>
        <v>2.9925000000000068</v>
      </c>
      <c r="U5" s="14">
        <f t="shared" ref="U5:U56" si="4" xml:space="preserve"> 1.03983*R5 - 0.66635</f>
        <v>94.381910725000012</v>
      </c>
      <c r="V5" s="15">
        <f t="shared" ref="V5:V56" si="5">A5-U5</f>
        <v>1.8089274999994132E-2</v>
      </c>
    </row>
    <row r="6" spans="1:22" ht="14.4" customHeight="1" x14ac:dyDescent="0.3">
      <c r="A6" s="8">
        <v>94.8</v>
      </c>
      <c r="B6" s="5">
        <v>93.99</v>
      </c>
      <c r="C6" s="4">
        <v>92.15</v>
      </c>
      <c r="D6" s="4">
        <v>94.37</v>
      </c>
      <c r="E6" s="24"/>
      <c r="F6" s="5">
        <v>92.97</v>
      </c>
      <c r="G6" s="4">
        <v>91.09</v>
      </c>
      <c r="H6" s="4">
        <v>94.15</v>
      </c>
      <c r="I6" s="24"/>
      <c r="J6" s="5">
        <v>93.76</v>
      </c>
      <c r="K6" s="4">
        <v>92.06</v>
      </c>
      <c r="L6" s="4">
        <v>95.34</v>
      </c>
      <c r="M6" s="27"/>
      <c r="N6" s="5">
        <v>93.99</v>
      </c>
      <c r="O6" s="4">
        <v>91.94</v>
      </c>
      <c r="P6" s="4">
        <v>94.8</v>
      </c>
      <c r="Q6" s="14">
        <f t="shared" si="0"/>
        <v>93.677499999999995</v>
      </c>
      <c r="R6" s="12">
        <f t="shared" si="1"/>
        <v>91.81</v>
      </c>
      <c r="S6" s="12">
        <f t="shared" si="2"/>
        <v>1.1225000000000023</v>
      </c>
      <c r="T6" s="21">
        <f t="shared" si="3"/>
        <v>2.9899999999999949</v>
      </c>
      <c r="U6" s="14">
        <f t="shared" si="4"/>
        <v>94.800442300000014</v>
      </c>
      <c r="V6" s="15">
        <f t="shared" si="5"/>
        <v>-4.4230000001732606E-4</v>
      </c>
    </row>
    <row r="7" spans="1:22" ht="14.4" customHeight="1" x14ac:dyDescent="0.3">
      <c r="A7" s="10">
        <v>95</v>
      </c>
      <c r="B7" s="29">
        <v>94.21</v>
      </c>
      <c r="C7" s="4">
        <v>92.28</v>
      </c>
      <c r="D7" s="4">
        <v>94.37</v>
      </c>
      <c r="E7" s="24"/>
      <c r="F7" s="29">
        <v>93.99</v>
      </c>
      <c r="G7" s="4">
        <v>91.4</v>
      </c>
      <c r="H7" s="4">
        <v>94.3</v>
      </c>
      <c r="I7" s="24"/>
      <c r="J7" s="29">
        <v>93.99</v>
      </c>
      <c r="K7" s="4">
        <v>92.26</v>
      </c>
      <c r="L7" s="4">
        <v>95.41</v>
      </c>
      <c r="M7" s="27"/>
      <c r="N7" s="29">
        <v>94.21</v>
      </c>
      <c r="O7" s="4">
        <v>92.21</v>
      </c>
      <c r="P7" s="4">
        <v>94.77</v>
      </c>
      <c r="Q7" s="14">
        <f t="shared" si="0"/>
        <v>94.1</v>
      </c>
      <c r="R7" s="12">
        <f t="shared" si="1"/>
        <v>92.037499999999994</v>
      </c>
      <c r="S7" s="12">
        <f t="shared" si="2"/>
        <v>0.90000000000000568</v>
      </c>
      <c r="T7" s="21">
        <f t="shared" si="3"/>
        <v>2.9625000000000057</v>
      </c>
      <c r="U7" s="14">
        <f t="shared" si="4"/>
        <v>95.037003624999997</v>
      </c>
      <c r="V7" s="15">
        <f t="shared" si="5"/>
        <v>-3.7003624999996987E-2</v>
      </c>
    </row>
    <row r="8" spans="1:22" ht="14.4" customHeight="1" x14ac:dyDescent="0.3">
      <c r="A8" s="8">
        <v>95.4</v>
      </c>
      <c r="B8" s="5">
        <v>94.55</v>
      </c>
      <c r="C8" s="4">
        <v>92.75</v>
      </c>
      <c r="D8" s="4">
        <v>94.51</v>
      </c>
      <c r="E8" s="24"/>
      <c r="F8" s="5">
        <v>94.44</v>
      </c>
      <c r="G8" s="4">
        <v>92.11</v>
      </c>
      <c r="H8" s="4">
        <v>94.48</v>
      </c>
      <c r="I8" s="24"/>
      <c r="J8" s="5">
        <v>94.44</v>
      </c>
      <c r="K8" s="4">
        <v>92.87</v>
      </c>
      <c r="L8" s="4">
        <v>95.49</v>
      </c>
      <c r="M8" s="27"/>
      <c r="N8" s="5">
        <v>94.44</v>
      </c>
      <c r="O8" s="4">
        <v>92.33</v>
      </c>
      <c r="P8" s="4">
        <v>94.8</v>
      </c>
      <c r="Q8" s="14">
        <f t="shared" si="0"/>
        <v>94.467500000000001</v>
      </c>
      <c r="R8" s="12">
        <f t="shared" si="1"/>
        <v>92.515000000000001</v>
      </c>
      <c r="S8" s="12">
        <f t="shared" si="2"/>
        <v>0.93250000000000455</v>
      </c>
      <c r="T8" s="21">
        <f t="shared" si="3"/>
        <v>2.8850000000000051</v>
      </c>
      <c r="U8" s="14">
        <f t="shared" si="4"/>
        <v>95.533522450000007</v>
      </c>
      <c r="V8" s="15">
        <f t="shared" si="5"/>
        <v>-0.13352245000000096</v>
      </c>
    </row>
    <row r="9" spans="1:22" ht="14.4" customHeight="1" x14ac:dyDescent="0.3">
      <c r="A9" s="8">
        <v>95.8</v>
      </c>
      <c r="B9" s="5">
        <v>94.89</v>
      </c>
      <c r="C9" s="4">
        <v>93.15</v>
      </c>
      <c r="D9" s="4">
        <v>94.55</v>
      </c>
      <c r="E9" s="24"/>
      <c r="F9" s="5">
        <v>94.77</v>
      </c>
      <c r="G9" s="4">
        <v>92.51</v>
      </c>
      <c r="H9" s="4">
        <v>94.48</v>
      </c>
      <c r="I9" s="24"/>
      <c r="J9" s="5">
        <v>94.89</v>
      </c>
      <c r="K9" s="4">
        <v>93.14</v>
      </c>
      <c r="L9" s="4">
        <v>95.56</v>
      </c>
      <c r="M9" s="27"/>
      <c r="N9" s="5">
        <v>94.77</v>
      </c>
      <c r="O9" s="4">
        <v>92.69</v>
      </c>
      <c r="P9" s="4">
        <v>94.95</v>
      </c>
      <c r="Q9" s="14">
        <f t="shared" si="0"/>
        <v>94.83</v>
      </c>
      <c r="R9" s="12">
        <f t="shared" si="1"/>
        <v>92.872500000000002</v>
      </c>
      <c r="S9" s="12">
        <f t="shared" si="2"/>
        <v>0.96999999999999886</v>
      </c>
      <c r="T9" s="21">
        <f t="shared" si="3"/>
        <v>2.9274999999999949</v>
      </c>
      <c r="U9" s="14">
        <f t="shared" si="4"/>
        <v>95.905261675000006</v>
      </c>
      <c r="V9" s="15">
        <f t="shared" si="5"/>
        <v>-0.10526167500000838</v>
      </c>
    </row>
    <row r="10" spans="1:22" ht="14.4" customHeight="1" x14ac:dyDescent="0.3">
      <c r="A10" s="10">
        <v>96</v>
      </c>
      <c r="B10" s="29">
        <v>95</v>
      </c>
      <c r="C10" s="4">
        <v>93.36</v>
      </c>
      <c r="D10" s="4">
        <v>94.66</v>
      </c>
      <c r="E10" s="24"/>
      <c r="F10" s="29">
        <v>94.89</v>
      </c>
      <c r="G10" s="4">
        <v>92.71</v>
      </c>
      <c r="H10" s="4">
        <v>94.55</v>
      </c>
      <c r="I10" s="24"/>
      <c r="J10" s="29">
        <v>95.11</v>
      </c>
      <c r="K10" s="4">
        <v>93.24</v>
      </c>
      <c r="L10" s="4">
        <v>95.56</v>
      </c>
      <c r="M10" s="27"/>
      <c r="N10" s="29">
        <v>95</v>
      </c>
      <c r="O10" s="4">
        <v>93.06</v>
      </c>
      <c r="P10" s="4">
        <v>94.98</v>
      </c>
      <c r="Q10" s="14">
        <f t="shared" si="0"/>
        <v>95</v>
      </c>
      <c r="R10" s="12">
        <f t="shared" si="1"/>
        <v>93.092500000000001</v>
      </c>
      <c r="S10" s="12">
        <f t="shared" si="2"/>
        <v>1</v>
      </c>
      <c r="T10" s="21">
        <f t="shared" si="3"/>
        <v>2.9074999999999989</v>
      </c>
      <c r="U10" s="14">
        <f t="shared" si="4"/>
        <v>96.134024275000016</v>
      </c>
      <c r="V10" s="15">
        <f t="shared" si="5"/>
        <v>-0.13402427500001579</v>
      </c>
    </row>
    <row r="11" spans="1:22" ht="14.4" customHeight="1" x14ac:dyDescent="0.3">
      <c r="A11" s="8">
        <v>96.4</v>
      </c>
      <c r="B11" s="5">
        <v>95.35</v>
      </c>
      <c r="C11" s="4">
        <v>93.65</v>
      </c>
      <c r="D11" s="4">
        <v>94.66</v>
      </c>
      <c r="E11" s="24"/>
      <c r="F11" s="5">
        <v>95.34</v>
      </c>
      <c r="G11" s="4">
        <v>93.23</v>
      </c>
      <c r="H11" s="4">
        <v>94.77</v>
      </c>
      <c r="I11" s="24"/>
      <c r="J11" s="5">
        <v>95.56</v>
      </c>
      <c r="K11" s="4">
        <v>93.38</v>
      </c>
      <c r="L11" s="4">
        <v>95.67</v>
      </c>
      <c r="M11" s="27"/>
      <c r="N11" s="5">
        <v>95.45</v>
      </c>
      <c r="O11" s="4">
        <v>93.45</v>
      </c>
      <c r="P11" s="4">
        <v>95.05</v>
      </c>
      <c r="Q11" s="14">
        <f t="shared" si="0"/>
        <v>95.424999999999997</v>
      </c>
      <c r="R11" s="12">
        <f t="shared" si="1"/>
        <v>93.427499999999995</v>
      </c>
      <c r="S11" s="12">
        <f t="shared" si="2"/>
        <v>0.97500000000000853</v>
      </c>
      <c r="T11" s="21">
        <f t="shared" si="3"/>
        <v>2.9725000000000108</v>
      </c>
      <c r="U11" s="14">
        <f t="shared" si="4"/>
        <v>96.482367324999998</v>
      </c>
      <c r="V11" s="15">
        <f t="shared" si="5"/>
        <v>-8.2367324999992775E-2</v>
      </c>
    </row>
    <row r="12" spans="1:22" ht="14.4" customHeight="1" x14ac:dyDescent="0.3">
      <c r="A12" s="8">
        <v>96.8</v>
      </c>
      <c r="B12" s="5">
        <v>95.68</v>
      </c>
      <c r="C12" s="4">
        <v>96.94</v>
      </c>
      <c r="D12" s="4">
        <v>94.66</v>
      </c>
      <c r="E12" s="24"/>
      <c r="F12" s="5">
        <v>95.56</v>
      </c>
      <c r="G12" s="4">
        <v>93.47</v>
      </c>
      <c r="H12" s="4">
        <v>94.8</v>
      </c>
      <c r="I12" s="24"/>
      <c r="J12" s="5">
        <v>95.79</v>
      </c>
      <c r="K12" s="4">
        <v>93.56</v>
      </c>
      <c r="L12" s="4">
        <v>95.77</v>
      </c>
      <c r="M12" s="27"/>
      <c r="N12" s="5">
        <v>95.68</v>
      </c>
      <c r="O12" s="4">
        <v>93.81</v>
      </c>
      <c r="P12" s="4">
        <v>95.16</v>
      </c>
      <c r="Q12" s="14">
        <f t="shared" si="0"/>
        <v>95.677500000000009</v>
      </c>
      <c r="R12" s="12">
        <f t="shared" si="1"/>
        <v>94.445000000000007</v>
      </c>
      <c r="S12" s="12">
        <f t="shared" si="2"/>
        <v>1.1224999999999881</v>
      </c>
      <c r="T12" s="21">
        <f t="shared" si="3"/>
        <v>2.3549999999999898</v>
      </c>
      <c r="U12" s="14">
        <f t="shared" si="4"/>
        <v>97.540394350000014</v>
      </c>
      <c r="V12" s="15">
        <f t="shared" si="5"/>
        <v>-0.74039435000001674</v>
      </c>
    </row>
    <row r="13" spans="1:22" ht="14.4" customHeight="1" x14ac:dyDescent="0.3">
      <c r="A13" s="10">
        <v>97</v>
      </c>
      <c r="B13" s="29">
        <v>95.9</v>
      </c>
      <c r="C13" s="4">
        <v>94.17</v>
      </c>
      <c r="D13" s="4">
        <v>94.73</v>
      </c>
      <c r="E13" s="24"/>
      <c r="F13" s="29">
        <v>95.79</v>
      </c>
      <c r="G13" s="4">
        <v>93.55</v>
      </c>
      <c r="H13" s="4">
        <v>94.8</v>
      </c>
      <c r="I13" s="24"/>
      <c r="J13" s="29">
        <v>96.01</v>
      </c>
      <c r="K13" s="4">
        <v>93.82</v>
      </c>
      <c r="L13" s="4">
        <v>95.81</v>
      </c>
      <c r="M13" s="27"/>
      <c r="N13" s="29">
        <v>96.01</v>
      </c>
      <c r="O13" s="4">
        <v>94.17</v>
      </c>
      <c r="P13" s="4">
        <v>95.27</v>
      </c>
      <c r="Q13" s="14">
        <f t="shared" si="0"/>
        <v>95.927499999999995</v>
      </c>
      <c r="R13" s="12">
        <f t="shared" si="1"/>
        <v>93.927499999999995</v>
      </c>
      <c r="S13" s="12">
        <f t="shared" si="2"/>
        <v>1.0725000000000051</v>
      </c>
      <c r="T13" s="21">
        <f t="shared" si="3"/>
        <v>3.0725000000000051</v>
      </c>
      <c r="U13" s="14">
        <f t="shared" si="4"/>
        <v>97.00228232500001</v>
      </c>
      <c r="V13" s="15">
        <f t="shared" si="5"/>
        <v>-2.2823250000101325E-3</v>
      </c>
    </row>
    <row r="14" spans="1:22" ht="14.4" customHeight="1" x14ac:dyDescent="0.3">
      <c r="A14" s="8">
        <v>97.4</v>
      </c>
      <c r="B14" s="5">
        <v>96.35</v>
      </c>
      <c r="C14" s="4">
        <v>94.35</v>
      </c>
      <c r="D14" s="4">
        <v>94.8</v>
      </c>
      <c r="E14" s="24"/>
      <c r="F14" s="5">
        <v>96.12</v>
      </c>
      <c r="G14" s="4">
        <v>93.9</v>
      </c>
      <c r="H14" s="4">
        <v>94.91</v>
      </c>
      <c r="I14" s="24"/>
      <c r="J14" s="5">
        <v>96.46</v>
      </c>
      <c r="K14" s="4">
        <v>94.44</v>
      </c>
      <c r="L14" s="4">
        <v>95.88</v>
      </c>
      <c r="M14" s="27"/>
      <c r="N14" s="5">
        <v>96.35</v>
      </c>
      <c r="O14" s="4">
        <v>94.35</v>
      </c>
      <c r="P14" s="4">
        <v>95.34</v>
      </c>
      <c r="Q14" s="14">
        <f t="shared" si="0"/>
        <v>96.32</v>
      </c>
      <c r="R14" s="12">
        <f t="shared" si="1"/>
        <v>94.259999999999991</v>
      </c>
      <c r="S14" s="12">
        <f t="shared" si="2"/>
        <v>1.0800000000000125</v>
      </c>
      <c r="T14" s="21">
        <f t="shared" si="3"/>
        <v>3.1400000000000148</v>
      </c>
      <c r="U14" s="14">
        <f t="shared" si="4"/>
        <v>97.348025800000002</v>
      </c>
      <c r="V14" s="15">
        <f t="shared" si="5"/>
        <v>5.1974200000003634E-2</v>
      </c>
    </row>
    <row r="15" spans="1:22" ht="14.4" customHeight="1" x14ac:dyDescent="0.3">
      <c r="A15" s="8">
        <v>97.8</v>
      </c>
      <c r="B15" s="5">
        <v>96.8</v>
      </c>
      <c r="C15" s="4">
        <v>94.69</v>
      </c>
      <c r="D15" s="4">
        <v>94.91</v>
      </c>
      <c r="E15" s="24"/>
      <c r="F15" s="5">
        <v>96.57</v>
      </c>
      <c r="G15" s="4">
        <v>94.43</v>
      </c>
      <c r="H15" s="4">
        <v>94.98</v>
      </c>
      <c r="I15" s="24"/>
      <c r="J15" s="5">
        <v>96.69</v>
      </c>
      <c r="K15" s="4">
        <v>94.76</v>
      </c>
      <c r="L15" s="4">
        <v>95.92</v>
      </c>
      <c r="M15" s="27"/>
      <c r="N15" s="5">
        <v>96.69</v>
      </c>
      <c r="O15" s="4">
        <v>94.74</v>
      </c>
      <c r="P15" s="4">
        <v>95.45</v>
      </c>
      <c r="Q15" s="14">
        <f t="shared" si="0"/>
        <v>96.6875</v>
      </c>
      <c r="R15" s="12">
        <f t="shared" si="1"/>
        <v>94.655000000000001</v>
      </c>
      <c r="S15" s="12">
        <f t="shared" si="2"/>
        <v>1.1124999999999972</v>
      </c>
      <c r="T15" s="21">
        <f t="shared" si="3"/>
        <v>3.144999999999996</v>
      </c>
      <c r="U15" s="14">
        <f t="shared" si="4"/>
        <v>97.758758650000004</v>
      </c>
      <c r="V15" s="15">
        <f t="shared" si="5"/>
        <v>4.1241349999992849E-2</v>
      </c>
    </row>
    <row r="16" spans="1:22" ht="14.4" customHeight="1" x14ac:dyDescent="0.3">
      <c r="A16" s="10">
        <v>98</v>
      </c>
      <c r="B16" s="29">
        <v>96.91</v>
      </c>
      <c r="C16" s="4">
        <v>95.07</v>
      </c>
      <c r="D16" s="4">
        <v>94.98</v>
      </c>
      <c r="E16" s="24"/>
      <c r="F16" s="29">
        <v>96.8</v>
      </c>
      <c r="G16" s="4">
        <v>94.86</v>
      </c>
      <c r="H16" s="4">
        <v>94.98</v>
      </c>
      <c r="I16" s="24"/>
      <c r="J16" s="29">
        <v>96.91</v>
      </c>
      <c r="K16" s="4">
        <v>95.02</v>
      </c>
      <c r="L16" s="4">
        <v>95.99</v>
      </c>
      <c r="M16" s="27"/>
      <c r="N16" s="29">
        <v>97.02</v>
      </c>
      <c r="O16" s="4">
        <v>94.95</v>
      </c>
      <c r="P16" s="4">
        <v>95.52</v>
      </c>
      <c r="Q16" s="14">
        <f t="shared" si="0"/>
        <v>96.91</v>
      </c>
      <c r="R16" s="12">
        <f t="shared" si="1"/>
        <v>94.974999999999994</v>
      </c>
      <c r="S16" s="12">
        <f t="shared" si="2"/>
        <v>1.0900000000000034</v>
      </c>
      <c r="T16" s="21">
        <f t="shared" si="3"/>
        <v>3.0250000000000057</v>
      </c>
      <c r="U16" s="14">
        <f t="shared" si="4"/>
        <v>98.09150425</v>
      </c>
      <c r="V16" s="15">
        <f t="shared" si="5"/>
        <v>-9.1504249999999843E-2</v>
      </c>
    </row>
    <row r="17" spans="1:22" ht="14.4" customHeight="1" x14ac:dyDescent="0.3">
      <c r="A17" s="8">
        <v>98.2</v>
      </c>
      <c r="B17" s="5">
        <v>97.14</v>
      </c>
      <c r="C17" s="4">
        <v>95.23</v>
      </c>
      <c r="D17" s="4">
        <v>95.05</v>
      </c>
      <c r="E17" s="24"/>
      <c r="F17" s="5">
        <v>97.02</v>
      </c>
      <c r="G17" s="4">
        <v>94.99</v>
      </c>
      <c r="H17" s="4">
        <v>95.02</v>
      </c>
      <c r="I17" s="24"/>
      <c r="J17" s="5">
        <v>97.14</v>
      </c>
      <c r="K17" s="4">
        <v>95.17</v>
      </c>
      <c r="L17" s="4">
        <v>96.03</v>
      </c>
      <c r="M17" s="27"/>
      <c r="N17" s="5">
        <v>97.25</v>
      </c>
      <c r="O17" s="4">
        <v>95.16</v>
      </c>
      <c r="P17" s="4">
        <v>95.56</v>
      </c>
      <c r="Q17" s="14">
        <f t="shared" si="0"/>
        <v>97.137500000000003</v>
      </c>
      <c r="R17" s="12">
        <f t="shared" si="1"/>
        <v>95.137499999999989</v>
      </c>
      <c r="S17" s="12">
        <f t="shared" si="2"/>
        <v>1.0625</v>
      </c>
      <c r="T17" s="21">
        <f t="shared" si="3"/>
        <v>3.0625000000000142</v>
      </c>
      <c r="U17" s="14">
        <f t="shared" si="4"/>
        <v>98.260476624999995</v>
      </c>
      <c r="V17" s="15">
        <f t="shared" si="5"/>
        <v>-6.0476624999992623E-2</v>
      </c>
    </row>
    <row r="18" spans="1:22" ht="14.4" customHeight="1" x14ac:dyDescent="0.3">
      <c r="A18" s="8">
        <v>98.4</v>
      </c>
      <c r="B18" s="5">
        <v>97.25</v>
      </c>
      <c r="C18" s="4">
        <v>95.36</v>
      </c>
      <c r="D18" s="4">
        <v>95.05</v>
      </c>
      <c r="E18" s="24"/>
      <c r="F18" s="5">
        <v>97.25</v>
      </c>
      <c r="G18" s="4">
        <v>95.15</v>
      </c>
      <c r="H18" s="4">
        <v>94.98</v>
      </c>
      <c r="I18" s="24"/>
      <c r="J18" s="5">
        <v>97.36</v>
      </c>
      <c r="K18" s="4">
        <v>95.38</v>
      </c>
      <c r="L18" s="4">
        <v>96.21</v>
      </c>
      <c r="M18" s="27"/>
      <c r="N18" s="5">
        <v>97.36</v>
      </c>
      <c r="O18" s="4">
        <v>95.37</v>
      </c>
      <c r="P18" s="4">
        <v>95.59</v>
      </c>
      <c r="Q18" s="14">
        <f t="shared" si="0"/>
        <v>97.305000000000007</v>
      </c>
      <c r="R18" s="12">
        <f t="shared" si="1"/>
        <v>95.314999999999998</v>
      </c>
      <c r="S18" s="12">
        <f t="shared" si="2"/>
        <v>1.0949999999999989</v>
      </c>
      <c r="T18" s="21">
        <f t="shared" si="3"/>
        <v>3.085000000000008</v>
      </c>
      <c r="U18" s="14">
        <f t="shared" si="4"/>
        <v>98.445046450000007</v>
      </c>
      <c r="V18" s="15">
        <f t="shared" si="5"/>
        <v>-4.5046450000000959E-2</v>
      </c>
    </row>
    <row r="19" spans="1:22" ht="14.4" customHeight="1" x14ac:dyDescent="0.3">
      <c r="A19" s="8">
        <v>98.6</v>
      </c>
      <c r="B19" s="5">
        <v>97.47</v>
      </c>
      <c r="C19" s="4">
        <v>95.55</v>
      </c>
      <c r="D19" s="4">
        <v>95.13</v>
      </c>
      <c r="E19" s="24"/>
      <c r="F19" s="5">
        <v>97.47</v>
      </c>
      <c r="G19" s="4">
        <v>95.28</v>
      </c>
      <c r="H19" s="4">
        <v>95.05</v>
      </c>
      <c r="I19" s="24"/>
      <c r="J19" s="5">
        <v>97.47</v>
      </c>
      <c r="K19" s="4">
        <v>95.62</v>
      </c>
      <c r="L19" s="4">
        <v>96.17</v>
      </c>
      <c r="M19" s="27"/>
      <c r="N19" s="5">
        <v>97.47</v>
      </c>
      <c r="O19" s="4">
        <v>95.5</v>
      </c>
      <c r="P19" s="4">
        <v>95.67</v>
      </c>
      <c r="Q19" s="14">
        <f t="shared" si="0"/>
        <v>97.47</v>
      </c>
      <c r="R19" s="12">
        <f t="shared" si="1"/>
        <v>95.487499999999997</v>
      </c>
      <c r="S19" s="12">
        <f t="shared" si="2"/>
        <v>1.1299999999999955</v>
      </c>
      <c r="T19" s="21">
        <f t="shared" si="3"/>
        <v>3.1124999999999972</v>
      </c>
      <c r="U19" s="14">
        <f t="shared" si="4"/>
        <v>98.624417125000008</v>
      </c>
      <c r="V19" s="15">
        <f t="shared" si="5"/>
        <v>-2.4417125000013584E-2</v>
      </c>
    </row>
    <row r="20" spans="1:22" ht="14.4" customHeight="1" x14ac:dyDescent="0.3">
      <c r="A20" s="8">
        <v>98.8</v>
      </c>
      <c r="B20" s="5">
        <v>97.7</v>
      </c>
      <c r="C20" s="4">
        <v>95.7</v>
      </c>
      <c r="D20" s="4">
        <v>95.16</v>
      </c>
      <c r="E20" s="24"/>
      <c r="F20" s="5">
        <v>97.7</v>
      </c>
      <c r="G20" s="4">
        <v>95.45</v>
      </c>
      <c r="H20" s="4">
        <v>95.13</v>
      </c>
      <c r="I20" s="24"/>
      <c r="J20" s="5">
        <v>97.7</v>
      </c>
      <c r="K20" s="4">
        <v>95.8</v>
      </c>
      <c r="L20" s="4">
        <v>96.21</v>
      </c>
      <c r="M20" s="27"/>
      <c r="N20" s="5">
        <v>97.7</v>
      </c>
      <c r="O20" s="4">
        <v>95.67</v>
      </c>
      <c r="P20" s="4">
        <v>95.7</v>
      </c>
      <c r="Q20" s="14">
        <f t="shared" si="0"/>
        <v>97.7</v>
      </c>
      <c r="R20" s="12">
        <f t="shared" si="1"/>
        <v>95.655000000000001</v>
      </c>
      <c r="S20" s="12">
        <f t="shared" si="2"/>
        <v>1.0999999999999943</v>
      </c>
      <c r="T20" s="21">
        <f t="shared" si="3"/>
        <v>3.144999999999996</v>
      </c>
      <c r="U20" s="14">
        <f t="shared" si="4"/>
        <v>98.798588650000013</v>
      </c>
      <c r="V20" s="15">
        <f t="shared" si="5"/>
        <v>1.4113499999837131E-3</v>
      </c>
    </row>
    <row r="21" spans="1:22" ht="14.4" customHeight="1" x14ac:dyDescent="0.3">
      <c r="A21" s="10">
        <v>99</v>
      </c>
      <c r="B21" s="29">
        <v>97.81</v>
      </c>
      <c r="C21" s="4">
        <v>95.68</v>
      </c>
      <c r="D21" s="4">
        <v>95.16</v>
      </c>
      <c r="E21" s="24"/>
      <c r="F21" s="29">
        <v>97.81</v>
      </c>
      <c r="G21" s="4">
        <v>95.63</v>
      </c>
      <c r="H21" s="4">
        <v>95.16</v>
      </c>
      <c r="I21" s="24"/>
      <c r="J21" s="29">
        <v>97.92</v>
      </c>
      <c r="K21" s="4">
        <v>95.93</v>
      </c>
      <c r="L21" s="4">
        <v>96.24</v>
      </c>
      <c r="M21" s="27"/>
      <c r="N21" s="29">
        <v>97.92</v>
      </c>
      <c r="O21" s="4">
        <v>95.74</v>
      </c>
      <c r="P21" s="4">
        <v>95.7</v>
      </c>
      <c r="Q21" s="14">
        <f t="shared" si="0"/>
        <v>97.865000000000009</v>
      </c>
      <c r="R21" s="12">
        <f t="shared" si="1"/>
        <v>95.745000000000005</v>
      </c>
      <c r="S21" s="12">
        <f t="shared" si="2"/>
        <v>1.1349999999999909</v>
      </c>
      <c r="T21" s="21">
        <f t="shared" si="3"/>
        <v>3.2549999999999955</v>
      </c>
      <c r="U21" s="14">
        <f t="shared" si="4"/>
        <v>98.892173350000007</v>
      </c>
      <c r="V21" s="15">
        <f t="shared" si="5"/>
        <v>0.1078266499999927</v>
      </c>
    </row>
    <row r="22" spans="1:22" ht="14.4" customHeight="1" x14ac:dyDescent="0.3">
      <c r="A22" s="8">
        <v>99.2</v>
      </c>
      <c r="B22" s="5">
        <v>98.04</v>
      </c>
      <c r="C22" s="4">
        <v>95.86</v>
      </c>
      <c r="D22" s="4">
        <v>95.16</v>
      </c>
      <c r="E22" s="24"/>
      <c r="F22" s="5">
        <v>98.15</v>
      </c>
      <c r="G22" s="4">
        <v>95.81</v>
      </c>
      <c r="H22" s="4">
        <v>95.16</v>
      </c>
      <c r="I22" s="24"/>
      <c r="J22" s="5">
        <v>98.04</v>
      </c>
      <c r="K22" s="4">
        <v>96.15</v>
      </c>
      <c r="L22" s="4">
        <v>96.24</v>
      </c>
      <c r="M22" s="27"/>
      <c r="N22" s="5">
        <v>98.15</v>
      </c>
      <c r="O22" s="4">
        <v>95.93</v>
      </c>
      <c r="P22" s="4">
        <v>95.77</v>
      </c>
      <c r="Q22" s="14">
        <f t="shared" si="0"/>
        <v>98.094999999999999</v>
      </c>
      <c r="R22" s="12">
        <f t="shared" si="1"/>
        <v>95.937500000000014</v>
      </c>
      <c r="S22" s="12">
        <f t="shared" si="2"/>
        <v>1.105000000000004</v>
      </c>
      <c r="T22" s="21">
        <f t="shared" si="3"/>
        <v>3.2624999999999886</v>
      </c>
      <c r="U22" s="14">
        <f t="shared" si="4"/>
        <v>99.09234062500002</v>
      </c>
      <c r="V22" s="15">
        <f t="shared" si="5"/>
        <v>0.10765937499998302</v>
      </c>
    </row>
    <row r="23" spans="1:22" ht="14.4" customHeight="1" x14ac:dyDescent="0.3">
      <c r="A23" s="8">
        <v>99.4</v>
      </c>
      <c r="B23" s="5">
        <v>98.26</v>
      </c>
      <c r="C23" s="4">
        <v>96.56</v>
      </c>
      <c r="D23" s="4">
        <v>95.2</v>
      </c>
      <c r="E23" s="24"/>
      <c r="F23" s="5">
        <v>98.26</v>
      </c>
      <c r="G23" s="4">
        <v>95.92</v>
      </c>
      <c r="H23" s="4">
        <v>95.27</v>
      </c>
      <c r="I23" s="24"/>
      <c r="J23" s="5">
        <v>98.37</v>
      </c>
      <c r="K23" s="4">
        <v>96.33</v>
      </c>
      <c r="L23" s="4">
        <v>96.35</v>
      </c>
      <c r="M23" s="27"/>
      <c r="N23" s="5">
        <v>98.37</v>
      </c>
      <c r="O23" s="4">
        <v>96.16</v>
      </c>
      <c r="P23" s="4">
        <v>95.81</v>
      </c>
      <c r="Q23" s="14">
        <f t="shared" si="0"/>
        <v>98.314999999999998</v>
      </c>
      <c r="R23" s="12">
        <f t="shared" si="1"/>
        <v>96.242500000000007</v>
      </c>
      <c r="S23" s="12">
        <f t="shared" si="2"/>
        <v>1.085000000000008</v>
      </c>
      <c r="T23" s="21">
        <f t="shared" si="3"/>
        <v>3.1574999999999989</v>
      </c>
      <c r="U23" s="14">
        <f t="shared" si="4"/>
        <v>99.409488775000014</v>
      </c>
      <c r="V23" s="15">
        <f t="shared" si="5"/>
        <v>-9.4887750000083315E-3</v>
      </c>
    </row>
    <row r="24" spans="1:22" ht="14.4" customHeight="1" x14ac:dyDescent="0.3">
      <c r="A24" s="8">
        <v>99.6</v>
      </c>
      <c r="B24" s="5">
        <v>98.49</v>
      </c>
      <c r="C24" s="4">
        <v>96.84</v>
      </c>
      <c r="D24" s="4">
        <v>95.31</v>
      </c>
      <c r="E24" s="24"/>
      <c r="F24" s="5">
        <v>98.37</v>
      </c>
      <c r="G24" s="4">
        <v>96.06</v>
      </c>
      <c r="H24" s="4">
        <v>95.31</v>
      </c>
      <c r="I24" s="24"/>
      <c r="J24" s="5">
        <v>98.49</v>
      </c>
      <c r="K24" s="4">
        <v>96.48</v>
      </c>
      <c r="L24" s="4">
        <v>96.35</v>
      </c>
      <c r="M24" s="27"/>
      <c r="N24" s="5">
        <v>98.49</v>
      </c>
      <c r="O24" s="4">
        <v>96.26</v>
      </c>
      <c r="P24" s="4">
        <v>95.77</v>
      </c>
      <c r="Q24" s="14">
        <f t="shared" si="0"/>
        <v>98.460000000000008</v>
      </c>
      <c r="R24" s="12">
        <f t="shared" si="1"/>
        <v>96.41</v>
      </c>
      <c r="S24" s="12">
        <f t="shared" si="2"/>
        <v>1.1399999999999864</v>
      </c>
      <c r="T24" s="21">
        <f t="shared" si="3"/>
        <v>3.1899999999999977</v>
      </c>
      <c r="U24" s="14">
        <f t="shared" si="4"/>
        <v>99.583660300000005</v>
      </c>
      <c r="V24" s="15">
        <f t="shared" si="5"/>
        <v>1.6339699999988966E-2</v>
      </c>
    </row>
    <row r="25" spans="1:22" ht="14.4" customHeight="1" x14ac:dyDescent="0.3">
      <c r="A25" s="8">
        <v>99.8</v>
      </c>
      <c r="B25" s="5">
        <v>98.6</v>
      </c>
      <c r="C25" s="4">
        <v>96.9</v>
      </c>
      <c r="D25" s="4">
        <v>95.31</v>
      </c>
      <c r="E25" s="24"/>
      <c r="F25" s="5">
        <v>98.6</v>
      </c>
      <c r="G25" s="4">
        <v>96.21</v>
      </c>
      <c r="H25" s="4">
        <v>95.34</v>
      </c>
      <c r="I25" s="24"/>
      <c r="J25" s="5">
        <v>98.82</v>
      </c>
      <c r="K25" s="4">
        <v>96.86</v>
      </c>
      <c r="L25" s="4">
        <v>96.42</v>
      </c>
      <c r="M25" s="27"/>
      <c r="N25" s="5">
        <v>98.6</v>
      </c>
      <c r="O25" s="4">
        <v>96.52</v>
      </c>
      <c r="P25" s="4">
        <v>95.81</v>
      </c>
      <c r="Q25" s="14">
        <f t="shared" si="0"/>
        <v>98.655000000000001</v>
      </c>
      <c r="R25" s="12">
        <f t="shared" si="1"/>
        <v>96.622500000000002</v>
      </c>
      <c r="S25" s="12">
        <f t="shared" si="2"/>
        <v>1.144999999999996</v>
      </c>
      <c r="T25" s="21">
        <f t="shared" si="3"/>
        <v>3.1774999999999949</v>
      </c>
      <c r="U25" s="14">
        <f t="shared" si="4"/>
        <v>99.804624175000015</v>
      </c>
      <c r="V25" s="15">
        <f t="shared" si="5"/>
        <v>-4.6241750000177717E-3</v>
      </c>
    </row>
    <row r="26" spans="1:22" ht="14.4" customHeight="1" x14ac:dyDescent="0.3">
      <c r="A26" s="10">
        <v>100</v>
      </c>
      <c r="B26" s="29">
        <v>98.82</v>
      </c>
      <c r="C26" s="4">
        <v>96.86</v>
      </c>
      <c r="D26" s="4">
        <v>95.34</v>
      </c>
      <c r="E26" s="24"/>
      <c r="F26" s="29">
        <v>98.82</v>
      </c>
      <c r="G26" s="4">
        <v>96.49</v>
      </c>
      <c r="H26" s="4">
        <v>95.41</v>
      </c>
      <c r="I26" s="24"/>
      <c r="J26" s="29">
        <v>98.71</v>
      </c>
      <c r="K26" s="4">
        <v>97</v>
      </c>
      <c r="L26" s="4">
        <v>96.42</v>
      </c>
      <c r="M26" s="27"/>
      <c r="N26" s="29">
        <v>98.82</v>
      </c>
      <c r="O26" s="4">
        <v>96.74</v>
      </c>
      <c r="P26" s="4">
        <v>95.85</v>
      </c>
      <c r="Q26" s="14">
        <f t="shared" si="0"/>
        <v>98.79249999999999</v>
      </c>
      <c r="R26" s="12">
        <f t="shared" si="1"/>
        <v>96.772500000000008</v>
      </c>
      <c r="S26" s="12">
        <f t="shared" si="2"/>
        <v>1.2075000000000102</v>
      </c>
      <c r="T26" s="21">
        <f t="shared" si="3"/>
        <v>3.227499999999992</v>
      </c>
      <c r="U26" s="14">
        <f t="shared" si="4"/>
        <v>99.960598675000014</v>
      </c>
      <c r="V26" s="15">
        <f t="shared" si="5"/>
        <v>3.9401324999985832E-2</v>
      </c>
    </row>
    <row r="27" spans="1:22" ht="14.4" customHeight="1" x14ac:dyDescent="0.3">
      <c r="A27" s="8">
        <v>100.2</v>
      </c>
      <c r="B27" s="5">
        <v>99.05</v>
      </c>
      <c r="C27" s="4">
        <v>97.15</v>
      </c>
      <c r="D27" s="4">
        <v>95.34</v>
      </c>
      <c r="E27" s="24"/>
      <c r="F27" s="5">
        <v>99.05</v>
      </c>
      <c r="G27" s="4">
        <v>96.63</v>
      </c>
      <c r="H27" s="4">
        <v>95.52</v>
      </c>
      <c r="I27" s="24"/>
      <c r="J27" s="5">
        <v>99.05</v>
      </c>
      <c r="K27" s="4">
        <v>96.93</v>
      </c>
      <c r="L27" s="4">
        <v>96.53</v>
      </c>
      <c r="M27" s="27"/>
      <c r="N27" s="5">
        <v>99.05</v>
      </c>
      <c r="O27" s="4">
        <v>96.89</v>
      </c>
      <c r="P27" s="4">
        <v>95.92</v>
      </c>
      <c r="Q27" s="14">
        <f t="shared" si="0"/>
        <v>99.05</v>
      </c>
      <c r="R27" s="12">
        <f t="shared" si="1"/>
        <v>96.9</v>
      </c>
      <c r="S27" s="12">
        <f t="shared" si="2"/>
        <v>1.1500000000000057</v>
      </c>
      <c r="T27" s="21">
        <f t="shared" si="3"/>
        <v>3.2999999999999972</v>
      </c>
      <c r="U27" s="14">
        <f t="shared" si="4"/>
        <v>100.09317700000001</v>
      </c>
      <c r="V27" s="15">
        <f t="shared" si="5"/>
        <v>0.10682299999999145</v>
      </c>
    </row>
    <row r="28" spans="1:22" ht="14.4" customHeight="1" x14ac:dyDescent="0.3">
      <c r="A28" s="8">
        <v>100.4</v>
      </c>
      <c r="B28" s="5">
        <v>99.16</v>
      </c>
      <c r="C28" s="4">
        <v>97.35</v>
      </c>
      <c r="D28" s="4">
        <v>95.34</v>
      </c>
      <c r="E28" s="24"/>
      <c r="F28" s="5">
        <v>99.16</v>
      </c>
      <c r="G28" s="4">
        <v>96.88</v>
      </c>
      <c r="H28" s="4">
        <v>95.52</v>
      </c>
      <c r="I28" s="24"/>
      <c r="J28" s="5">
        <v>99.16</v>
      </c>
      <c r="K28" s="5">
        <v>97.14</v>
      </c>
      <c r="L28" s="4">
        <v>96.53</v>
      </c>
      <c r="M28" s="27"/>
      <c r="N28" s="5">
        <v>99.27</v>
      </c>
      <c r="O28" s="4">
        <v>97.09</v>
      </c>
      <c r="P28" s="4">
        <v>95.95</v>
      </c>
      <c r="Q28" s="14">
        <f t="shared" si="0"/>
        <v>99.1875</v>
      </c>
      <c r="R28" s="12">
        <f t="shared" si="1"/>
        <v>97.115000000000009</v>
      </c>
      <c r="S28" s="12">
        <f t="shared" si="2"/>
        <v>1.2125000000000057</v>
      </c>
      <c r="T28" s="21">
        <f t="shared" si="3"/>
        <v>3.2849999999999966</v>
      </c>
      <c r="U28" s="14">
        <f t="shared" si="4"/>
        <v>100.31674045000001</v>
      </c>
      <c r="V28" s="15">
        <f t="shared" si="5"/>
        <v>8.3259549999993965E-2</v>
      </c>
    </row>
    <row r="29" spans="1:22" ht="14.4" customHeight="1" x14ac:dyDescent="0.3">
      <c r="A29" s="8">
        <v>100.6</v>
      </c>
      <c r="B29" s="5">
        <v>99.39</v>
      </c>
      <c r="C29" s="4">
        <v>97.48</v>
      </c>
      <c r="D29" s="4">
        <v>95.41</v>
      </c>
      <c r="E29" s="24"/>
      <c r="F29" s="5">
        <v>99.39</v>
      </c>
      <c r="G29" s="4">
        <v>97.07</v>
      </c>
      <c r="H29" s="4">
        <v>95.59</v>
      </c>
      <c r="I29" s="24"/>
      <c r="J29" s="5">
        <v>99.27</v>
      </c>
      <c r="K29" s="5">
        <v>97.23</v>
      </c>
      <c r="L29" s="4">
        <v>96.53</v>
      </c>
      <c r="M29" s="27"/>
      <c r="N29" s="5">
        <v>99.5</v>
      </c>
      <c r="O29" s="4">
        <v>97.26</v>
      </c>
      <c r="P29" s="4">
        <v>96.03</v>
      </c>
      <c r="Q29" s="14">
        <f t="shared" si="0"/>
        <v>99.387500000000003</v>
      </c>
      <c r="R29" s="12">
        <f t="shared" si="1"/>
        <v>97.26</v>
      </c>
      <c r="S29" s="12">
        <f t="shared" si="2"/>
        <v>1.2124999999999915</v>
      </c>
      <c r="T29" s="21">
        <f t="shared" si="3"/>
        <v>3.3399999999999892</v>
      </c>
      <c r="U29" s="14">
        <f t="shared" si="4"/>
        <v>100.46751580000002</v>
      </c>
      <c r="V29" s="15">
        <f t="shared" si="5"/>
        <v>0.13248419999997907</v>
      </c>
    </row>
    <row r="30" spans="1:22" ht="14.4" customHeight="1" x14ac:dyDescent="0.3">
      <c r="A30" s="8">
        <v>100.8</v>
      </c>
      <c r="B30" s="5">
        <v>99.61</v>
      </c>
      <c r="C30" s="5">
        <v>97.65</v>
      </c>
      <c r="D30" s="4">
        <v>95.52</v>
      </c>
      <c r="E30" s="24"/>
      <c r="F30" s="5">
        <v>99.5</v>
      </c>
      <c r="G30" s="5">
        <v>97.28</v>
      </c>
      <c r="H30" s="4">
        <v>95.59</v>
      </c>
      <c r="I30" s="24"/>
      <c r="J30" s="5">
        <v>99.61</v>
      </c>
      <c r="K30" s="5">
        <v>97.45</v>
      </c>
      <c r="L30" s="4">
        <v>96.64</v>
      </c>
      <c r="M30" s="27"/>
      <c r="N30" s="5">
        <v>99.61</v>
      </c>
      <c r="O30" s="5">
        <v>97.33</v>
      </c>
      <c r="P30" s="4">
        <v>95.99</v>
      </c>
      <c r="Q30" s="14">
        <f t="shared" si="0"/>
        <v>99.58250000000001</v>
      </c>
      <c r="R30" s="12">
        <f t="shared" si="1"/>
        <v>97.427499999999995</v>
      </c>
      <c r="S30" s="12">
        <f t="shared" si="2"/>
        <v>1.2174999999999869</v>
      </c>
      <c r="T30" s="21">
        <f t="shared" si="3"/>
        <v>3.3725000000000023</v>
      </c>
      <c r="U30" s="14">
        <f t="shared" si="4"/>
        <v>100.64168732500001</v>
      </c>
      <c r="V30" s="15">
        <f t="shared" si="5"/>
        <v>0.15831267499999058</v>
      </c>
    </row>
    <row r="31" spans="1:22" ht="14.4" customHeight="1" x14ac:dyDescent="0.3">
      <c r="A31" s="10">
        <v>101</v>
      </c>
      <c r="B31" s="29">
        <v>99.84</v>
      </c>
      <c r="C31" s="4">
        <v>97.88</v>
      </c>
      <c r="D31" s="4">
        <v>95.41</v>
      </c>
      <c r="E31" s="24"/>
      <c r="F31" s="29">
        <v>99.61</v>
      </c>
      <c r="G31" s="4">
        <v>97.52</v>
      </c>
      <c r="H31" s="4">
        <v>95.56</v>
      </c>
      <c r="I31" s="24"/>
      <c r="J31" s="29">
        <v>99.72</v>
      </c>
      <c r="K31" s="4">
        <v>97.65</v>
      </c>
      <c r="L31" s="4">
        <v>96.67</v>
      </c>
      <c r="M31" s="27"/>
      <c r="N31" s="29">
        <v>99.84</v>
      </c>
      <c r="O31" s="4">
        <v>97.65</v>
      </c>
      <c r="P31" s="4">
        <v>96.1</v>
      </c>
      <c r="Q31" s="14">
        <f t="shared" si="0"/>
        <v>99.752499999999998</v>
      </c>
      <c r="R31" s="12">
        <f t="shared" si="1"/>
        <v>97.674999999999983</v>
      </c>
      <c r="S31" s="12">
        <f t="shared" si="2"/>
        <v>1.2475000000000023</v>
      </c>
      <c r="T31" s="21">
        <f t="shared" si="3"/>
        <v>3.3250000000000171</v>
      </c>
      <c r="U31" s="14">
        <f t="shared" si="4"/>
        <v>100.89904524999999</v>
      </c>
      <c r="V31" s="15">
        <f t="shared" si="5"/>
        <v>0.10095475000001386</v>
      </c>
    </row>
    <row r="32" spans="1:22" ht="14.4" customHeight="1" x14ac:dyDescent="0.3">
      <c r="A32" s="8">
        <v>101.2</v>
      </c>
      <c r="B32" s="5">
        <v>100.06</v>
      </c>
      <c r="C32" s="4">
        <v>98.09</v>
      </c>
      <c r="D32" s="4">
        <v>95.49</v>
      </c>
      <c r="E32" s="24"/>
      <c r="F32" s="5">
        <v>99.95</v>
      </c>
      <c r="G32" s="4">
        <v>97.65</v>
      </c>
      <c r="H32" s="4">
        <v>95.67</v>
      </c>
      <c r="I32" s="24"/>
      <c r="J32" s="5">
        <v>99.72</v>
      </c>
      <c r="K32" s="4">
        <v>97.88</v>
      </c>
      <c r="L32" s="4">
        <v>96.64</v>
      </c>
      <c r="M32" s="27"/>
      <c r="N32" s="5">
        <v>100.06</v>
      </c>
      <c r="O32" s="4">
        <v>97.85</v>
      </c>
      <c r="P32" s="4">
        <v>96.13</v>
      </c>
      <c r="Q32" s="14">
        <f t="shared" si="0"/>
        <v>99.947500000000005</v>
      </c>
      <c r="R32" s="12">
        <f t="shared" si="1"/>
        <v>97.867500000000007</v>
      </c>
      <c r="S32" s="12">
        <f t="shared" si="2"/>
        <v>1.2524999999999977</v>
      </c>
      <c r="T32" s="21">
        <f t="shared" si="3"/>
        <v>3.332499999999996</v>
      </c>
      <c r="U32" s="14">
        <f t="shared" si="4"/>
        <v>101.09921252500001</v>
      </c>
      <c r="V32" s="15">
        <f t="shared" si="5"/>
        <v>0.10078747499998997</v>
      </c>
    </row>
    <row r="33" spans="1:22" ht="14.4" customHeight="1" x14ac:dyDescent="0.3">
      <c r="A33" s="8">
        <v>101.4</v>
      </c>
      <c r="B33" s="5">
        <v>100.17</v>
      </c>
      <c r="C33" s="4">
        <v>98.4</v>
      </c>
      <c r="D33" s="4">
        <v>95.52</v>
      </c>
      <c r="E33" s="24"/>
      <c r="F33" s="5">
        <v>100.06</v>
      </c>
      <c r="G33" s="4">
        <v>97.85</v>
      </c>
      <c r="H33" s="4">
        <v>95.77</v>
      </c>
      <c r="I33" s="24"/>
      <c r="J33" s="5">
        <v>99.84</v>
      </c>
      <c r="K33" s="4">
        <v>98.02</v>
      </c>
      <c r="L33" s="4">
        <v>96.71</v>
      </c>
      <c r="M33" s="27"/>
      <c r="N33" s="5">
        <v>100.17</v>
      </c>
      <c r="O33" s="4">
        <v>98.07</v>
      </c>
      <c r="P33" s="4">
        <v>96.17</v>
      </c>
      <c r="Q33" s="14">
        <f t="shared" si="0"/>
        <v>100.06000000000002</v>
      </c>
      <c r="R33" s="12">
        <f t="shared" si="1"/>
        <v>98.084999999999994</v>
      </c>
      <c r="S33" s="12">
        <f t="shared" si="2"/>
        <v>1.3399999999999892</v>
      </c>
      <c r="T33" s="21">
        <f t="shared" si="3"/>
        <v>3.3150000000000119</v>
      </c>
      <c r="U33" s="14">
        <f t="shared" si="4"/>
        <v>101.32537555</v>
      </c>
      <c r="V33" s="15">
        <f t="shared" si="5"/>
        <v>7.462445000000173E-2</v>
      </c>
    </row>
    <row r="34" spans="1:22" ht="14.4" customHeight="1" x14ac:dyDescent="0.3">
      <c r="A34" s="8">
        <v>101.6</v>
      </c>
      <c r="B34" s="5">
        <v>100.51</v>
      </c>
      <c r="C34" s="4">
        <v>98.53</v>
      </c>
      <c r="D34" s="4">
        <v>95.42</v>
      </c>
      <c r="E34" s="24"/>
      <c r="F34" s="5">
        <v>100.29</v>
      </c>
      <c r="G34" s="4">
        <v>98</v>
      </c>
      <c r="H34" s="4">
        <v>95.7</v>
      </c>
      <c r="I34" s="24"/>
      <c r="J34" s="5">
        <v>100.29</v>
      </c>
      <c r="K34" s="4">
        <v>98.18</v>
      </c>
      <c r="L34" s="4">
        <v>96.75</v>
      </c>
      <c r="M34" s="27"/>
      <c r="N34" s="5">
        <v>100.51</v>
      </c>
      <c r="O34" s="4">
        <v>98.16</v>
      </c>
      <c r="P34" s="4">
        <v>96.17</v>
      </c>
      <c r="Q34" s="14">
        <f t="shared" si="0"/>
        <v>100.4</v>
      </c>
      <c r="R34" s="12">
        <f t="shared" si="1"/>
        <v>98.217500000000001</v>
      </c>
      <c r="S34" s="12">
        <f t="shared" si="2"/>
        <v>1.1999999999999886</v>
      </c>
      <c r="T34" s="21">
        <f t="shared" si="3"/>
        <v>3.3824999999999932</v>
      </c>
      <c r="U34" s="14">
        <f t="shared" si="4"/>
        <v>101.46315302500001</v>
      </c>
      <c r="V34" s="15">
        <f t="shared" si="5"/>
        <v>0.13684697499998322</v>
      </c>
    </row>
    <row r="35" spans="1:22" ht="14.4" customHeight="1" x14ac:dyDescent="0.3">
      <c r="A35" s="8">
        <v>101.8</v>
      </c>
      <c r="B35" s="5">
        <v>100.62</v>
      </c>
      <c r="C35" s="4">
        <v>98.74</v>
      </c>
      <c r="D35" s="4">
        <v>95.56</v>
      </c>
      <c r="E35" s="24"/>
      <c r="F35" s="5">
        <v>100.51</v>
      </c>
      <c r="G35" s="4">
        <v>98.15</v>
      </c>
      <c r="H35" s="4">
        <v>95.81</v>
      </c>
      <c r="I35" s="24"/>
      <c r="J35" s="5">
        <v>100.62</v>
      </c>
      <c r="K35" s="4">
        <v>98.24</v>
      </c>
      <c r="L35" s="4">
        <v>96.78</v>
      </c>
      <c r="M35" s="27"/>
      <c r="N35" s="5">
        <v>100.62</v>
      </c>
      <c r="O35" s="4">
        <v>98.45</v>
      </c>
      <c r="P35" s="4">
        <v>96.21</v>
      </c>
      <c r="Q35" s="14">
        <f t="shared" si="0"/>
        <v>100.5925</v>
      </c>
      <c r="R35" s="12">
        <f t="shared" si="1"/>
        <v>98.394999999999996</v>
      </c>
      <c r="S35" s="12">
        <f t="shared" si="2"/>
        <v>1.207499999999996</v>
      </c>
      <c r="T35" s="21">
        <f t="shared" si="3"/>
        <v>3.4050000000000011</v>
      </c>
      <c r="U35" s="14">
        <f t="shared" si="4"/>
        <v>101.64772285000001</v>
      </c>
      <c r="V35" s="15">
        <f t="shared" si="5"/>
        <v>0.15227714999998909</v>
      </c>
    </row>
    <row r="36" spans="1:22" ht="14.4" customHeight="1" x14ac:dyDescent="0.3">
      <c r="A36" s="10">
        <v>102</v>
      </c>
      <c r="B36" s="29">
        <v>100.74</v>
      </c>
      <c r="C36" s="4">
        <v>99.03</v>
      </c>
      <c r="D36" s="4">
        <v>95.7</v>
      </c>
      <c r="E36" s="24"/>
      <c r="F36" s="29">
        <v>100.74</v>
      </c>
      <c r="G36" s="4">
        <v>98.4</v>
      </c>
      <c r="H36" s="4">
        <v>95.85</v>
      </c>
      <c r="I36" s="24"/>
      <c r="J36" s="29">
        <v>100.74</v>
      </c>
      <c r="K36" s="4">
        <v>98.65</v>
      </c>
      <c r="L36" s="4">
        <v>96.78</v>
      </c>
      <c r="M36" s="27"/>
      <c r="N36" s="29">
        <v>100.74</v>
      </c>
      <c r="O36" s="4">
        <v>98.62</v>
      </c>
      <c r="P36" s="4">
        <v>96.21</v>
      </c>
      <c r="Q36" s="14">
        <f t="shared" si="0"/>
        <v>100.74</v>
      </c>
      <c r="R36" s="12">
        <f t="shared" si="1"/>
        <v>98.675000000000011</v>
      </c>
      <c r="S36" s="12">
        <f t="shared" si="2"/>
        <v>1.2600000000000051</v>
      </c>
      <c r="T36" s="21">
        <f t="shared" si="3"/>
        <v>3.3249999999999886</v>
      </c>
      <c r="U36" s="14">
        <f t="shared" si="4"/>
        <v>101.93887525000002</v>
      </c>
      <c r="V36" s="15">
        <f t="shared" si="5"/>
        <v>6.1124749999976302E-2</v>
      </c>
    </row>
    <row r="37" spans="1:22" ht="14.4" customHeight="1" x14ac:dyDescent="0.3">
      <c r="A37" s="8">
        <v>102.2</v>
      </c>
      <c r="B37" s="5">
        <v>101.07</v>
      </c>
      <c r="C37" s="5">
        <v>99.15</v>
      </c>
      <c r="D37" s="4">
        <v>95.7</v>
      </c>
      <c r="E37" s="24"/>
      <c r="F37" s="5">
        <v>100.85</v>
      </c>
      <c r="G37" s="5">
        <v>98.65</v>
      </c>
      <c r="H37" s="4">
        <v>95.88</v>
      </c>
      <c r="I37" s="24"/>
      <c r="J37" s="5">
        <v>101.07</v>
      </c>
      <c r="K37" s="5">
        <v>98.81</v>
      </c>
      <c r="L37" s="4">
        <v>96.82</v>
      </c>
      <c r="M37" s="27"/>
      <c r="N37" s="5">
        <v>100.96</v>
      </c>
      <c r="O37" s="5">
        <v>98.86</v>
      </c>
      <c r="P37" s="4">
        <v>96.21</v>
      </c>
      <c r="Q37" s="14">
        <f t="shared" si="0"/>
        <v>100.9875</v>
      </c>
      <c r="R37" s="12">
        <f t="shared" si="1"/>
        <v>98.867500000000007</v>
      </c>
      <c r="S37" s="12">
        <f t="shared" si="2"/>
        <v>1.2125000000000057</v>
      </c>
      <c r="T37" s="21">
        <f t="shared" si="3"/>
        <v>3.332499999999996</v>
      </c>
      <c r="U37" s="14">
        <f t="shared" si="4"/>
        <v>102.13904252500002</v>
      </c>
      <c r="V37" s="15">
        <f t="shared" si="5"/>
        <v>6.0957474999980832E-2</v>
      </c>
    </row>
    <row r="38" spans="1:22" ht="14.4" customHeight="1" x14ac:dyDescent="0.3">
      <c r="A38" s="8">
        <v>102.4</v>
      </c>
      <c r="B38" s="5">
        <v>101.19</v>
      </c>
      <c r="C38" s="4">
        <v>99.29</v>
      </c>
      <c r="D38" s="4">
        <v>95.85</v>
      </c>
      <c r="E38" s="24"/>
      <c r="F38" s="5">
        <v>100.96</v>
      </c>
      <c r="G38" s="4">
        <v>98.75</v>
      </c>
      <c r="H38" s="4">
        <v>95.92</v>
      </c>
      <c r="I38" s="24"/>
      <c r="J38" s="5">
        <v>101.19</v>
      </c>
      <c r="K38" s="4">
        <v>99.02</v>
      </c>
      <c r="L38" s="4">
        <v>96.93</v>
      </c>
      <c r="M38" s="27"/>
      <c r="N38" s="5">
        <v>101.3</v>
      </c>
      <c r="O38" s="4">
        <v>99.1</v>
      </c>
      <c r="P38" s="4">
        <v>96.35</v>
      </c>
      <c r="Q38" s="14">
        <f t="shared" si="0"/>
        <v>101.16</v>
      </c>
      <c r="R38" s="12">
        <f t="shared" si="1"/>
        <v>99.039999999999992</v>
      </c>
      <c r="S38" s="12">
        <f t="shared" si="2"/>
        <v>1.2400000000000091</v>
      </c>
      <c r="T38" s="21">
        <f t="shared" si="3"/>
        <v>3.3600000000000136</v>
      </c>
      <c r="U38" s="14">
        <f t="shared" si="4"/>
        <v>102.31841319999999</v>
      </c>
      <c r="V38" s="15">
        <f t="shared" si="5"/>
        <v>8.158680000001084E-2</v>
      </c>
    </row>
    <row r="39" spans="1:22" ht="14.4" customHeight="1" x14ac:dyDescent="0.3">
      <c r="A39" s="8">
        <v>102.6</v>
      </c>
      <c r="B39" s="5">
        <v>101.3</v>
      </c>
      <c r="C39" s="4">
        <v>99.45</v>
      </c>
      <c r="D39" s="4">
        <v>95.85</v>
      </c>
      <c r="E39" s="24"/>
      <c r="F39" s="5">
        <v>101.19</v>
      </c>
      <c r="G39" s="4">
        <v>98.92</v>
      </c>
      <c r="H39" s="4">
        <v>96.13</v>
      </c>
      <c r="I39" s="24"/>
      <c r="J39" s="5">
        <v>101.52</v>
      </c>
      <c r="K39" s="4">
        <v>99.19</v>
      </c>
      <c r="L39" s="4">
        <v>96.96</v>
      </c>
      <c r="M39" s="27"/>
      <c r="N39" s="5">
        <v>101.41</v>
      </c>
      <c r="O39" s="4">
        <v>99.24</v>
      </c>
      <c r="P39" s="4">
        <v>96.42</v>
      </c>
      <c r="Q39" s="14">
        <f t="shared" si="0"/>
        <v>101.35499999999999</v>
      </c>
      <c r="R39" s="12">
        <f t="shared" si="1"/>
        <v>99.2</v>
      </c>
      <c r="S39" s="12">
        <f t="shared" si="2"/>
        <v>1.2450000000000045</v>
      </c>
      <c r="T39" s="21">
        <f t="shared" si="3"/>
        <v>3.3999999999999915</v>
      </c>
      <c r="U39" s="14">
        <f t="shared" si="4"/>
        <v>102.48478600000001</v>
      </c>
      <c r="V39" s="15">
        <f t="shared" si="5"/>
        <v>0.11521399999998039</v>
      </c>
    </row>
    <row r="40" spans="1:22" ht="14.4" customHeight="1" x14ac:dyDescent="0.3">
      <c r="A40" s="8">
        <v>102.8</v>
      </c>
      <c r="B40" s="5">
        <v>101.52</v>
      </c>
      <c r="C40" s="5">
        <v>99.76</v>
      </c>
      <c r="D40" s="4">
        <v>95.85</v>
      </c>
      <c r="E40" s="24"/>
      <c r="F40" s="5">
        <v>101.41</v>
      </c>
      <c r="G40" s="5">
        <v>99.12</v>
      </c>
      <c r="H40" s="4">
        <v>96.1</v>
      </c>
      <c r="I40" s="24"/>
      <c r="J40" s="5">
        <v>101.64</v>
      </c>
      <c r="K40" s="5">
        <v>99.39</v>
      </c>
      <c r="L40" s="4">
        <v>96.96</v>
      </c>
      <c r="M40" s="27"/>
      <c r="N40" s="5">
        <v>101.75</v>
      </c>
      <c r="O40" s="5">
        <v>99.42</v>
      </c>
      <c r="P40" s="4">
        <v>96.53</v>
      </c>
      <c r="Q40" s="14">
        <f t="shared" si="0"/>
        <v>101.58</v>
      </c>
      <c r="R40" s="12">
        <f t="shared" si="1"/>
        <v>99.422499999999999</v>
      </c>
      <c r="S40" s="12">
        <f t="shared" si="2"/>
        <v>1.2199999999999989</v>
      </c>
      <c r="T40" s="21">
        <f t="shared" si="3"/>
        <v>3.3774999999999977</v>
      </c>
      <c r="U40" s="14">
        <f t="shared" si="4"/>
        <v>102.71614817500001</v>
      </c>
      <c r="V40" s="15">
        <f t="shared" si="5"/>
        <v>8.3851824999982227E-2</v>
      </c>
    </row>
    <row r="41" spans="1:22" ht="14.4" customHeight="1" x14ac:dyDescent="0.3">
      <c r="A41" s="10">
        <v>103</v>
      </c>
      <c r="B41" s="29">
        <v>101.64</v>
      </c>
      <c r="C41" s="29">
        <v>99.6</v>
      </c>
      <c r="D41" s="4">
        <v>95.81</v>
      </c>
      <c r="E41" s="24"/>
      <c r="F41" s="29">
        <v>101.75</v>
      </c>
      <c r="G41" s="29">
        <v>99.37</v>
      </c>
      <c r="H41" s="4">
        <v>95.99</v>
      </c>
      <c r="I41" s="24"/>
      <c r="J41" s="29">
        <v>101.75</v>
      </c>
      <c r="K41" s="29">
        <v>99.45</v>
      </c>
      <c r="L41" s="4">
        <v>97.07</v>
      </c>
      <c r="M41" s="27"/>
      <c r="N41" s="29">
        <v>101.86</v>
      </c>
      <c r="O41" s="29">
        <v>99.59</v>
      </c>
      <c r="P41" s="4">
        <v>96.57</v>
      </c>
      <c r="Q41" s="14">
        <f t="shared" si="0"/>
        <v>101.75</v>
      </c>
      <c r="R41" s="12">
        <f t="shared" si="1"/>
        <v>99.502499999999998</v>
      </c>
      <c r="S41" s="12">
        <f t="shared" si="2"/>
        <v>1.25</v>
      </c>
      <c r="T41" s="21">
        <f t="shared" si="3"/>
        <v>3.4975000000000023</v>
      </c>
      <c r="U41" s="14">
        <f t="shared" si="4"/>
        <v>102.799334575</v>
      </c>
      <c r="V41" s="15">
        <f t="shared" si="5"/>
        <v>0.20066542499999684</v>
      </c>
    </row>
    <row r="42" spans="1:22" ht="14.4" customHeight="1" x14ac:dyDescent="0.3">
      <c r="A42" s="8">
        <v>103.4</v>
      </c>
      <c r="B42" s="5">
        <v>101.97</v>
      </c>
      <c r="C42" s="5">
        <v>100.01</v>
      </c>
      <c r="D42" s="4">
        <v>95.85</v>
      </c>
      <c r="E42" s="24"/>
      <c r="F42" s="5">
        <v>102.2</v>
      </c>
      <c r="G42" s="5">
        <v>99.77</v>
      </c>
      <c r="H42" s="4">
        <v>96.21</v>
      </c>
      <c r="I42" s="24"/>
      <c r="J42" s="5">
        <v>102.09</v>
      </c>
      <c r="K42" s="5">
        <v>100</v>
      </c>
      <c r="L42" s="4">
        <v>97.14</v>
      </c>
      <c r="M42" s="27"/>
      <c r="N42" s="5">
        <v>102.2</v>
      </c>
      <c r="O42" s="5">
        <v>100.08</v>
      </c>
      <c r="P42" s="4">
        <v>96.49</v>
      </c>
      <c r="Q42" s="14">
        <f t="shared" si="0"/>
        <v>102.11499999999999</v>
      </c>
      <c r="R42" s="12">
        <f t="shared" si="1"/>
        <v>99.964999999999989</v>
      </c>
      <c r="S42" s="12">
        <f t="shared" si="2"/>
        <v>1.2850000000000108</v>
      </c>
      <c r="T42" s="21">
        <f t="shared" si="3"/>
        <v>3.4350000000000165</v>
      </c>
      <c r="U42" s="14">
        <f t="shared" si="4"/>
        <v>103.28025595</v>
      </c>
      <c r="V42" s="15">
        <f t="shared" si="5"/>
        <v>0.11974405000000843</v>
      </c>
    </row>
    <row r="43" spans="1:22" ht="14.4" customHeight="1" x14ac:dyDescent="0.3">
      <c r="A43" s="8">
        <v>103.8</v>
      </c>
      <c r="B43" s="5">
        <v>102.54</v>
      </c>
      <c r="C43" s="5">
        <v>100.59</v>
      </c>
      <c r="D43" s="4">
        <v>96.03</v>
      </c>
      <c r="E43" s="24"/>
      <c r="F43" s="5">
        <v>102.42</v>
      </c>
      <c r="G43" s="5">
        <v>100.17</v>
      </c>
      <c r="H43" s="4">
        <v>96.28</v>
      </c>
      <c r="I43" s="24"/>
      <c r="J43" s="5">
        <v>102.2</v>
      </c>
      <c r="K43" s="5">
        <v>100.22</v>
      </c>
      <c r="L43" s="4">
        <v>97.11</v>
      </c>
      <c r="M43" s="27"/>
      <c r="N43" s="5">
        <v>102.65</v>
      </c>
      <c r="O43" s="5">
        <v>100.45</v>
      </c>
      <c r="P43" s="4">
        <v>96.71</v>
      </c>
      <c r="Q43" s="14">
        <f t="shared" si="0"/>
        <v>102.45250000000001</v>
      </c>
      <c r="R43" s="12">
        <f t="shared" si="1"/>
        <v>100.3575</v>
      </c>
      <c r="S43" s="12">
        <f t="shared" si="2"/>
        <v>1.3474999999999824</v>
      </c>
      <c r="T43" s="21">
        <f t="shared" si="3"/>
        <v>3.4424999999999955</v>
      </c>
      <c r="U43" s="14">
        <f t="shared" si="4"/>
        <v>103.68838922500001</v>
      </c>
      <c r="V43" s="15">
        <f t="shared" si="5"/>
        <v>0.11161077499998839</v>
      </c>
    </row>
    <row r="44" spans="1:22" ht="14.4" customHeight="1" x14ac:dyDescent="0.3">
      <c r="A44" s="10">
        <v>104</v>
      </c>
      <c r="B44" s="29">
        <v>102.76</v>
      </c>
      <c r="C44" s="5">
        <v>100.89</v>
      </c>
      <c r="D44" s="4">
        <v>96.1</v>
      </c>
      <c r="E44" s="24"/>
      <c r="F44" s="29">
        <v>102.54</v>
      </c>
      <c r="G44" s="5">
        <v>100.56</v>
      </c>
      <c r="H44" s="4">
        <v>96.31</v>
      </c>
      <c r="I44" s="24"/>
      <c r="J44" s="29">
        <v>102.31</v>
      </c>
      <c r="K44" s="5">
        <v>100.3</v>
      </c>
      <c r="L44" s="4">
        <v>97.18</v>
      </c>
      <c r="M44" s="27"/>
      <c r="N44" s="29">
        <v>102.76</v>
      </c>
      <c r="O44" s="5">
        <v>100.58</v>
      </c>
      <c r="P44" s="4">
        <v>96.78</v>
      </c>
      <c r="Q44" s="14">
        <f t="shared" si="0"/>
        <v>102.5925</v>
      </c>
      <c r="R44" s="12">
        <f t="shared" si="1"/>
        <v>100.5825</v>
      </c>
      <c r="S44" s="12">
        <f t="shared" si="2"/>
        <v>1.4074999999999989</v>
      </c>
      <c r="T44" s="21">
        <f t="shared" si="3"/>
        <v>3.417500000000004</v>
      </c>
      <c r="U44" s="14">
        <f t="shared" si="4"/>
        <v>103.922350975</v>
      </c>
      <c r="V44" s="15">
        <f t="shared" si="5"/>
        <v>7.7649024999999483E-2</v>
      </c>
    </row>
    <row r="45" spans="1:22" ht="14.4" customHeight="1" x14ac:dyDescent="0.3">
      <c r="A45" s="8">
        <v>104.4</v>
      </c>
      <c r="B45" s="5">
        <v>103.1</v>
      </c>
      <c r="C45" s="5">
        <v>101.46</v>
      </c>
      <c r="D45" s="4">
        <v>96.13</v>
      </c>
      <c r="E45" s="24"/>
      <c r="F45" s="5">
        <v>102.99</v>
      </c>
      <c r="G45" s="5">
        <v>100.69</v>
      </c>
      <c r="H45" s="4">
        <v>96.35</v>
      </c>
      <c r="I45" s="24"/>
      <c r="J45" s="5">
        <v>102.65</v>
      </c>
      <c r="K45" s="5">
        <v>100.62</v>
      </c>
      <c r="L45" s="4">
        <v>97.11</v>
      </c>
      <c r="M45" s="27"/>
      <c r="N45" s="5">
        <v>102.65</v>
      </c>
      <c r="O45" s="5">
        <v>100.85</v>
      </c>
      <c r="P45" s="4">
        <v>96.67</v>
      </c>
      <c r="Q45" s="14">
        <f t="shared" si="0"/>
        <v>102.8475</v>
      </c>
      <c r="R45" s="12">
        <f t="shared" si="1"/>
        <v>100.905</v>
      </c>
      <c r="S45" s="12">
        <f t="shared" si="2"/>
        <v>1.5525000000000091</v>
      </c>
      <c r="T45" s="21">
        <f t="shared" si="3"/>
        <v>3.4950000000000045</v>
      </c>
      <c r="U45" s="14">
        <f t="shared" si="4"/>
        <v>104.25769615000002</v>
      </c>
      <c r="V45" s="15">
        <f t="shared" si="5"/>
        <v>0.14230384999999046</v>
      </c>
    </row>
    <row r="46" spans="1:22" ht="14.4" customHeight="1" x14ac:dyDescent="0.3">
      <c r="A46" s="8">
        <v>104.8</v>
      </c>
      <c r="B46" s="5">
        <v>103.55</v>
      </c>
      <c r="C46" s="5">
        <v>101.95</v>
      </c>
      <c r="D46" s="4">
        <v>96.31</v>
      </c>
      <c r="E46" s="24"/>
      <c r="F46" s="5">
        <v>103.44</v>
      </c>
      <c r="G46" s="5">
        <v>101.16</v>
      </c>
      <c r="H46" s="4">
        <v>96.53</v>
      </c>
      <c r="I46" s="24"/>
      <c r="J46" s="5">
        <v>103.55</v>
      </c>
      <c r="K46" s="5">
        <v>101.09</v>
      </c>
      <c r="L46" s="4">
        <v>97.36</v>
      </c>
      <c r="M46" s="27"/>
      <c r="N46" s="5">
        <v>102.87</v>
      </c>
      <c r="O46" s="5">
        <v>101.05</v>
      </c>
      <c r="P46" s="4">
        <v>96.75</v>
      </c>
      <c r="Q46" s="14">
        <f t="shared" si="0"/>
        <v>103.35250000000001</v>
      </c>
      <c r="R46" s="12">
        <f t="shared" si="1"/>
        <v>101.31250000000001</v>
      </c>
      <c r="S46" s="12">
        <f t="shared" si="2"/>
        <v>1.4474999999999909</v>
      </c>
      <c r="T46" s="21">
        <f t="shared" si="3"/>
        <v>3.4874999999999829</v>
      </c>
      <c r="U46" s="14">
        <f t="shared" si="4"/>
        <v>104.68142687500003</v>
      </c>
      <c r="V46" s="15">
        <f t="shared" si="5"/>
        <v>0.11857312499996908</v>
      </c>
    </row>
    <row r="47" spans="1:22" ht="14.4" customHeight="1" x14ac:dyDescent="0.3">
      <c r="A47" s="10">
        <v>105</v>
      </c>
      <c r="B47" s="29">
        <v>103.89</v>
      </c>
      <c r="C47" s="5">
        <v>102.22</v>
      </c>
      <c r="D47" s="4">
        <v>96.03</v>
      </c>
      <c r="E47" s="24"/>
      <c r="F47" s="29">
        <v>103.66</v>
      </c>
      <c r="G47" s="5">
        <v>101.48</v>
      </c>
      <c r="H47" s="4">
        <v>96.53</v>
      </c>
      <c r="I47" s="24"/>
      <c r="J47" s="29">
        <v>103.66</v>
      </c>
      <c r="K47" s="5">
        <v>101.43</v>
      </c>
      <c r="L47" s="4">
        <v>97.39</v>
      </c>
      <c r="M47" s="27"/>
      <c r="N47" s="29">
        <v>103.21</v>
      </c>
      <c r="O47" s="5">
        <v>101.25</v>
      </c>
      <c r="P47" s="4">
        <v>96.82</v>
      </c>
      <c r="Q47" s="14">
        <f t="shared" si="0"/>
        <v>103.605</v>
      </c>
      <c r="R47" s="12">
        <f t="shared" si="1"/>
        <v>101.595</v>
      </c>
      <c r="S47" s="12">
        <f t="shared" si="2"/>
        <v>1.394999999999996</v>
      </c>
      <c r="T47" s="21">
        <f t="shared" si="3"/>
        <v>3.4050000000000011</v>
      </c>
      <c r="U47" s="14">
        <f t="shared" si="4"/>
        <v>104.97517885000001</v>
      </c>
      <c r="V47" s="15">
        <f t="shared" si="5"/>
        <v>2.4821149999993963E-2</v>
      </c>
    </row>
    <row r="48" spans="1:22" ht="14.4" customHeight="1" x14ac:dyDescent="0.3">
      <c r="A48" s="8">
        <v>105.4</v>
      </c>
      <c r="B48" s="5">
        <v>104.67</v>
      </c>
      <c r="C48" s="5">
        <v>102.47</v>
      </c>
      <c r="D48" s="4">
        <v>96.13</v>
      </c>
      <c r="E48" s="24"/>
      <c r="F48" s="5">
        <v>104.11</v>
      </c>
      <c r="G48" s="5">
        <v>101.88</v>
      </c>
      <c r="H48" s="4">
        <v>96.64</v>
      </c>
      <c r="I48" s="24"/>
      <c r="J48" s="5">
        <v>104.34</v>
      </c>
      <c r="K48" s="5">
        <v>102.27</v>
      </c>
      <c r="L48" s="4">
        <v>97.47</v>
      </c>
      <c r="M48" s="27"/>
      <c r="N48" s="5">
        <v>103.66</v>
      </c>
      <c r="O48" s="5">
        <v>101.56</v>
      </c>
      <c r="P48" s="4">
        <v>96.93</v>
      </c>
      <c r="Q48" s="14">
        <f t="shared" si="0"/>
        <v>104.19499999999999</v>
      </c>
      <c r="R48" s="12">
        <f t="shared" si="1"/>
        <v>102.045</v>
      </c>
      <c r="S48" s="12">
        <f t="shared" si="2"/>
        <v>1.2050000000000125</v>
      </c>
      <c r="T48" s="21">
        <f t="shared" si="3"/>
        <v>3.355000000000004</v>
      </c>
      <c r="U48" s="14">
        <f t="shared" si="4"/>
        <v>105.44310235</v>
      </c>
      <c r="V48" s="15">
        <f t="shared" si="5"/>
        <v>-4.3102349999998069E-2</v>
      </c>
    </row>
    <row r="49" spans="1:22" ht="14.4" customHeight="1" x14ac:dyDescent="0.3">
      <c r="A49" s="8">
        <v>105.8</v>
      </c>
      <c r="B49" s="5">
        <v>105.12</v>
      </c>
      <c r="C49" s="5">
        <v>102.9</v>
      </c>
      <c r="D49" s="4">
        <v>96.21</v>
      </c>
      <c r="E49" s="24"/>
      <c r="F49" s="5">
        <v>104.45</v>
      </c>
      <c r="G49" s="5">
        <v>102.25</v>
      </c>
      <c r="H49" s="4">
        <v>96.64</v>
      </c>
      <c r="I49" s="24"/>
      <c r="J49" s="5">
        <v>104.45</v>
      </c>
      <c r="K49" s="5">
        <v>102.65</v>
      </c>
      <c r="L49" s="4">
        <v>97.47</v>
      </c>
      <c r="M49" s="27"/>
      <c r="N49" s="5">
        <v>103.77</v>
      </c>
      <c r="O49" s="5">
        <v>101.81</v>
      </c>
      <c r="P49" s="4">
        <v>96.89</v>
      </c>
      <c r="Q49" s="14">
        <f t="shared" si="0"/>
        <v>104.44749999999999</v>
      </c>
      <c r="R49" s="12">
        <f t="shared" si="1"/>
        <v>102.4025</v>
      </c>
      <c r="S49" s="12">
        <f t="shared" si="2"/>
        <v>1.3525000000000063</v>
      </c>
      <c r="T49" s="21">
        <f t="shared" si="3"/>
        <v>3.3974999999999937</v>
      </c>
      <c r="U49" s="14">
        <f t="shared" si="4"/>
        <v>105.81484157500002</v>
      </c>
      <c r="V49" s="15">
        <f t="shared" si="5"/>
        <v>-1.4841575000019702E-2</v>
      </c>
    </row>
    <row r="50" spans="1:22" ht="14.4" customHeight="1" x14ac:dyDescent="0.3">
      <c r="A50" s="10">
        <v>106</v>
      </c>
      <c r="B50" s="29">
        <v>105.35</v>
      </c>
      <c r="C50" s="5">
        <v>103.36</v>
      </c>
      <c r="D50" s="4">
        <v>96.31</v>
      </c>
      <c r="E50" s="24"/>
      <c r="F50" s="29">
        <v>104.67</v>
      </c>
      <c r="G50" s="5">
        <v>102.58</v>
      </c>
      <c r="H50" s="4">
        <v>96.64</v>
      </c>
      <c r="I50" s="24"/>
      <c r="J50" s="29">
        <v>104.56</v>
      </c>
      <c r="K50" s="5">
        <v>102.78</v>
      </c>
      <c r="L50" s="4">
        <v>97.61</v>
      </c>
      <c r="M50" s="27"/>
      <c r="N50" s="29">
        <v>103.89</v>
      </c>
      <c r="O50" s="5">
        <v>102.22</v>
      </c>
      <c r="P50" s="4">
        <v>97</v>
      </c>
      <c r="Q50" s="14">
        <f t="shared" si="0"/>
        <v>104.61749999999999</v>
      </c>
      <c r="R50" s="12">
        <f t="shared" si="1"/>
        <v>102.73500000000001</v>
      </c>
      <c r="S50" s="12">
        <f t="shared" si="2"/>
        <v>1.3825000000000074</v>
      </c>
      <c r="T50" s="21">
        <f t="shared" si="3"/>
        <v>3.2649999999999864</v>
      </c>
      <c r="U50" s="14">
        <f t="shared" si="4"/>
        <v>106.16058505000002</v>
      </c>
      <c r="V50" s="15">
        <f t="shared" si="5"/>
        <v>-0.16058505000002299</v>
      </c>
    </row>
    <row r="51" spans="1:22" ht="14.4" customHeight="1" x14ac:dyDescent="0.3">
      <c r="A51" s="8">
        <v>106.4</v>
      </c>
      <c r="B51" s="5">
        <v>105.69</v>
      </c>
      <c r="C51" s="5">
        <v>103.75</v>
      </c>
      <c r="D51" s="4">
        <v>96.35</v>
      </c>
      <c r="E51" s="24"/>
      <c r="F51" s="5">
        <v>105.01</v>
      </c>
      <c r="G51" s="5">
        <v>102.87</v>
      </c>
      <c r="H51" s="4">
        <v>96.78</v>
      </c>
      <c r="I51" s="24"/>
      <c r="J51" s="5">
        <v>105.01</v>
      </c>
      <c r="K51" s="5">
        <v>103.25</v>
      </c>
      <c r="L51" s="4">
        <v>97.79</v>
      </c>
      <c r="M51" s="27"/>
      <c r="N51" s="5">
        <v>104.9</v>
      </c>
      <c r="O51" s="5">
        <v>102.5</v>
      </c>
      <c r="P51" s="4">
        <v>97.03</v>
      </c>
      <c r="Q51" s="14">
        <f t="shared" si="0"/>
        <v>105.1525</v>
      </c>
      <c r="R51" s="12">
        <f t="shared" si="1"/>
        <v>103.0925</v>
      </c>
      <c r="S51" s="12">
        <f t="shared" si="2"/>
        <v>1.2475000000000023</v>
      </c>
      <c r="T51" s="21">
        <f t="shared" si="3"/>
        <v>3.3075000000000045</v>
      </c>
      <c r="U51" s="14">
        <f t="shared" si="4"/>
        <v>106.53232427500001</v>
      </c>
      <c r="V51" s="15">
        <f t="shared" si="5"/>
        <v>-0.13232427500000199</v>
      </c>
    </row>
    <row r="52" spans="1:22" ht="14.4" customHeight="1" x14ac:dyDescent="0.3">
      <c r="A52" s="8">
        <v>106.8</v>
      </c>
      <c r="B52" s="5">
        <v>105.8</v>
      </c>
      <c r="C52" s="5">
        <v>104.08</v>
      </c>
      <c r="D52" s="4">
        <v>96.35</v>
      </c>
      <c r="E52" s="24"/>
      <c r="F52" s="5">
        <v>105.46</v>
      </c>
      <c r="G52" s="5">
        <v>103.11</v>
      </c>
      <c r="H52" s="4">
        <v>96.82</v>
      </c>
      <c r="I52" s="24"/>
      <c r="J52" s="5">
        <v>105.35</v>
      </c>
      <c r="K52" s="5">
        <v>103.57</v>
      </c>
      <c r="L52" s="4">
        <v>97.86</v>
      </c>
      <c r="M52" s="27"/>
      <c r="N52" s="5">
        <v>105.35</v>
      </c>
      <c r="O52" s="5">
        <v>103.38</v>
      </c>
      <c r="P52" s="4">
        <v>97.14</v>
      </c>
      <c r="Q52" s="14">
        <f t="shared" si="0"/>
        <v>105.49000000000001</v>
      </c>
      <c r="R52" s="12">
        <f t="shared" si="1"/>
        <v>103.535</v>
      </c>
      <c r="S52" s="12">
        <f t="shared" si="2"/>
        <v>1.3099999999999881</v>
      </c>
      <c r="T52" s="21">
        <f t="shared" si="3"/>
        <v>3.2650000000000006</v>
      </c>
      <c r="U52" s="14">
        <f t="shared" si="4"/>
        <v>106.99244905</v>
      </c>
      <c r="V52" s="15">
        <f t="shared" si="5"/>
        <v>-0.19244905000000756</v>
      </c>
    </row>
    <row r="53" spans="1:22" ht="14.4" customHeight="1" x14ac:dyDescent="0.3">
      <c r="A53" s="10">
        <v>107</v>
      </c>
      <c r="B53" s="29">
        <v>106.02</v>
      </c>
      <c r="C53" s="5">
        <v>104.23</v>
      </c>
      <c r="D53" s="4">
        <v>96.6</v>
      </c>
      <c r="E53" s="24"/>
      <c r="F53" s="29">
        <v>105.8</v>
      </c>
      <c r="G53" s="5">
        <v>103.47</v>
      </c>
      <c r="H53" s="4">
        <v>96.89</v>
      </c>
      <c r="I53" s="24"/>
      <c r="J53" s="29">
        <v>105.69</v>
      </c>
      <c r="K53" s="5">
        <v>103.84</v>
      </c>
      <c r="L53" s="4">
        <v>97.9</v>
      </c>
      <c r="M53" s="27"/>
      <c r="N53" s="29">
        <v>105.46</v>
      </c>
      <c r="O53" s="5">
        <v>103.5</v>
      </c>
      <c r="P53" s="4">
        <v>97.18</v>
      </c>
      <c r="Q53" s="14">
        <f t="shared" si="0"/>
        <v>105.74249999999999</v>
      </c>
      <c r="R53" s="12">
        <f t="shared" si="1"/>
        <v>103.75999999999999</v>
      </c>
      <c r="S53" s="12">
        <f t="shared" si="2"/>
        <v>1.2575000000000074</v>
      </c>
      <c r="T53" s="21">
        <f t="shared" si="3"/>
        <v>3.2400000000000091</v>
      </c>
      <c r="U53" s="14">
        <f t="shared" si="4"/>
        <v>107.2264108</v>
      </c>
      <c r="V53" s="15">
        <f t="shared" si="5"/>
        <v>-0.22641079999999647</v>
      </c>
    </row>
    <row r="54" spans="1:22" ht="14.4" customHeight="1" x14ac:dyDescent="0.3">
      <c r="A54" s="8">
        <v>107.4</v>
      </c>
      <c r="B54" s="5">
        <v>106.47</v>
      </c>
      <c r="C54" s="5">
        <v>104.51</v>
      </c>
      <c r="D54" s="4">
        <v>96.53</v>
      </c>
      <c r="E54" s="24"/>
      <c r="F54" s="5">
        <v>106.14</v>
      </c>
      <c r="G54" s="5">
        <v>103.82</v>
      </c>
      <c r="H54" s="4">
        <v>97.03</v>
      </c>
      <c r="I54" s="24"/>
      <c r="J54" s="5">
        <v>105.8</v>
      </c>
      <c r="K54" s="5">
        <v>104.16</v>
      </c>
      <c r="L54" s="4">
        <v>97.93</v>
      </c>
      <c r="M54" s="27"/>
      <c r="N54" s="5">
        <v>105.8</v>
      </c>
      <c r="O54" s="5">
        <v>103.88</v>
      </c>
      <c r="P54" s="4">
        <v>97.21</v>
      </c>
      <c r="Q54" s="14">
        <f t="shared" si="0"/>
        <v>106.05250000000001</v>
      </c>
      <c r="R54" s="12">
        <f t="shared" si="1"/>
        <v>104.0925</v>
      </c>
      <c r="S54" s="12">
        <f t="shared" si="2"/>
        <v>1.3474999999999966</v>
      </c>
      <c r="T54" s="21">
        <f t="shared" si="3"/>
        <v>3.3075000000000045</v>
      </c>
      <c r="U54" s="14">
        <f t="shared" si="4"/>
        <v>107.57215427500002</v>
      </c>
      <c r="V54" s="15">
        <f t="shared" si="5"/>
        <v>-0.17215427500001113</v>
      </c>
    </row>
    <row r="55" spans="1:22" ht="14.4" customHeight="1" x14ac:dyDescent="0.3">
      <c r="A55" s="8">
        <v>107.8</v>
      </c>
      <c r="B55" s="5">
        <v>106.7</v>
      </c>
      <c r="C55" s="5">
        <v>104.75</v>
      </c>
      <c r="D55" s="4">
        <v>96.53</v>
      </c>
      <c r="E55" s="24"/>
      <c r="F55" s="5">
        <v>106.47</v>
      </c>
      <c r="G55" s="5">
        <v>104.12</v>
      </c>
      <c r="H55" s="4">
        <v>97.14</v>
      </c>
      <c r="I55" s="24"/>
      <c r="J55" s="5">
        <v>106.14</v>
      </c>
      <c r="K55" s="5">
        <v>104.55</v>
      </c>
      <c r="L55" s="4">
        <v>97.9</v>
      </c>
      <c r="M55" s="27"/>
      <c r="N55" s="5">
        <v>106.25</v>
      </c>
      <c r="O55" s="5">
        <v>104.14</v>
      </c>
      <c r="P55" s="4">
        <v>97.21</v>
      </c>
      <c r="Q55" s="14">
        <f t="shared" si="0"/>
        <v>106.39</v>
      </c>
      <c r="R55" s="12">
        <f t="shared" si="1"/>
        <v>104.39</v>
      </c>
      <c r="S55" s="12">
        <f t="shared" si="2"/>
        <v>1.4099999999999966</v>
      </c>
      <c r="T55" s="21">
        <f t="shared" si="3"/>
        <v>3.4099999999999966</v>
      </c>
      <c r="U55" s="14">
        <f t="shared" si="4"/>
        <v>107.88150370000001</v>
      </c>
      <c r="V55" s="15">
        <f t="shared" si="5"/>
        <v>-8.1503700000013168E-2</v>
      </c>
    </row>
    <row r="56" spans="1:22" ht="14.4" customHeight="1" thickBot="1" x14ac:dyDescent="0.35">
      <c r="A56" s="11">
        <v>108</v>
      </c>
      <c r="B56" s="29">
        <v>106.92</v>
      </c>
      <c r="C56" s="5">
        <v>104.97</v>
      </c>
      <c r="D56" s="4">
        <v>96.57</v>
      </c>
      <c r="E56" s="25"/>
      <c r="F56" s="29">
        <v>106.59</v>
      </c>
      <c r="G56" s="5">
        <v>104.3</v>
      </c>
      <c r="H56" s="4">
        <v>97.11</v>
      </c>
      <c r="I56" s="25"/>
      <c r="J56" s="29">
        <v>106.47</v>
      </c>
      <c r="K56" s="5">
        <v>104.65</v>
      </c>
      <c r="L56" s="4">
        <v>98.08</v>
      </c>
      <c r="M56" s="28"/>
      <c r="N56" s="29">
        <v>106.47</v>
      </c>
      <c r="O56" s="5">
        <v>104.54</v>
      </c>
      <c r="P56" s="4">
        <v>97.39</v>
      </c>
      <c r="Q56" s="14">
        <f t="shared" si="0"/>
        <v>106.61250000000001</v>
      </c>
      <c r="R56" s="12">
        <f t="shared" si="1"/>
        <v>104.61499999999999</v>
      </c>
      <c r="S56" s="16">
        <f t="shared" si="2"/>
        <v>1.3874999999999886</v>
      </c>
      <c r="T56" s="22">
        <f t="shared" si="3"/>
        <v>3.3850000000000051</v>
      </c>
      <c r="U56" s="14">
        <f t="shared" si="4"/>
        <v>108.11546545</v>
      </c>
      <c r="V56" s="15">
        <f t="shared" si="5"/>
        <v>-0.11546545000000208</v>
      </c>
    </row>
    <row r="57" spans="1:22" x14ac:dyDescent="0.3">
      <c r="R57" s="30" t="s">
        <v>6</v>
      </c>
      <c r="S57" s="17">
        <f>AVERAGE(S4:S56)</f>
        <v>1.195943396226415</v>
      </c>
      <c r="T57" s="17">
        <f>AVERAGE(T4:T56)</f>
        <v>3.2272641509433964</v>
      </c>
    </row>
    <row r="58" spans="1:22" x14ac:dyDescent="0.3">
      <c r="U58" s="18" t="s">
        <v>17</v>
      </c>
    </row>
  </sheetData>
  <mergeCells count="7">
    <mergeCell ref="Q1:T1"/>
    <mergeCell ref="U1:V1"/>
    <mergeCell ref="N1:P1"/>
    <mergeCell ref="A1:A2"/>
    <mergeCell ref="B1:D1"/>
    <mergeCell ref="F1:H1"/>
    <mergeCell ref="J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tasneem</dc:creator>
  <cp:lastModifiedBy>ShadowD</cp:lastModifiedBy>
  <dcterms:created xsi:type="dcterms:W3CDTF">2015-06-05T18:17:20Z</dcterms:created>
  <dcterms:modified xsi:type="dcterms:W3CDTF">2020-05-25T19:48:12Z</dcterms:modified>
</cp:coreProperties>
</file>