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995" windowHeight="10545" activeTab="5"/>
  </bookViews>
  <sheets>
    <sheet name="Fall 2006 by Major" sheetId="1" r:id="rId1"/>
    <sheet name="Fall 2006 by College" sheetId="4" r:id="rId2"/>
    <sheet name="Fall 2007 by Major" sheetId="2" r:id="rId3"/>
    <sheet name="Fall 2007 by College" sheetId="6" r:id="rId4"/>
    <sheet name="Fall 2008 by Major" sheetId="3" r:id="rId5"/>
    <sheet name="Fall 2008 by College" sheetId="5" r:id="rId6"/>
  </sheets>
  <calcPr calcId="145621"/>
</workbook>
</file>

<file path=xl/calcChain.xml><?xml version="1.0" encoding="utf-8"?>
<calcChain xmlns="http://schemas.openxmlformats.org/spreadsheetml/2006/main">
  <c r="S20" i="3" l="1"/>
  <c r="T15" i="6"/>
  <c r="U101" i="3" l="1"/>
  <c r="U97" i="2"/>
  <c r="R15" i="4" l="1"/>
  <c r="L15" i="4"/>
  <c r="I15" i="4"/>
  <c r="U15" i="5" l="1"/>
  <c r="U14" i="5"/>
  <c r="U13" i="5"/>
  <c r="U12" i="5"/>
  <c r="U11" i="5"/>
  <c r="U10" i="5"/>
  <c r="U9" i="5"/>
  <c r="U8" i="5"/>
  <c r="U7" i="5"/>
  <c r="U6" i="5"/>
  <c r="U5" i="5"/>
  <c r="T15" i="5"/>
  <c r="T14" i="5"/>
  <c r="T13" i="5"/>
  <c r="T12" i="5"/>
  <c r="T11" i="5"/>
  <c r="T10" i="5"/>
  <c r="T9" i="5"/>
  <c r="T8" i="5"/>
  <c r="T7" i="5"/>
  <c r="T6" i="5"/>
  <c r="T5" i="5"/>
  <c r="R15" i="5"/>
  <c r="Q15" i="5"/>
  <c r="O15" i="5"/>
  <c r="N15" i="5"/>
  <c r="L15" i="5"/>
  <c r="K15" i="5"/>
  <c r="I15" i="5"/>
  <c r="H15" i="5"/>
  <c r="G15" i="5"/>
  <c r="F15" i="5"/>
  <c r="E15" i="5"/>
  <c r="D15" i="5"/>
  <c r="C15" i="5"/>
  <c r="S14" i="5"/>
  <c r="S13" i="5"/>
  <c r="S12" i="5"/>
  <c r="S11" i="5"/>
  <c r="S10" i="5"/>
  <c r="S9" i="5"/>
  <c r="S8" i="5"/>
  <c r="S7" i="5"/>
  <c r="S6" i="5"/>
  <c r="S5" i="5"/>
  <c r="S15" i="5"/>
  <c r="R14" i="5"/>
  <c r="R13" i="5"/>
  <c r="R12" i="5"/>
  <c r="R11" i="5"/>
  <c r="R10" i="5"/>
  <c r="R9" i="5"/>
  <c r="R8" i="5"/>
  <c r="R7" i="5"/>
  <c r="R6" i="5"/>
  <c r="R5" i="5"/>
  <c r="P14" i="5"/>
  <c r="P13" i="5"/>
  <c r="P12" i="5"/>
  <c r="P11" i="5"/>
  <c r="P10" i="5"/>
  <c r="P9" i="5"/>
  <c r="P8" i="5"/>
  <c r="P7" i="5"/>
  <c r="P6" i="5"/>
  <c r="P5" i="5"/>
  <c r="P15" i="5"/>
  <c r="O14" i="5"/>
  <c r="O13" i="5"/>
  <c r="O12" i="5"/>
  <c r="O11" i="5"/>
  <c r="O10" i="5"/>
  <c r="O9" i="5"/>
  <c r="O8" i="5"/>
  <c r="O7" i="5"/>
  <c r="O6" i="5"/>
  <c r="O5" i="5"/>
  <c r="M15" i="5"/>
  <c r="M14" i="5"/>
  <c r="M13" i="5"/>
  <c r="M12" i="5"/>
  <c r="M11" i="5"/>
  <c r="M10" i="5"/>
  <c r="M9" i="5"/>
  <c r="M8" i="5"/>
  <c r="M7" i="5"/>
  <c r="M6" i="5"/>
  <c r="M5" i="5"/>
  <c r="L14" i="5"/>
  <c r="L13" i="5"/>
  <c r="L12" i="5"/>
  <c r="L11" i="5"/>
  <c r="L10" i="5"/>
  <c r="L9" i="5"/>
  <c r="L8" i="5"/>
  <c r="L7" i="5"/>
  <c r="L6" i="5"/>
  <c r="L5" i="5"/>
  <c r="J14" i="5"/>
  <c r="J13" i="5"/>
  <c r="J12" i="5"/>
  <c r="J11" i="5"/>
  <c r="J10" i="5"/>
  <c r="J9" i="5"/>
  <c r="J8" i="5"/>
  <c r="J7" i="5"/>
  <c r="J6" i="5"/>
  <c r="J5" i="5"/>
  <c r="J15" i="5"/>
  <c r="I14" i="5"/>
  <c r="I13" i="5"/>
  <c r="I12" i="5"/>
  <c r="I11" i="5"/>
  <c r="I10" i="5"/>
  <c r="I9" i="5"/>
  <c r="I8" i="5"/>
  <c r="I7" i="5"/>
  <c r="I6" i="5"/>
  <c r="I5" i="5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U15" i="6" l="1"/>
  <c r="U14" i="6"/>
  <c r="U13" i="6"/>
  <c r="U12" i="6"/>
  <c r="U11" i="6"/>
  <c r="U10" i="6"/>
  <c r="U9" i="6"/>
  <c r="U8" i="6"/>
  <c r="U7" i="6"/>
  <c r="U6" i="6"/>
  <c r="U5" i="6"/>
  <c r="T14" i="6"/>
  <c r="T13" i="6"/>
  <c r="T12" i="6"/>
  <c r="T11" i="6"/>
  <c r="T10" i="6"/>
  <c r="T9" i="6"/>
  <c r="T8" i="6"/>
  <c r="T7" i="6"/>
  <c r="T6" i="6"/>
  <c r="T5" i="6"/>
  <c r="S15" i="6"/>
  <c r="P15" i="6"/>
  <c r="M15" i="6"/>
  <c r="J15" i="6"/>
  <c r="G15" i="6"/>
  <c r="E15" i="6"/>
  <c r="R15" i="6"/>
  <c r="O15" i="6"/>
  <c r="L15" i="6"/>
  <c r="I15" i="6"/>
  <c r="F15" i="6"/>
  <c r="D15" i="6"/>
  <c r="C15" i="6"/>
  <c r="S14" i="6"/>
  <c r="S13" i="6"/>
  <c r="S12" i="6"/>
  <c r="S11" i="6"/>
  <c r="S10" i="6"/>
  <c r="S9" i="6"/>
  <c r="S8" i="6"/>
  <c r="S7" i="6"/>
  <c r="S6" i="6"/>
  <c r="S5" i="6"/>
  <c r="P14" i="6"/>
  <c r="P13" i="6"/>
  <c r="P12" i="6"/>
  <c r="P11" i="6"/>
  <c r="P10" i="6"/>
  <c r="P9" i="6"/>
  <c r="P8" i="6"/>
  <c r="P7" i="6"/>
  <c r="P6" i="6"/>
  <c r="P5" i="6"/>
  <c r="M14" i="6"/>
  <c r="M13" i="6"/>
  <c r="M12" i="6"/>
  <c r="M11" i="6"/>
  <c r="M10" i="6"/>
  <c r="M9" i="6"/>
  <c r="M8" i="6"/>
  <c r="M7" i="6"/>
  <c r="M6" i="6"/>
  <c r="M5" i="6"/>
  <c r="J14" i="6"/>
  <c r="J13" i="6"/>
  <c r="J12" i="6"/>
  <c r="J11" i="6"/>
  <c r="J10" i="6"/>
  <c r="J9" i="6"/>
  <c r="J8" i="6"/>
  <c r="J7" i="6"/>
  <c r="J6" i="6"/>
  <c r="J5" i="6"/>
  <c r="R14" i="6"/>
  <c r="R13" i="6"/>
  <c r="R12" i="6"/>
  <c r="R11" i="6"/>
  <c r="R10" i="6"/>
  <c r="R9" i="6"/>
  <c r="R8" i="6"/>
  <c r="R7" i="6"/>
  <c r="R6" i="6"/>
  <c r="R5" i="6"/>
  <c r="O14" i="6"/>
  <c r="O13" i="6"/>
  <c r="O12" i="6"/>
  <c r="O11" i="6"/>
  <c r="O10" i="6"/>
  <c r="O9" i="6"/>
  <c r="O8" i="6"/>
  <c r="O7" i="6"/>
  <c r="O6" i="6"/>
  <c r="O5" i="6"/>
  <c r="L14" i="6"/>
  <c r="L13" i="6"/>
  <c r="L12" i="6"/>
  <c r="L11" i="6"/>
  <c r="L10" i="6"/>
  <c r="L9" i="6"/>
  <c r="L8" i="6"/>
  <c r="L7" i="6"/>
  <c r="L6" i="6"/>
  <c r="L5" i="6"/>
  <c r="I14" i="6"/>
  <c r="I13" i="6"/>
  <c r="I12" i="6"/>
  <c r="I11" i="6"/>
  <c r="I10" i="6"/>
  <c r="I9" i="6"/>
  <c r="I8" i="6"/>
  <c r="I7" i="6"/>
  <c r="I6" i="6"/>
  <c r="I5" i="6"/>
  <c r="S11" i="4"/>
  <c r="S10" i="4"/>
  <c r="S5" i="4"/>
  <c r="P14" i="4"/>
  <c r="P9" i="4"/>
  <c r="P8" i="4"/>
  <c r="M15" i="4"/>
  <c r="M13" i="4"/>
  <c r="M7" i="4"/>
  <c r="H15" i="4"/>
  <c r="K15" i="4"/>
  <c r="E15" i="4"/>
  <c r="Q15" i="4"/>
  <c r="S15" i="4" s="1"/>
  <c r="N15" i="4"/>
  <c r="F15" i="4"/>
  <c r="D15" i="4"/>
  <c r="C15" i="4"/>
  <c r="G15" i="4" s="1"/>
  <c r="R14" i="4"/>
  <c r="S14" i="4" s="1"/>
  <c r="R13" i="4"/>
  <c r="S13" i="4" s="1"/>
  <c r="R12" i="4"/>
  <c r="S12" i="4" s="1"/>
  <c r="R11" i="4"/>
  <c r="R10" i="4"/>
  <c r="R9" i="4"/>
  <c r="T9" i="4" s="1"/>
  <c r="U9" i="4" s="1"/>
  <c r="R8" i="4"/>
  <c r="S8" i="4" s="1"/>
  <c r="R7" i="4"/>
  <c r="S7" i="4" s="1"/>
  <c r="R6" i="4"/>
  <c r="S6" i="4" s="1"/>
  <c r="R5" i="4"/>
  <c r="O14" i="4"/>
  <c r="O13" i="4"/>
  <c r="P13" i="4" s="1"/>
  <c r="O12" i="4"/>
  <c r="P12" i="4" s="1"/>
  <c r="O11" i="4"/>
  <c r="P11" i="4" s="1"/>
  <c r="O10" i="4"/>
  <c r="P10" i="4" s="1"/>
  <c r="O9" i="4"/>
  <c r="O8" i="4"/>
  <c r="O7" i="4"/>
  <c r="P7" i="4" s="1"/>
  <c r="O6" i="4"/>
  <c r="P6" i="4" s="1"/>
  <c r="O5" i="4"/>
  <c r="P5" i="4" s="1"/>
  <c r="L14" i="4"/>
  <c r="M14" i="4" s="1"/>
  <c r="L13" i="4"/>
  <c r="L12" i="4"/>
  <c r="M12" i="4" s="1"/>
  <c r="L11" i="4"/>
  <c r="M11" i="4" s="1"/>
  <c r="L10" i="4"/>
  <c r="M10" i="4" s="1"/>
  <c r="L9" i="4"/>
  <c r="M9" i="4" s="1"/>
  <c r="L8" i="4"/>
  <c r="M8" i="4" s="1"/>
  <c r="L7" i="4"/>
  <c r="L6" i="4"/>
  <c r="M6" i="4" s="1"/>
  <c r="L5" i="4"/>
  <c r="M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T10" i="4" l="1"/>
  <c r="U10" i="4" s="1"/>
  <c r="S9" i="4"/>
  <c r="T7" i="4"/>
  <c r="U7" i="4" s="1"/>
  <c r="T13" i="4"/>
  <c r="U13" i="4" s="1"/>
  <c r="T8" i="4"/>
  <c r="U8" i="4" s="1"/>
  <c r="T14" i="4"/>
  <c r="U14" i="4" s="1"/>
  <c r="T5" i="4"/>
  <c r="U5" i="4" s="1"/>
  <c r="T11" i="4"/>
  <c r="U11" i="4" s="1"/>
  <c r="O15" i="4"/>
  <c r="P15" i="4" s="1"/>
  <c r="T6" i="4"/>
  <c r="U6" i="4" s="1"/>
  <c r="T12" i="4"/>
  <c r="U12" i="4" s="1"/>
  <c r="J15" i="4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T15" i="4" l="1"/>
  <c r="U15" i="4" s="1"/>
  <c r="G101" i="3"/>
  <c r="E101" i="3"/>
  <c r="D101" i="3"/>
  <c r="S100" i="3"/>
  <c r="T100" i="3" s="1"/>
  <c r="S99" i="3"/>
  <c r="T99" i="3" s="1"/>
  <c r="S98" i="3"/>
  <c r="T98" i="3" s="1"/>
  <c r="S97" i="3"/>
  <c r="T97" i="3" s="1"/>
  <c r="S96" i="3"/>
  <c r="T96" i="3" s="1"/>
  <c r="S95" i="3"/>
  <c r="T95" i="3" s="1"/>
  <c r="S94" i="3"/>
  <c r="T94" i="3" s="1"/>
  <c r="S93" i="3"/>
  <c r="T93" i="3" s="1"/>
  <c r="S92" i="3"/>
  <c r="T92" i="3" s="1"/>
  <c r="S91" i="3"/>
  <c r="T91" i="3" s="1"/>
  <c r="S90" i="3"/>
  <c r="T90" i="3" s="1"/>
  <c r="S89" i="3"/>
  <c r="T89" i="3" s="1"/>
  <c r="S88" i="3"/>
  <c r="T88" i="3" s="1"/>
  <c r="S87" i="3"/>
  <c r="T87" i="3" s="1"/>
  <c r="S86" i="3"/>
  <c r="T86" i="3" s="1"/>
  <c r="S85" i="3"/>
  <c r="T85" i="3" s="1"/>
  <c r="S84" i="3"/>
  <c r="T84" i="3" s="1"/>
  <c r="S83" i="3"/>
  <c r="T83" i="3" s="1"/>
  <c r="S82" i="3"/>
  <c r="T82" i="3" s="1"/>
  <c r="S81" i="3"/>
  <c r="T81" i="3" s="1"/>
  <c r="S80" i="3"/>
  <c r="T80" i="3" s="1"/>
  <c r="S79" i="3"/>
  <c r="T79" i="3" s="1"/>
  <c r="S78" i="3"/>
  <c r="T78" i="3" s="1"/>
  <c r="S77" i="3"/>
  <c r="T77" i="3" s="1"/>
  <c r="S76" i="3"/>
  <c r="T76" i="3" s="1"/>
  <c r="S75" i="3"/>
  <c r="T75" i="3" s="1"/>
  <c r="S74" i="3"/>
  <c r="T74" i="3" s="1"/>
  <c r="S73" i="3"/>
  <c r="T73" i="3" s="1"/>
  <c r="S72" i="3"/>
  <c r="T72" i="3" s="1"/>
  <c r="S71" i="3"/>
  <c r="T71" i="3" s="1"/>
  <c r="S70" i="3"/>
  <c r="T70" i="3" s="1"/>
  <c r="S69" i="3"/>
  <c r="T69" i="3" s="1"/>
  <c r="S68" i="3"/>
  <c r="T68" i="3" s="1"/>
  <c r="S67" i="3"/>
  <c r="T67" i="3" s="1"/>
  <c r="S66" i="3"/>
  <c r="T66" i="3" s="1"/>
  <c r="S65" i="3"/>
  <c r="T65" i="3" s="1"/>
  <c r="S64" i="3"/>
  <c r="T64" i="3" s="1"/>
  <c r="S63" i="3"/>
  <c r="T63" i="3" s="1"/>
  <c r="S62" i="3"/>
  <c r="T62" i="3" s="1"/>
  <c r="S61" i="3"/>
  <c r="T61" i="3" s="1"/>
  <c r="S60" i="3"/>
  <c r="T60" i="3" s="1"/>
  <c r="S59" i="3"/>
  <c r="T59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T20" i="3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P100" i="3"/>
  <c r="Q100" i="3" s="1"/>
  <c r="P99" i="3"/>
  <c r="P98" i="3"/>
  <c r="P97" i="3"/>
  <c r="P96" i="3"/>
  <c r="P95" i="3"/>
  <c r="P94" i="3"/>
  <c r="Q94" i="3" s="1"/>
  <c r="P93" i="3"/>
  <c r="Q93" i="3" s="1"/>
  <c r="P92" i="3"/>
  <c r="Q92" i="3" s="1"/>
  <c r="P91" i="3"/>
  <c r="P90" i="3"/>
  <c r="P89" i="3"/>
  <c r="P88" i="3"/>
  <c r="P87" i="3"/>
  <c r="P86" i="3"/>
  <c r="P85" i="3"/>
  <c r="Q85" i="3" s="1"/>
  <c r="P84" i="3"/>
  <c r="P83" i="3"/>
  <c r="P82" i="3"/>
  <c r="Q82" i="3" s="1"/>
  <c r="P81" i="3"/>
  <c r="P80" i="3"/>
  <c r="P79" i="3"/>
  <c r="P78" i="3"/>
  <c r="P77" i="3"/>
  <c r="P76" i="3"/>
  <c r="P75" i="3"/>
  <c r="Q75" i="3" s="1"/>
  <c r="P74" i="3"/>
  <c r="Q74" i="3" s="1"/>
  <c r="P73" i="3"/>
  <c r="P72" i="3"/>
  <c r="P71" i="3"/>
  <c r="P70" i="3"/>
  <c r="P69" i="3"/>
  <c r="P68" i="3"/>
  <c r="P67" i="3"/>
  <c r="Q67" i="3" s="1"/>
  <c r="P66" i="3"/>
  <c r="P65" i="3"/>
  <c r="P64" i="3"/>
  <c r="Q64" i="3" s="1"/>
  <c r="P63" i="3"/>
  <c r="P62" i="3"/>
  <c r="P61" i="3"/>
  <c r="P60" i="3"/>
  <c r="P59" i="3"/>
  <c r="P58" i="3"/>
  <c r="Q58" i="3" s="1"/>
  <c r="P57" i="3"/>
  <c r="Q57" i="3" s="1"/>
  <c r="P56" i="3"/>
  <c r="Q56" i="3" s="1"/>
  <c r="P55" i="3"/>
  <c r="P54" i="3"/>
  <c r="P53" i="3"/>
  <c r="P52" i="3"/>
  <c r="P51" i="3"/>
  <c r="P50" i="3"/>
  <c r="P49" i="3"/>
  <c r="Q49" i="3" s="1"/>
  <c r="P48" i="3"/>
  <c r="P47" i="3"/>
  <c r="P46" i="3"/>
  <c r="Q46" i="3" s="1"/>
  <c r="P45" i="3"/>
  <c r="P44" i="3"/>
  <c r="P43" i="3"/>
  <c r="Q43" i="3" s="1"/>
  <c r="P42" i="3"/>
  <c r="P41" i="3"/>
  <c r="P40" i="3"/>
  <c r="P39" i="3"/>
  <c r="Q39" i="3" s="1"/>
  <c r="P38" i="3"/>
  <c r="Q38" i="3" s="1"/>
  <c r="P37" i="3"/>
  <c r="P36" i="3"/>
  <c r="P35" i="3"/>
  <c r="P34" i="3"/>
  <c r="P33" i="3"/>
  <c r="P32" i="3"/>
  <c r="Q32" i="3" s="1"/>
  <c r="P31" i="3"/>
  <c r="Q31" i="3" s="1"/>
  <c r="P30" i="3"/>
  <c r="P29" i="3"/>
  <c r="P28" i="3"/>
  <c r="Q28" i="3" s="1"/>
  <c r="P27" i="3"/>
  <c r="P26" i="3"/>
  <c r="P25" i="3"/>
  <c r="P24" i="3"/>
  <c r="P23" i="3"/>
  <c r="P22" i="3"/>
  <c r="Q22" i="3" s="1"/>
  <c r="P21" i="3"/>
  <c r="Q21" i="3" s="1"/>
  <c r="P20" i="3"/>
  <c r="Q20" i="3" s="1"/>
  <c r="P19" i="3"/>
  <c r="P18" i="3"/>
  <c r="P17" i="3"/>
  <c r="P16" i="3"/>
  <c r="P15" i="3"/>
  <c r="P14" i="3"/>
  <c r="Q14" i="3" s="1"/>
  <c r="P13" i="3"/>
  <c r="Q13" i="3" s="1"/>
  <c r="P12" i="3"/>
  <c r="P11" i="3"/>
  <c r="P10" i="3"/>
  <c r="Q10" i="3" s="1"/>
  <c r="P9" i="3"/>
  <c r="P8" i="3"/>
  <c r="P7" i="3"/>
  <c r="Q7" i="3" s="1"/>
  <c r="P6" i="3"/>
  <c r="P5" i="3"/>
  <c r="S5" i="3"/>
  <c r="M100" i="3"/>
  <c r="N100" i="3" s="1"/>
  <c r="M99" i="3"/>
  <c r="N99" i="3" s="1"/>
  <c r="M98" i="3"/>
  <c r="N98" i="3" s="1"/>
  <c r="M97" i="3"/>
  <c r="N97" i="3" s="1"/>
  <c r="M96" i="3"/>
  <c r="N96" i="3" s="1"/>
  <c r="M95" i="3"/>
  <c r="N95" i="3" s="1"/>
  <c r="M94" i="3"/>
  <c r="N94" i="3" s="1"/>
  <c r="M93" i="3"/>
  <c r="N93" i="3" s="1"/>
  <c r="M92" i="3"/>
  <c r="N92" i="3" s="1"/>
  <c r="M91" i="3"/>
  <c r="N91" i="3" s="1"/>
  <c r="M90" i="3"/>
  <c r="N90" i="3" s="1"/>
  <c r="M89" i="3"/>
  <c r="N89" i="3" s="1"/>
  <c r="M88" i="3"/>
  <c r="N88" i="3" s="1"/>
  <c r="M87" i="3"/>
  <c r="N87" i="3" s="1"/>
  <c r="M86" i="3"/>
  <c r="N86" i="3" s="1"/>
  <c r="M85" i="3"/>
  <c r="N85" i="3" s="1"/>
  <c r="M84" i="3"/>
  <c r="N84" i="3" s="1"/>
  <c r="M83" i="3"/>
  <c r="N83" i="3" s="1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M76" i="3"/>
  <c r="N76" i="3" s="1"/>
  <c r="M75" i="3"/>
  <c r="N75" i="3" s="1"/>
  <c r="M74" i="3"/>
  <c r="N74" i="3" s="1"/>
  <c r="M73" i="3"/>
  <c r="N73" i="3" s="1"/>
  <c r="M72" i="3"/>
  <c r="N72" i="3" s="1"/>
  <c r="M71" i="3"/>
  <c r="N71" i="3" s="1"/>
  <c r="M70" i="3"/>
  <c r="N70" i="3" s="1"/>
  <c r="M69" i="3"/>
  <c r="N69" i="3" s="1"/>
  <c r="M68" i="3"/>
  <c r="N68" i="3" s="1"/>
  <c r="M67" i="3"/>
  <c r="N67" i="3" s="1"/>
  <c r="M66" i="3"/>
  <c r="N66" i="3" s="1"/>
  <c r="M65" i="3"/>
  <c r="N65" i="3" s="1"/>
  <c r="M64" i="3"/>
  <c r="N64" i="3" s="1"/>
  <c r="M63" i="3"/>
  <c r="N63" i="3" s="1"/>
  <c r="M62" i="3"/>
  <c r="N62" i="3" s="1"/>
  <c r="M61" i="3"/>
  <c r="N61" i="3" s="1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M54" i="3"/>
  <c r="N54" i="3" s="1"/>
  <c r="M53" i="3"/>
  <c r="N53" i="3" s="1"/>
  <c r="M52" i="3"/>
  <c r="N52" i="3" s="1"/>
  <c r="M51" i="3"/>
  <c r="N51" i="3" s="1"/>
  <c r="M50" i="3"/>
  <c r="N50" i="3" s="1"/>
  <c r="M49" i="3"/>
  <c r="N49" i="3" s="1"/>
  <c r="M48" i="3"/>
  <c r="N48" i="3" s="1"/>
  <c r="M47" i="3"/>
  <c r="N47" i="3" s="1"/>
  <c r="M46" i="3"/>
  <c r="N46" i="3" s="1"/>
  <c r="M45" i="3"/>
  <c r="N45" i="3" s="1"/>
  <c r="M44" i="3"/>
  <c r="N44" i="3" s="1"/>
  <c r="M43" i="3"/>
  <c r="N43" i="3" s="1"/>
  <c r="M42" i="3"/>
  <c r="N42" i="3" s="1"/>
  <c r="M41" i="3"/>
  <c r="N41" i="3" s="1"/>
  <c r="M40" i="3"/>
  <c r="N40" i="3" s="1"/>
  <c r="M39" i="3"/>
  <c r="N39" i="3" s="1"/>
  <c r="M38" i="3"/>
  <c r="N38" i="3" s="1"/>
  <c r="M37" i="3"/>
  <c r="N37" i="3" s="1"/>
  <c r="M36" i="3"/>
  <c r="N36" i="3" s="1"/>
  <c r="M35" i="3"/>
  <c r="N35" i="3" s="1"/>
  <c r="M34" i="3"/>
  <c r="N34" i="3" s="1"/>
  <c r="M33" i="3"/>
  <c r="N33" i="3" s="1"/>
  <c r="M32" i="3"/>
  <c r="N32" i="3" s="1"/>
  <c r="M31" i="3"/>
  <c r="N31" i="3" s="1"/>
  <c r="M30" i="3"/>
  <c r="N30" i="3" s="1"/>
  <c r="M29" i="3"/>
  <c r="N29" i="3" s="1"/>
  <c r="M28" i="3"/>
  <c r="N28" i="3" s="1"/>
  <c r="M27" i="3"/>
  <c r="N27" i="3" s="1"/>
  <c r="M26" i="3"/>
  <c r="N26" i="3" s="1"/>
  <c r="M25" i="3"/>
  <c r="N25" i="3" s="1"/>
  <c r="M24" i="3"/>
  <c r="N24" i="3" s="1"/>
  <c r="M23" i="3"/>
  <c r="N23" i="3" s="1"/>
  <c r="M22" i="3"/>
  <c r="N22" i="3" s="1"/>
  <c r="M21" i="3"/>
  <c r="N21" i="3" s="1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T97" i="2"/>
  <c r="Q97" i="2"/>
  <c r="N97" i="2"/>
  <c r="K97" i="2"/>
  <c r="H97" i="2"/>
  <c r="F97" i="2"/>
  <c r="E97" i="2"/>
  <c r="S97" i="2"/>
  <c r="P97" i="2"/>
  <c r="M97" i="2"/>
  <c r="J97" i="2"/>
  <c r="G97" i="2"/>
  <c r="D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15" i="3" l="1"/>
  <c r="V15" i="3" s="1"/>
  <c r="U45" i="3"/>
  <c r="V45" i="3" s="1"/>
  <c r="U99" i="3"/>
  <c r="V99" i="3" s="1"/>
  <c r="U9" i="3"/>
  <c r="V9" i="3" s="1"/>
  <c r="U27" i="3"/>
  <c r="V27" i="3" s="1"/>
  <c r="U69" i="3"/>
  <c r="V69" i="3" s="1"/>
  <c r="U81" i="3"/>
  <c r="V81" i="3" s="1"/>
  <c r="U87" i="3"/>
  <c r="V87" i="3" s="1"/>
  <c r="U40" i="3"/>
  <c r="V40" i="3" s="1"/>
  <c r="U52" i="3"/>
  <c r="V52" i="3" s="1"/>
  <c r="U76" i="3"/>
  <c r="V76" i="3" s="1"/>
  <c r="U88" i="3"/>
  <c r="V88" i="3" s="1"/>
  <c r="F101" i="3"/>
  <c r="U33" i="3"/>
  <c r="V33" i="3" s="1"/>
  <c r="U51" i="3"/>
  <c r="V51" i="3" s="1"/>
  <c r="U63" i="3"/>
  <c r="V63" i="3" s="1"/>
  <c r="U16" i="3"/>
  <c r="V16" i="3" s="1"/>
  <c r="U34" i="3"/>
  <c r="V34" i="3" s="1"/>
  <c r="U70" i="3"/>
  <c r="V70" i="3" s="1"/>
  <c r="H101" i="3"/>
  <c r="Q15" i="3"/>
  <c r="Q40" i="3"/>
  <c r="Q76" i="3"/>
  <c r="U22" i="3"/>
  <c r="V22" i="3" s="1"/>
  <c r="U57" i="3"/>
  <c r="V57" i="3" s="1"/>
  <c r="U93" i="3"/>
  <c r="V93" i="3" s="1"/>
  <c r="Q16" i="3"/>
  <c r="Q51" i="3"/>
  <c r="Q87" i="3"/>
  <c r="U28" i="3"/>
  <c r="V28" i="3" s="1"/>
  <c r="U58" i="3"/>
  <c r="V58" i="3" s="1"/>
  <c r="U94" i="3"/>
  <c r="V94" i="3" s="1"/>
  <c r="Q52" i="3"/>
  <c r="Q88" i="3"/>
  <c r="U39" i="3"/>
  <c r="V39" i="3" s="1"/>
  <c r="U64" i="3"/>
  <c r="V64" i="3" s="1"/>
  <c r="U100" i="3"/>
  <c r="V100" i="3" s="1"/>
  <c r="U75" i="3"/>
  <c r="V75" i="3" s="1"/>
  <c r="Q33" i="3"/>
  <c r="Q69" i="3"/>
  <c r="U10" i="3"/>
  <c r="V10" i="3" s="1"/>
  <c r="U46" i="3"/>
  <c r="V46" i="3" s="1"/>
  <c r="Q34" i="3"/>
  <c r="Q70" i="3"/>
  <c r="U21" i="3"/>
  <c r="V21" i="3" s="1"/>
  <c r="U56" i="3"/>
  <c r="V56" i="3" s="1"/>
  <c r="U82" i="3"/>
  <c r="V82" i="3" s="1"/>
  <c r="U7" i="3"/>
  <c r="V7" i="3" s="1"/>
  <c r="P101" i="3"/>
  <c r="U25" i="3"/>
  <c r="V25" i="3" s="1"/>
  <c r="U37" i="3"/>
  <c r="V37" i="3" s="1"/>
  <c r="Q37" i="3"/>
  <c r="U61" i="3"/>
  <c r="V61" i="3" s="1"/>
  <c r="U79" i="3"/>
  <c r="V79" i="3" s="1"/>
  <c r="U97" i="3"/>
  <c r="V97" i="3" s="1"/>
  <c r="U13" i="3"/>
  <c r="V13" i="3" s="1"/>
  <c r="U31" i="3"/>
  <c r="V31" i="3" s="1"/>
  <c r="Q62" i="3"/>
  <c r="U62" i="3"/>
  <c r="V62" i="3" s="1"/>
  <c r="U68" i="3"/>
  <c r="V68" i="3" s="1"/>
  <c r="U86" i="3"/>
  <c r="V86" i="3" s="1"/>
  <c r="U98" i="3"/>
  <c r="V98" i="3" s="1"/>
  <c r="Q98" i="3"/>
  <c r="Q79" i="3"/>
  <c r="U20" i="3"/>
  <c r="V20" i="3" s="1"/>
  <c r="K5" i="3"/>
  <c r="J101" i="3"/>
  <c r="K101" i="3" s="1"/>
  <c r="Q61" i="3"/>
  <c r="Q86" i="3"/>
  <c r="U85" i="3"/>
  <c r="V85" i="3" s="1"/>
  <c r="M101" i="3"/>
  <c r="N101" i="3" s="1"/>
  <c r="Q68" i="3"/>
  <c r="U67" i="3"/>
  <c r="V67" i="3" s="1"/>
  <c r="U92" i="3"/>
  <c r="V92" i="3" s="1"/>
  <c r="U19" i="3"/>
  <c r="V19" i="3" s="1"/>
  <c r="Q19" i="3"/>
  <c r="U43" i="3"/>
  <c r="V43" i="3" s="1"/>
  <c r="U55" i="3"/>
  <c r="V55" i="3" s="1"/>
  <c r="Q55" i="3"/>
  <c r="U73" i="3"/>
  <c r="V73" i="3" s="1"/>
  <c r="Q73" i="3"/>
  <c r="U91" i="3"/>
  <c r="V91" i="3" s="1"/>
  <c r="Q91" i="3"/>
  <c r="Q97" i="3"/>
  <c r="U38" i="3"/>
  <c r="V38" i="3" s="1"/>
  <c r="U8" i="3"/>
  <c r="V8" i="3" s="1"/>
  <c r="Q8" i="3"/>
  <c r="U14" i="3"/>
  <c r="V14" i="3" s="1"/>
  <c r="U26" i="3"/>
  <c r="V26" i="3" s="1"/>
  <c r="Q26" i="3"/>
  <c r="U32" i="3"/>
  <c r="V32" i="3" s="1"/>
  <c r="U44" i="3"/>
  <c r="V44" i="3" s="1"/>
  <c r="Q44" i="3"/>
  <c r="U50" i="3"/>
  <c r="V50" i="3" s="1"/>
  <c r="U80" i="3"/>
  <c r="V80" i="3" s="1"/>
  <c r="Q80" i="3"/>
  <c r="Q25" i="3"/>
  <c r="Q50" i="3"/>
  <c r="U49" i="3"/>
  <c r="V49" i="3" s="1"/>
  <c r="U74" i="3"/>
  <c r="V74" i="3" s="1"/>
  <c r="Q9" i="3"/>
  <c r="Q27" i="3"/>
  <c r="Q45" i="3"/>
  <c r="Q63" i="3"/>
  <c r="Q81" i="3"/>
  <c r="Q99" i="3"/>
  <c r="U5" i="3"/>
  <c r="V5" i="3" s="1"/>
  <c r="Q5" i="3"/>
  <c r="U11" i="3"/>
  <c r="V11" i="3" s="1"/>
  <c r="Q11" i="3"/>
  <c r="U17" i="3"/>
  <c r="V17" i="3" s="1"/>
  <c r="Q17" i="3"/>
  <c r="U23" i="3"/>
  <c r="V23" i="3" s="1"/>
  <c r="Q23" i="3"/>
  <c r="U29" i="3"/>
  <c r="V29" i="3" s="1"/>
  <c r="Q29" i="3"/>
  <c r="U35" i="3"/>
  <c r="V35" i="3" s="1"/>
  <c r="Q35" i="3"/>
  <c r="U41" i="3"/>
  <c r="V41" i="3" s="1"/>
  <c r="Q41" i="3"/>
  <c r="U47" i="3"/>
  <c r="V47" i="3" s="1"/>
  <c r="Q47" i="3"/>
  <c r="U53" i="3"/>
  <c r="V53" i="3" s="1"/>
  <c r="Q53" i="3"/>
  <c r="U59" i="3"/>
  <c r="V59" i="3" s="1"/>
  <c r="Q59" i="3"/>
  <c r="U65" i="3"/>
  <c r="V65" i="3" s="1"/>
  <c r="Q65" i="3"/>
  <c r="U71" i="3"/>
  <c r="V71" i="3" s="1"/>
  <c r="Q71" i="3"/>
  <c r="U77" i="3"/>
  <c r="V77" i="3" s="1"/>
  <c r="Q77" i="3"/>
  <c r="U83" i="3"/>
  <c r="V83" i="3" s="1"/>
  <c r="Q83" i="3"/>
  <c r="U89" i="3"/>
  <c r="V89" i="3" s="1"/>
  <c r="Q89" i="3"/>
  <c r="U95" i="3"/>
  <c r="V95" i="3" s="1"/>
  <c r="Q95" i="3"/>
  <c r="S101" i="3"/>
  <c r="T101" i="3" s="1"/>
  <c r="T5" i="3"/>
  <c r="U6" i="3"/>
  <c r="V6" i="3" s="1"/>
  <c r="Q6" i="3"/>
  <c r="U12" i="3"/>
  <c r="V12" i="3" s="1"/>
  <c r="Q12" i="3"/>
  <c r="U18" i="3"/>
  <c r="V18" i="3" s="1"/>
  <c r="Q18" i="3"/>
  <c r="U24" i="3"/>
  <c r="V24" i="3" s="1"/>
  <c r="Q24" i="3"/>
  <c r="U30" i="3"/>
  <c r="V30" i="3" s="1"/>
  <c r="Q30" i="3"/>
  <c r="U36" i="3"/>
  <c r="V36" i="3" s="1"/>
  <c r="Q36" i="3"/>
  <c r="U42" i="3"/>
  <c r="V42" i="3" s="1"/>
  <c r="Q42" i="3"/>
  <c r="U48" i="3"/>
  <c r="V48" i="3" s="1"/>
  <c r="Q48" i="3"/>
  <c r="U54" i="3"/>
  <c r="V54" i="3" s="1"/>
  <c r="Q54" i="3"/>
  <c r="U60" i="3"/>
  <c r="V60" i="3" s="1"/>
  <c r="Q60" i="3"/>
  <c r="U66" i="3"/>
  <c r="V66" i="3" s="1"/>
  <c r="Q66" i="3"/>
  <c r="U72" i="3"/>
  <c r="V72" i="3" s="1"/>
  <c r="Q72" i="3"/>
  <c r="U78" i="3"/>
  <c r="V78" i="3" s="1"/>
  <c r="Q78" i="3"/>
  <c r="U84" i="3"/>
  <c r="V84" i="3" s="1"/>
  <c r="Q84" i="3"/>
  <c r="U90" i="3"/>
  <c r="V90" i="3" s="1"/>
  <c r="Q90" i="3"/>
  <c r="U96" i="3"/>
  <c r="V96" i="3" s="1"/>
  <c r="Q96" i="3"/>
  <c r="V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V101" i="3" l="1"/>
  <c r="Q101" i="3"/>
  <c r="H89" i="1"/>
  <c r="G89" i="1"/>
  <c r="E89" i="1"/>
  <c r="F89" i="1" s="1"/>
  <c r="D89" i="1"/>
  <c r="V62" i="1"/>
  <c r="V50" i="1"/>
  <c r="U88" i="1"/>
  <c r="V88" i="1" s="1"/>
  <c r="U87" i="1"/>
  <c r="V87" i="1" s="1"/>
  <c r="U86" i="1"/>
  <c r="V86" i="1" s="1"/>
  <c r="U76" i="1"/>
  <c r="V76" i="1" s="1"/>
  <c r="U75" i="1"/>
  <c r="V75" i="1" s="1"/>
  <c r="U74" i="1"/>
  <c r="V74" i="1" s="1"/>
  <c r="U64" i="1"/>
  <c r="V64" i="1" s="1"/>
  <c r="U63" i="1"/>
  <c r="V63" i="1" s="1"/>
  <c r="U62" i="1"/>
  <c r="U52" i="1"/>
  <c r="V52" i="1" s="1"/>
  <c r="U51" i="1"/>
  <c r="V51" i="1" s="1"/>
  <c r="U50" i="1"/>
  <c r="U40" i="1"/>
  <c r="V40" i="1" s="1"/>
  <c r="U39" i="1"/>
  <c r="V39" i="1" s="1"/>
  <c r="U38" i="1"/>
  <c r="V38" i="1" s="1"/>
  <c r="U29" i="1"/>
  <c r="V29" i="1" s="1"/>
  <c r="U28" i="1"/>
  <c r="V28" i="1" s="1"/>
  <c r="U27" i="1"/>
  <c r="V27" i="1" s="1"/>
  <c r="U17" i="1"/>
  <c r="V17" i="1" s="1"/>
  <c r="U11" i="1"/>
  <c r="V11" i="1" s="1"/>
  <c r="U10" i="1"/>
  <c r="V10" i="1" s="1"/>
  <c r="U9" i="1"/>
  <c r="V9" i="1" s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88" i="1"/>
  <c r="P87" i="1"/>
  <c r="P86" i="1"/>
  <c r="P85" i="1"/>
  <c r="U85" i="1" s="1"/>
  <c r="V85" i="1" s="1"/>
  <c r="P84" i="1"/>
  <c r="U84" i="1" s="1"/>
  <c r="V84" i="1" s="1"/>
  <c r="P83" i="1"/>
  <c r="U83" i="1" s="1"/>
  <c r="V83" i="1" s="1"/>
  <c r="P82" i="1"/>
  <c r="U82" i="1" s="1"/>
  <c r="V82" i="1" s="1"/>
  <c r="P81" i="1"/>
  <c r="U81" i="1" s="1"/>
  <c r="V81" i="1" s="1"/>
  <c r="P80" i="1"/>
  <c r="U80" i="1" s="1"/>
  <c r="V80" i="1" s="1"/>
  <c r="P79" i="1"/>
  <c r="U79" i="1" s="1"/>
  <c r="V79" i="1" s="1"/>
  <c r="P78" i="1"/>
  <c r="U78" i="1" s="1"/>
  <c r="V78" i="1" s="1"/>
  <c r="P77" i="1"/>
  <c r="U77" i="1" s="1"/>
  <c r="V77" i="1" s="1"/>
  <c r="P76" i="1"/>
  <c r="P75" i="1"/>
  <c r="P74" i="1"/>
  <c r="P73" i="1"/>
  <c r="U73" i="1" s="1"/>
  <c r="V73" i="1" s="1"/>
  <c r="P72" i="1"/>
  <c r="U72" i="1" s="1"/>
  <c r="V72" i="1" s="1"/>
  <c r="P71" i="1"/>
  <c r="U71" i="1" s="1"/>
  <c r="V71" i="1" s="1"/>
  <c r="P70" i="1"/>
  <c r="U70" i="1" s="1"/>
  <c r="V70" i="1" s="1"/>
  <c r="P69" i="1"/>
  <c r="U69" i="1" s="1"/>
  <c r="V69" i="1" s="1"/>
  <c r="P68" i="1"/>
  <c r="U68" i="1" s="1"/>
  <c r="V68" i="1" s="1"/>
  <c r="P67" i="1"/>
  <c r="U67" i="1" s="1"/>
  <c r="V67" i="1" s="1"/>
  <c r="P66" i="1"/>
  <c r="U66" i="1" s="1"/>
  <c r="V66" i="1" s="1"/>
  <c r="P65" i="1"/>
  <c r="U65" i="1" s="1"/>
  <c r="V65" i="1" s="1"/>
  <c r="P64" i="1"/>
  <c r="P63" i="1"/>
  <c r="P62" i="1"/>
  <c r="P61" i="1"/>
  <c r="U61" i="1" s="1"/>
  <c r="V61" i="1" s="1"/>
  <c r="P60" i="1"/>
  <c r="U60" i="1" s="1"/>
  <c r="V60" i="1" s="1"/>
  <c r="P59" i="1"/>
  <c r="U59" i="1" s="1"/>
  <c r="V59" i="1" s="1"/>
  <c r="P58" i="1"/>
  <c r="U58" i="1" s="1"/>
  <c r="V58" i="1" s="1"/>
  <c r="P57" i="1"/>
  <c r="U57" i="1" s="1"/>
  <c r="V57" i="1" s="1"/>
  <c r="P56" i="1"/>
  <c r="U56" i="1" s="1"/>
  <c r="V56" i="1" s="1"/>
  <c r="P55" i="1"/>
  <c r="U55" i="1" s="1"/>
  <c r="V55" i="1" s="1"/>
  <c r="P54" i="1"/>
  <c r="U54" i="1" s="1"/>
  <c r="V54" i="1" s="1"/>
  <c r="P53" i="1"/>
  <c r="U53" i="1" s="1"/>
  <c r="V53" i="1" s="1"/>
  <c r="P52" i="1"/>
  <c r="P51" i="1"/>
  <c r="P50" i="1"/>
  <c r="P49" i="1"/>
  <c r="U49" i="1" s="1"/>
  <c r="V49" i="1" s="1"/>
  <c r="P48" i="1"/>
  <c r="U48" i="1" s="1"/>
  <c r="V48" i="1" s="1"/>
  <c r="P47" i="1"/>
  <c r="U47" i="1" s="1"/>
  <c r="V47" i="1" s="1"/>
  <c r="P46" i="1"/>
  <c r="U46" i="1" s="1"/>
  <c r="V46" i="1" s="1"/>
  <c r="P45" i="1"/>
  <c r="U45" i="1" s="1"/>
  <c r="V45" i="1" s="1"/>
  <c r="P44" i="1"/>
  <c r="U44" i="1" s="1"/>
  <c r="V44" i="1" s="1"/>
  <c r="P43" i="1"/>
  <c r="U43" i="1" s="1"/>
  <c r="V43" i="1" s="1"/>
  <c r="P42" i="1"/>
  <c r="U42" i="1" s="1"/>
  <c r="V42" i="1" s="1"/>
  <c r="P41" i="1"/>
  <c r="U41" i="1" s="1"/>
  <c r="V41" i="1" s="1"/>
  <c r="P40" i="1"/>
  <c r="P39" i="1"/>
  <c r="P38" i="1"/>
  <c r="P37" i="1"/>
  <c r="U37" i="1" s="1"/>
  <c r="V37" i="1" s="1"/>
  <c r="P36" i="1"/>
  <c r="U36" i="1" s="1"/>
  <c r="V36" i="1" s="1"/>
  <c r="P35" i="1"/>
  <c r="U35" i="1" s="1"/>
  <c r="V35" i="1" s="1"/>
  <c r="P34" i="1"/>
  <c r="U34" i="1" s="1"/>
  <c r="V34" i="1" s="1"/>
  <c r="P33" i="1"/>
  <c r="U33" i="1" s="1"/>
  <c r="V33" i="1" s="1"/>
  <c r="P32" i="1"/>
  <c r="U32" i="1" s="1"/>
  <c r="V32" i="1" s="1"/>
  <c r="P31" i="1"/>
  <c r="U31" i="1" s="1"/>
  <c r="V31" i="1" s="1"/>
  <c r="P30" i="1"/>
  <c r="U30" i="1" s="1"/>
  <c r="V30" i="1" s="1"/>
  <c r="P29" i="1"/>
  <c r="P28" i="1"/>
  <c r="P27" i="1"/>
  <c r="P26" i="1"/>
  <c r="U26" i="1" s="1"/>
  <c r="V26" i="1" s="1"/>
  <c r="P25" i="1"/>
  <c r="U25" i="1" s="1"/>
  <c r="V25" i="1" s="1"/>
  <c r="P24" i="1"/>
  <c r="U24" i="1" s="1"/>
  <c r="V24" i="1" s="1"/>
  <c r="P23" i="1"/>
  <c r="U23" i="1" s="1"/>
  <c r="V23" i="1" s="1"/>
  <c r="P22" i="1"/>
  <c r="U22" i="1" s="1"/>
  <c r="V22" i="1" s="1"/>
  <c r="P21" i="1"/>
  <c r="U21" i="1" s="1"/>
  <c r="V21" i="1" s="1"/>
  <c r="P20" i="1"/>
  <c r="U20" i="1" s="1"/>
  <c r="V20" i="1" s="1"/>
  <c r="P19" i="1"/>
  <c r="U19" i="1" s="1"/>
  <c r="V19" i="1" s="1"/>
  <c r="P18" i="1"/>
  <c r="U18" i="1" s="1"/>
  <c r="V18" i="1" s="1"/>
  <c r="P17" i="1"/>
  <c r="P16" i="1"/>
  <c r="U16" i="1" s="1"/>
  <c r="V16" i="1" s="1"/>
  <c r="P15" i="1"/>
  <c r="U15" i="1" s="1"/>
  <c r="V15" i="1" s="1"/>
  <c r="P14" i="1"/>
  <c r="U14" i="1" s="1"/>
  <c r="V14" i="1" s="1"/>
  <c r="P13" i="1"/>
  <c r="U13" i="1" s="1"/>
  <c r="V13" i="1" s="1"/>
  <c r="P12" i="1"/>
  <c r="U12" i="1" s="1"/>
  <c r="V12" i="1" s="1"/>
  <c r="P11" i="1"/>
  <c r="P10" i="1"/>
  <c r="P9" i="1"/>
  <c r="P8" i="1"/>
  <c r="U8" i="1" s="1"/>
  <c r="V8" i="1" s="1"/>
  <c r="P7" i="1"/>
  <c r="U7" i="1" s="1"/>
  <c r="V7" i="1" s="1"/>
  <c r="P6" i="1"/>
  <c r="U6" i="1" s="1"/>
  <c r="V6" i="1" s="1"/>
  <c r="P5" i="1"/>
  <c r="U5" i="1" s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89" i="1" s="1"/>
  <c r="N89" i="1" s="1"/>
  <c r="M7" i="1"/>
  <c r="M6" i="1"/>
  <c r="M5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89" i="1" s="1"/>
  <c r="K89" i="1" s="1"/>
  <c r="J7" i="1"/>
  <c r="J6" i="1"/>
  <c r="J5" i="1"/>
  <c r="U89" i="1" l="1"/>
  <c r="V89" i="1" s="1"/>
  <c r="V5" i="1"/>
  <c r="P89" i="1"/>
  <c r="Q89" i="1" s="1"/>
  <c r="S89" i="1"/>
  <c r="T89" i="1" s="1"/>
</calcChain>
</file>

<file path=xl/sharedStrings.xml><?xml version="1.0" encoding="utf-8"?>
<sst xmlns="http://schemas.openxmlformats.org/spreadsheetml/2006/main" count="999" uniqueCount="149">
  <si>
    <t>Graduated Within 4 years</t>
  </si>
  <si>
    <t>Graduated Within 5 years</t>
  </si>
  <si>
    <t>Graduated Within 6 years</t>
  </si>
  <si>
    <t>Intended Major</t>
  </si>
  <si>
    <t>Not Graduated</t>
  </si>
  <si>
    <t>College</t>
  </si>
  <si>
    <t>Intended Major Cohort</t>
  </si>
  <si>
    <t>#</t>
  </si>
  <si>
    <t>%</t>
  </si>
  <si>
    <t>Fall 2006</t>
  </si>
  <si>
    <t>Anderson Schools of Management</t>
  </si>
  <si>
    <t>Business Administration</t>
  </si>
  <si>
    <t>.</t>
  </si>
  <si>
    <t>Organizational Management</t>
  </si>
  <si>
    <t>College of Arts and Sciences</t>
  </si>
  <si>
    <t>American Studies</t>
  </si>
  <si>
    <t>Anthropology</t>
  </si>
  <si>
    <t>Art</t>
  </si>
  <si>
    <t>Asian Studies</t>
  </si>
  <si>
    <t>Astrophysics</t>
  </si>
  <si>
    <t>Biology</t>
  </si>
  <si>
    <t>Chemistry</t>
  </si>
  <si>
    <t>Classical Studies</t>
  </si>
  <si>
    <t>Communications</t>
  </si>
  <si>
    <t>Comp Lit &amp; Cultural Studies</t>
  </si>
  <si>
    <t>Criminology</t>
  </si>
  <si>
    <t>Earth &amp; Planetary Sciences</t>
  </si>
  <si>
    <t>Economics</t>
  </si>
  <si>
    <t>Economics-Philosophy</t>
  </si>
  <si>
    <t>English</t>
  </si>
  <si>
    <t>Environmental Science</t>
  </si>
  <si>
    <t>European Studies</t>
  </si>
  <si>
    <t>General Science</t>
  </si>
  <si>
    <t>Geography</t>
  </si>
  <si>
    <t>German</t>
  </si>
  <si>
    <t>History</t>
  </si>
  <si>
    <t>Human Services</t>
  </si>
  <si>
    <t>Interdisciplinary</t>
  </si>
  <si>
    <t>Journalism &amp; Mass Comm</t>
  </si>
  <si>
    <t>Languages</t>
  </si>
  <si>
    <t>Latin American Studies</t>
  </si>
  <si>
    <t>Linguistics</t>
  </si>
  <si>
    <t>Mathematics</t>
  </si>
  <si>
    <t>Philosophy</t>
  </si>
  <si>
    <t>Physics</t>
  </si>
  <si>
    <t>Physics &amp; Astrophysics</t>
  </si>
  <si>
    <t>Political Science</t>
  </si>
  <si>
    <t>Psychology</t>
  </si>
  <si>
    <t>Religious Studies</t>
  </si>
  <si>
    <t>Russian Studies</t>
  </si>
  <si>
    <t>Signed Language Interpreting</t>
  </si>
  <si>
    <t>Sociology</t>
  </si>
  <si>
    <t>Spanish</t>
  </si>
  <si>
    <t>Speech &amp; Hearing Sciences</t>
  </si>
  <si>
    <t>Statistics</t>
  </si>
  <si>
    <t>Women Studies</t>
  </si>
  <si>
    <t>College of Education</t>
  </si>
  <si>
    <t>Athletic Training</t>
  </si>
  <si>
    <t>Bilingual Education</t>
  </si>
  <si>
    <t>Communicative Arts Composite</t>
  </si>
  <si>
    <t>Early Childhood Multicult Ed</t>
  </si>
  <si>
    <t>Elementary Education</t>
  </si>
  <si>
    <t>Exercise Science</t>
  </si>
  <si>
    <t>Family Studies</t>
  </si>
  <si>
    <t>Health Education</t>
  </si>
  <si>
    <t>Nutrition/Dietetics</t>
  </si>
  <si>
    <t>Physical Education</t>
  </si>
  <si>
    <t>Physical Science Education</t>
  </si>
  <si>
    <t>Social Studies Education</t>
  </si>
  <si>
    <t>Special Education</t>
  </si>
  <si>
    <t>Theatre</t>
  </si>
  <si>
    <t>College of Fine Arts</t>
  </si>
  <si>
    <t>Dance</t>
  </si>
  <si>
    <t>Media Arts</t>
  </si>
  <si>
    <t>Music</t>
  </si>
  <si>
    <t>College of Nursing</t>
  </si>
  <si>
    <t>Nursing</t>
  </si>
  <si>
    <t>College of Pharmacy</t>
  </si>
  <si>
    <t>Doctor of Pharmacy</t>
  </si>
  <si>
    <t>Pharmacy</t>
  </si>
  <si>
    <t>School of Arch. and Planning</t>
  </si>
  <si>
    <t>Architecture</t>
  </si>
  <si>
    <t>Environmental Design</t>
  </si>
  <si>
    <t>School of Engineering</t>
  </si>
  <si>
    <t>Chemical Engineering</t>
  </si>
  <si>
    <t>Civil Engineering</t>
  </si>
  <si>
    <t>Computer Engineering</t>
  </si>
  <si>
    <t>Computer Science</t>
  </si>
  <si>
    <t>Construction Engineering</t>
  </si>
  <si>
    <t>Electrical Engineering</t>
  </si>
  <si>
    <t>General Engineering</t>
  </si>
  <si>
    <t>Mechanical Engineering</t>
  </si>
  <si>
    <t>Nuclear Engineering</t>
  </si>
  <si>
    <t>School of Medicine</t>
  </si>
  <si>
    <t>Dental Hygiene</t>
  </si>
  <si>
    <t>Emergency Medical Services</t>
  </si>
  <si>
    <t>Medical Laboratory Sciences</t>
  </si>
  <si>
    <t>Nuclear Medicine Imaging</t>
  </si>
  <si>
    <t>Physician Assistant Studies</t>
  </si>
  <si>
    <t>Radiography</t>
  </si>
  <si>
    <t>University College</t>
  </si>
  <si>
    <t>Undecided</t>
  </si>
  <si>
    <t>University Studies</t>
  </si>
  <si>
    <t>Graduated with Different Major</t>
  </si>
  <si>
    <t>Graduated with Intended Major</t>
  </si>
  <si>
    <t>Total Graduated within 6 Years</t>
  </si>
  <si>
    <t>Fall 2007</t>
  </si>
  <si>
    <t>Biochemistry</t>
  </si>
  <si>
    <t>English-Philosophy</t>
  </si>
  <si>
    <t>French</t>
  </si>
  <si>
    <t>Journalism</t>
  </si>
  <si>
    <t>Mass Communication</t>
  </si>
  <si>
    <t>Portuguese</t>
  </si>
  <si>
    <t>Art Education</t>
  </si>
  <si>
    <t>Human Devel &amp; Family Relations</t>
  </si>
  <si>
    <t>Life Science Education</t>
  </si>
  <si>
    <t>Mathematics Education</t>
  </si>
  <si>
    <t>Technology &amp; Training</t>
  </si>
  <si>
    <t>Art History</t>
  </si>
  <si>
    <t>Art Studio</t>
  </si>
  <si>
    <t>Design for Performance</t>
  </si>
  <si>
    <t>Music Education</t>
  </si>
  <si>
    <t>Construction Management</t>
  </si>
  <si>
    <t>Manufacturing Engin &amp; Robotics</t>
  </si>
  <si>
    <t>Radiologic Sciences</t>
  </si>
  <si>
    <t>Native American Studies</t>
  </si>
  <si>
    <t>Fall 2008</t>
  </si>
  <si>
    <t>Africana Studies</t>
  </si>
  <si>
    <t>Health,Medicine &amp; Human Values</t>
  </si>
  <si>
    <t>Russian</t>
  </si>
  <si>
    <t>Earth Science Education</t>
  </si>
  <si>
    <t>Teach Engl to Speakers Oth Lan</t>
  </si>
  <si>
    <t>Graduated Within 6 Years</t>
  </si>
  <si>
    <t>Total Graduated Within 6 Years</t>
  </si>
  <si>
    <t xml:space="preserve"> </t>
  </si>
  <si>
    <t>Fall 2007 Cohort Totals</t>
  </si>
  <si>
    <t>Fall 2006 Cohort Totals</t>
  </si>
  <si>
    <t>Fall 2008 Cohort Totals</t>
  </si>
  <si>
    <t>Graduation Rates by Intended Major - First-time, Full-time Freshmen Main Campus- Fall 2007 Cohort</t>
  </si>
  <si>
    <t>Graduation Rates by Intended Major - First-time, Full-time Freshmen Main Campus- Fall 2006 Cohort</t>
  </si>
  <si>
    <t>Graduation Rates by Intended Major - First-time, Full-time Freshmen Main Campus- Fall 2008 Cohort</t>
  </si>
  <si>
    <t>College Cohort</t>
  </si>
  <si>
    <t>Graduation Rates by College of Intended Major - First-time, Full-time Freshmen Main Campus- Fall 2006 Cohort</t>
  </si>
  <si>
    <t>Graduation Rates by College of Intended Major - First-time, Full-time Freshmen Main Campus- Fall 2007 Cohort</t>
  </si>
  <si>
    <t xml:space="preserve">Totals for Fall 2007 Cohort  </t>
  </si>
  <si>
    <t>Graduation Rates by College of Intended Major - First-time, Full-time Freshmen Main Campus- Fall 2008 Cohort</t>
  </si>
  <si>
    <t>&amp;</t>
  </si>
  <si>
    <t xml:space="preserve">Totals for Fall 2006 Cohort  </t>
  </si>
  <si>
    <t xml:space="preserve">Totals for Fall 2008 Cohort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</si>
</sst>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0" xfId="0" applyBorder="1" applyAlignment="1"/>
    <xf numFmtId="0" fontId="3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wrapText="1"/>
    </xf>
    <xf numFmtId="10" fontId="2" fillId="2" borderId="4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wrapText="1"/>
    </xf>
    <xf numFmtId="10" fontId="2" fillId="3" borderId="4" xfId="0" applyNumberFormat="1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1" fillId="3" borderId="4" xfId="0" applyFont="1" applyFill="1" applyBorder="1" applyAlignment="1"/>
    <xf numFmtId="0" fontId="1" fillId="0" borderId="4" xfId="0" applyFont="1" applyBorder="1" applyAlignment="1"/>
    <xf numFmtId="10" fontId="1" fillId="0" borderId="4" xfId="0" applyNumberFormat="1" applyFont="1" applyBorder="1" applyAlignment="1"/>
    <xf numFmtId="0" fontId="1" fillId="2" borderId="4" xfId="0" applyFont="1" applyFill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0" fontId="2" fillId="0" borderId="0" xfId="0" applyNumberFormat="1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4" xfId="0" applyFont="1" applyFill="1" applyBorder="1"/>
    <xf numFmtId="0" fontId="1" fillId="5" borderId="4" xfId="0" applyFont="1" applyFill="1" applyBorder="1"/>
    <xf numFmtId="10" fontId="1" fillId="0" borderId="4" xfId="0" applyNumberFormat="1" applyFont="1" applyBorder="1"/>
    <xf numFmtId="0" fontId="1" fillId="2" borderId="4" xfId="0" applyFont="1" applyFill="1" applyBorder="1"/>
    <xf numFmtId="10" fontId="1" fillId="2" borderId="4" xfId="0" applyNumberFormat="1" applyFont="1" applyFill="1" applyBorder="1"/>
    <xf numFmtId="0" fontId="1" fillId="0" borderId="4" xfId="0" applyFont="1" applyBorder="1"/>
    <xf numFmtId="10" fontId="3" fillId="3" borderId="4" xfId="0" applyNumberFormat="1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5" borderId="0" xfId="0" applyFont="1" applyFill="1"/>
    <xf numFmtId="0" fontId="5" fillId="0" borderId="0" xfId="0" applyFont="1" applyAlignment="1"/>
    <xf numFmtId="0" fontId="3" fillId="0" borderId="2" xfId="0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10" fontId="2" fillId="0" borderId="12" xfId="0" applyNumberFormat="1" applyFont="1" applyBorder="1" applyAlignment="1">
      <alignment wrapText="1"/>
    </xf>
    <xf numFmtId="0" fontId="2" fillId="2" borderId="12" xfId="0" applyFont="1" applyFill="1" applyBorder="1" applyAlignment="1">
      <alignment wrapText="1"/>
    </xf>
    <xf numFmtId="10" fontId="2" fillId="2" borderId="12" xfId="0" applyNumberFormat="1" applyFont="1" applyFill="1" applyBorder="1" applyAlignment="1">
      <alignment wrapText="1"/>
    </xf>
    <xf numFmtId="1" fontId="2" fillId="3" borderId="12" xfId="0" applyNumberFormat="1" applyFont="1" applyFill="1" applyBorder="1" applyAlignment="1">
      <alignment wrapText="1"/>
    </xf>
    <xf numFmtId="10" fontId="2" fillId="3" borderId="12" xfId="0" applyNumberFormat="1" applyFont="1" applyFill="1" applyBorder="1" applyAlignment="1">
      <alignment wrapText="1"/>
    </xf>
    <xf numFmtId="0" fontId="6" fillId="3" borderId="4" xfId="0" applyFont="1" applyFill="1" applyBorder="1" applyAlignment="1"/>
    <xf numFmtId="0" fontId="6" fillId="0" borderId="4" xfId="0" applyFont="1" applyBorder="1" applyAlignment="1"/>
    <xf numFmtId="0" fontId="6" fillId="2" borderId="4" xfId="0" applyFont="1" applyFill="1" applyBorder="1" applyAlignment="1"/>
    <xf numFmtId="10" fontId="3" fillId="0" borderId="4" xfId="0" applyNumberFormat="1" applyFont="1" applyBorder="1" applyAlignment="1">
      <alignment wrapText="1"/>
    </xf>
    <xf numFmtId="10" fontId="3" fillId="2" borderId="4" xfId="0" applyNumberFormat="1" applyFont="1" applyFill="1" applyBorder="1" applyAlignment="1">
      <alignment wrapText="1"/>
    </xf>
    <xf numFmtId="10" fontId="1" fillId="2" borderId="4" xfId="0" applyNumberFormat="1" applyFont="1" applyFill="1" applyBorder="1" applyAlignment="1"/>
    <xf numFmtId="10" fontId="6" fillId="0" borderId="4" xfId="0" applyNumberFormat="1" applyFont="1" applyBorder="1" applyAlignment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0" fontId="6" fillId="2" borderId="4" xfId="0" applyNumberFormat="1" applyFont="1" applyFill="1" applyBorder="1" applyAlignment="1"/>
    <xf numFmtId="0" fontId="2" fillId="0" borderId="0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6" fillId="0" borderId="4" xfId="0" applyFont="1" applyBorder="1"/>
    <xf numFmtId="0" fontId="6" fillId="3" borderId="4" xfId="0" applyFont="1" applyFill="1" applyBorder="1"/>
    <xf numFmtId="0" fontId="6" fillId="5" borderId="4" xfId="0" applyFont="1" applyFill="1" applyBorder="1"/>
    <xf numFmtId="10" fontId="6" fillId="0" borderId="4" xfId="0" applyNumberFormat="1" applyFont="1" applyBorder="1"/>
    <xf numFmtId="0" fontId="6" fillId="2" borderId="4" xfId="0" applyFont="1" applyFill="1" applyBorder="1"/>
    <xf numFmtId="10" fontId="6" fillId="2" borderId="4" xfId="0" applyNumberFormat="1" applyFont="1" applyFill="1" applyBorder="1"/>
    <xf numFmtId="0" fontId="3" fillId="0" borderId="4" xfId="0" applyFont="1" applyBorder="1" applyAlignment="1">
      <alignment wrapText="1"/>
    </xf>
    <xf numFmtId="1" fontId="6" fillId="3" borderId="4" xfId="0" applyNumberFormat="1" applyFont="1" applyFill="1" applyBorder="1"/>
    <xf numFmtId="0" fontId="6" fillId="0" borderId="4" xfId="0" applyFont="1" applyBorder="1" applyAlignment="1">
      <alignment horizontal="right"/>
    </xf>
    <xf numFmtId="0" fontId="0" fillId="3" borderId="4" xfId="0" applyFill="1" applyBorder="1"/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10" fontId="2" fillId="2" borderId="5" xfId="0" applyNumberFormat="1" applyFont="1" applyFill="1" applyBorder="1" applyAlignment="1">
      <alignment wrapText="1"/>
    </xf>
    <xf numFmtId="0" fontId="6" fillId="0" borderId="0" xfId="0" applyFont="1"/>
    <xf numFmtId="0" fontId="8" fillId="0" borderId="0" xfId="0" applyFont="1"/>
    <xf numFmtId="10" fontId="5" fillId="0" borderId="0" xfId="0" applyNumberFormat="1" applyFont="1"/>
    <xf numFmtId="0" fontId="6" fillId="0" borderId="0" xfId="0" applyFont="1" applyAlignment="1">
      <alignment horizontal="right"/>
    </xf>
    <xf numFmtId="0" fontId="0" fillId="3" borderId="4" xfId="0" applyFill="1" applyBorder="1" applyAlignment="1">
      <alignment horizontal="center" vertical="center"/>
    </xf>
    <xf numFmtId="10" fontId="0" fillId="3" borderId="4" xfId="0" applyNumberFormat="1" applyFill="1" applyBorder="1"/>
    <xf numFmtId="10" fontId="6" fillId="3" borderId="4" xfId="0" applyNumberFormat="1" applyFont="1" applyFill="1" applyBorder="1"/>
    <xf numFmtId="0" fontId="0" fillId="0" borderId="0" xfId="0" applyAlignment="1">
      <alignment vertical="center"/>
    </xf>
    <xf numFmtId="10" fontId="1" fillId="3" borderId="4" xfId="0" applyNumberFormat="1" applyFont="1" applyFill="1" applyBorder="1"/>
    <xf numFmtId="0" fontId="9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V10" sqref="V10"/>
    </sheetView>
  </sheetViews>
  <sheetFormatPr defaultRowHeight="15" x14ac:dyDescent="0.25"/>
  <cols>
    <col min="2" max="2" width="29.5703125" customWidth="1"/>
    <col min="3" max="3" width="28.7109375" customWidth="1"/>
    <col min="8" max="8" width="9.140625" customWidth="1"/>
    <col min="9" max="9" width="0.140625" customWidth="1"/>
    <col min="12" max="12" width="9.28515625" hidden="1" customWidth="1"/>
    <col min="14" max="14" width="9.140625" customWidth="1"/>
    <col min="15" max="15" width="9.140625" hidden="1" customWidth="1"/>
    <col min="17" max="17" width="8.85546875" customWidth="1"/>
    <col min="18" max="18" width="0.140625" hidden="1" customWidth="1"/>
    <col min="21" max="21" width="10.28515625" bestFit="1" customWidth="1"/>
    <col min="23" max="24" width="9.140625" hidden="1" customWidth="1"/>
    <col min="25" max="25" width="27" customWidth="1"/>
  </cols>
  <sheetData>
    <row r="1" spans="1:25" ht="52.5" customHeight="1" thickBot="1" x14ac:dyDescent="0.3">
      <c r="A1" s="108" t="s">
        <v>139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ht="30" customHeight="1" x14ac:dyDescent="0.25">
      <c r="A2" s="116"/>
      <c r="B2" s="117"/>
      <c r="C2" s="117"/>
      <c r="D2" s="117"/>
      <c r="E2" s="109" t="s">
        <v>0</v>
      </c>
      <c r="F2" s="109"/>
      <c r="G2" s="109"/>
      <c r="H2" s="109"/>
      <c r="I2" s="109" t="s">
        <v>1</v>
      </c>
      <c r="J2" s="109"/>
      <c r="K2" s="109"/>
      <c r="L2" s="109"/>
      <c r="M2" s="109"/>
      <c r="N2" s="109"/>
      <c r="O2" s="109" t="s">
        <v>2</v>
      </c>
      <c r="P2" s="109"/>
      <c r="Q2" s="109"/>
      <c r="R2" s="109"/>
      <c r="S2" s="109"/>
      <c r="T2" s="109"/>
      <c r="U2" s="111" t="s">
        <v>105</v>
      </c>
      <c r="V2" s="112"/>
      <c r="W2" s="110" t="s">
        <v>4</v>
      </c>
      <c r="X2" s="110"/>
    </row>
    <row r="3" spans="1:25" ht="53.25" customHeight="1" x14ac:dyDescent="0.25">
      <c r="A3" s="16"/>
      <c r="B3" s="17"/>
      <c r="C3" s="17"/>
      <c r="D3" s="115" t="s">
        <v>6</v>
      </c>
      <c r="E3" s="110" t="s">
        <v>103</v>
      </c>
      <c r="F3" s="110"/>
      <c r="G3" s="109" t="s">
        <v>104</v>
      </c>
      <c r="H3" s="109"/>
      <c r="I3" s="110" t="s">
        <v>103</v>
      </c>
      <c r="J3" s="110"/>
      <c r="K3" s="110"/>
      <c r="L3" s="109" t="s">
        <v>104</v>
      </c>
      <c r="M3" s="109"/>
      <c r="N3" s="109"/>
      <c r="O3" s="110" t="s">
        <v>103</v>
      </c>
      <c r="P3" s="110"/>
      <c r="Q3" s="110"/>
      <c r="R3" s="109" t="s">
        <v>104</v>
      </c>
      <c r="S3" s="109"/>
      <c r="T3" s="109"/>
      <c r="U3" s="113"/>
      <c r="V3" s="114"/>
      <c r="W3" s="110"/>
      <c r="X3" s="110"/>
    </row>
    <row r="4" spans="1:25" ht="46.5" customHeight="1" x14ac:dyDescent="0.25">
      <c r="A4" s="8"/>
      <c r="B4" s="3" t="s">
        <v>5</v>
      </c>
      <c r="C4" s="18" t="s">
        <v>3</v>
      </c>
      <c r="D4" s="115"/>
      <c r="E4" s="3" t="s">
        <v>7</v>
      </c>
      <c r="F4" s="3" t="s">
        <v>8</v>
      </c>
      <c r="G4" s="9" t="s">
        <v>7</v>
      </c>
      <c r="H4" s="9" t="s">
        <v>8</v>
      </c>
      <c r="I4" s="3" t="s">
        <v>7</v>
      </c>
      <c r="J4" s="78" t="s">
        <v>7</v>
      </c>
      <c r="K4" s="3" t="s">
        <v>8</v>
      </c>
      <c r="L4" s="9" t="s">
        <v>7</v>
      </c>
      <c r="M4" s="79" t="s">
        <v>7</v>
      </c>
      <c r="N4" s="71" t="s">
        <v>8</v>
      </c>
      <c r="O4" s="72" t="s">
        <v>7</v>
      </c>
      <c r="P4" s="78" t="s">
        <v>7</v>
      </c>
      <c r="Q4" s="72" t="s">
        <v>8</v>
      </c>
      <c r="R4" s="71" t="s">
        <v>7</v>
      </c>
      <c r="S4" s="79" t="s">
        <v>7</v>
      </c>
      <c r="T4" s="71" t="s">
        <v>8</v>
      </c>
      <c r="U4" s="12" t="s">
        <v>7</v>
      </c>
      <c r="V4" s="12" t="s">
        <v>8</v>
      </c>
      <c r="W4" s="3" t="s">
        <v>7</v>
      </c>
      <c r="X4" s="3" t="s">
        <v>8</v>
      </c>
      <c r="Y4" s="3" t="s">
        <v>3</v>
      </c>
    </row>
    <row r="5" spans="1:25" ht="20.25" customHeight="1" x14ac:dyDescent="0.25">
      <c r="A5" s="1" t="s">
        <v>9</v>
      </c>
      <c r="B5" s="1" t="s">
        <v>10</v>
      </c>
      <c r="C5" s="1" t="s">
        <v>11</v>
      </c>
      <c r="D5" s="15">
        <v>207</v>
      </c>
      <c r="E5" s="1">
        <v>13</v>
      </c>
      <c r="F5" s="4">
        <v>6.2799999999999995E-2</v>
      </c>
      <c r="G5" s="10">
        <v>24</v>
      </c>
      <c r="H5" s="11">
        <v>0.1159</v>
      </c>
      <c r="I5" s="1">
        <v>26</v>
      </c>
      <c r="J5" s="1">
        <f>E5+I5</f>
        <v>39</v>
      </c>
      <c r="K5" s="4">
        <f>J5/D5</f>
        <v>0.18840579710144928</v>
      </c>
      <c r="L5" s="10">
        <v>29</v>
      </c>
      <c r="M5" s="10">
        <f>G5+L5</f>
        <v>53</v>
      </c>
      <c r="N5" s="11">
        <f>M5/D5</f>
        <v>0.2560386473429952</v>
      </c>
      <c r="O5" s="1">
        <v>8</v>
      </c>
      <c r="P5" s="1">
        <f>E5+I5+O5</f>
        <v>47</v>
      </c>
      <c r="Q5" s="4">
        <f>P5/D5</f>
        <v>0.22705314009661837</v>
      </c>
      <c r="R5" s="10">
        <v>4</v>
      </c>
      <c r="S5" s="10">
        <f>G5+L5+R5</f>
        <v>57</v>
      </c>
      <c r="T5" s="11">
        <f>S5/D5</f>
        <v>0.27536231884057971</v>
      </c>
      <c r="U5" s="13">
        <f>P5+S5</f>
        <v>104</v>
      </c>
      <c r="V5" s="14">
        <f>U5/D5</f>
        <v>0.50241545893719808</v>
      </c>
      <c r="W5" s="1">
        <v>103</v>
      </c>
      <c r="X5" s="1" t="s">
        <v>12</v>
      </c>
      <c r="Y5" s="1" t="s">
        <v>11</v>
      </c>
    </row>
    <row r="6" spans="1:25" s="2" customFormat="1" ht="20.25" customHeight="1" x14ac:dyDescent="0.25">
      <c r="A6" s="6"/>
      <c r="B6" s="7"/>
      <c r="C6" s="1" t="s">
        <v>13</v>
      </c>
      <c r="D6" s="15">
        <v>1</v>
      </c>
      <c r="E6" s="1">
        <v>0</v>
      </c>
      <c r="F6" s="4">
        <v>0</v>
      </c>
      <c r="G6" s="10">
        <v>0</v>
      </c>
      <c r="H6" s="11">
        <v>0</v>
      </c>
      <c r="I6" s="1">
        <v>1</v>
      </c>
      <c r="J6" s="1">
        <f t="shared" ref="J6:J69" si="0">E6+I6</f>
        <v>1</v>
      </c>
      <c r="K6" s="4">
        <f t="shared" ref="K6:K26" si="1">J6/D6</f>
        <v>1</v>
      </c>
      <c r="L6" s="10">
        <v>0</v>
      </c>
      <c r="M6" s="10">
        <f t="shared" ref="M6:M69" si="2">G6+L6</f>
        <v>0</v>
      </c>
      <c r="N6" s="11">
        <f t="shared" ref="N6:N69" si="3">M6/D6</f>
        <v>0</v>
      </c>
      <c r="O6" s="1">
        <v>0</v>
      </c>
      <c r="P6" s="1">
        <f t="shared" ref="P6:P69" si="4">E6+I6+O6</f>
        <v>1</v>
      </c>
      <c r="Q6" s="4">
        <f t="shared" ref="Q6:Q69" si="5">P6/D6</f>
        <v>1</v>
      </c>
      <c r="R6" s="10">
        <v>0</v>
      </c>
      <c r="S6" s="10">
        <f t="shared" ref="S6:S69" si="6">G6+L6+R6</f>
        <v>0</v>
      </c>
      <c r="T6" s="11">
        <f t="shared" ref="T6:T69" si="7">S6/D6</f>
        <v>0</v>
      </c>
      <c r="U6" s="13">
        <f t="shared" ref="U6:U69" si="8">P6+S6</f>
        <v>1</v>
      </c>
      <c r="V6" s="14">
        <f t="shared" ref="V6:V69" si="9">U6/D6</f>
        <v>1</v>
      </c>
      <c r="W6" s="1" t="s">
        <v>12</v>
      </c>
      <c r="X6" s="1" t="s">
        <v>12</v>
      </c>
      <c r="Y6" s="1" t="s">
        <v>13</v>
      </c>
    </row>
    <row r="7" spans="1:25" s="2" customFormat="1" ht="18.75" customHeight="1" x14ac:dyDescent="0.25">
      <c r="A7" s="6"/>
      <c r="B7" s="1" t="s">
        <v>14</v>
      </c>
      <c r="C7" s="1" t="s">
        <v>15</v>
      </c>
      <c r="D7" s="15">
        <v>2</v>
      </c>
      <c r="E7" s="1">
        <v>0</v>
      </c>
      <c r="F7" s="4">
        <v>0</v>
      </c>
      <c r="G7" s="10">
        <v>0</v>
      </c>
      <c r="H7" s="11">
        <v>0</v>
      </c>
      <c r="I7" s="1">
        <v>1</v>
      </c>
      <c r="J7" s="1">
        <f t="shared" si="0"/>
        <v>1</v>
      </c>
      <c r="K7" s="4">
        <f t="shared" si="1"/>
        <v>0.5</v>
      </c>
      <c r="L7" s="10">
        <v>0</v>
      </c>
      <c r="M7" s="10">
        <f t="shared" si="2"/>
        <v>0</v>
      </c>
      <c r="N7" s="11">
        <f t="shared" si="3"/>
        <v>0</v>
      </c>
      <c r="O7" s="1">
        <v>0</v>
      </c>
      <c r="P7" s="1">
        <f t="shared" si="4"/>
        <v>1</v>
      </c>
      <c r="Q7" s="4">
        <f t="shared" si="5"/>
        <v>0.5</v>
      </c>
      <c r="R7" s="10">
        <v>0</v>
      </c>
      <c r="S7" s="10">
        <f t="shared" si="6"/>
        <v>0</v>
      </c>
      <c r="T7" s="11">
        <f t="shared" si="7"/>
        <v>0</v>
      </c>
      <c r="U7" s="13">
        <f t="shared" si="8"/>
        <v>1</v>
      </c>
      <c r="V7" s="14">
        <f t="shared" si="9"/>
        <v>0.5</v>
      </c>
      <c r="W7" s="1">
        <v>1</v>
      </c>
      <c r="X7" s="1" t="s">
        <v>12</v>
      </c>
      <c r="Y7" s="1" t="s">
        <v>15</v>
      </c>
    </row>
    <row r="8" spans="1:25" s="2" customFormat="1" ht="18.75" customHeight="1" x14ac:dyDescent="0.25">
      <c r="A8" s="6"/>
      <c r="B8" s="7"/>
      <c r="C8" s="1" t="s">
        <v>16</v>
      </c>
      <c r="D8" s="15">
        <v>13</v>
      </c>
      <c r="E8" s="1">
        <v>0</v>
      </c>
      <c r="F8" s="4">
        <v>0</v>
      </c>
      <c r="G8" s="10">
        <v>4</v>
      </c>
      <c r="H8" s="11">
        <v>0.30769999999999997</v>
      </c>
      <c r="I8" s="1">
        <v>3</v>
      </c>
      <c r="J8" s="1">
        <f t="shared" si="0"/>
        <v>3</v>
      </c>
      <c r="K8" s="4">
        <f t="shared" si="1"/>
        <v>0.23076923076923078</v>
      </c>
      <c r="L8" s="10">
        <v>2</v>
      </c>
      <c r="M8" s="10">
        <f t="shared" si="2"/>
        <v>6</v>
      </c>
      <c r="N8" s="11">
        <f t="shared" si="3"/>
        <v>0.46153846153846156</v>
      </c>
      <c r="O8" s="1">
        <v>0</v>
      </c>
      <c r="P8" s="1">
        <f t="shared" si="4"/>
        <v>3</v>
      </c>
      <c r="Q8" s="4">
        <f t="shared" si="5"/>
        <v>0.23076923076923078</v>
      </c>
      <c r="R8" s="10">
        <v>0</v>
      </c>
      <c r="S8" s="10">
        <f t="shared" si="6"/>
        <v>6</v>
      </c>
      <c r="T8" s="11">
        <f t="shared" si="7"/>
        <v>0.46153846153846156</v>
      </c>
      <c r="U8" s="13">
        <f t="shared" si="8"/>
        <v>9</v>
      </c>
      <c r="V8" s="14">
        <f t="shared" si="9"/>
        <v>0.69230769230769229</v>
      </c>
      <c r="W8" s="1">
        <v>4</v>
      </c>
      <c r="X8" s="1" t="s">
        <v>12</v>
      </c>
      <c r="Y8" s="1" t="s">
        <v>16</v>
      </c>
    </row>
    <row r="9" spans="1:25" s="2" customFormat="1" ht="18.75" customHeight="1" x14ac:dyDescent="0.25">
      <c r="A9" s="6"/>
      <c r="B9" s="7"/>
      <c r="C9" s="1" t="s">
        <v>17</v>
      </c>
      <c r="D9" s="15">
        <v>44</v>
      </c>
      <c r="E9" s="1">
        <v>2</v>
      </c>
      <c r="F9" s="4">
        <v>4.5499999999999999E-2</v>
      </c>
      <c r="G9" s="10">
        <v>0</v>
      </c>
      <c r="H9" s="11">
        <v>0</v>
      </c>
      <c r="I9" s="1">
        <v>14</v>
      </c>
      <c r="J9" s="1">
        <f t="shared" si="0"/>
        <v>16</v>
      </c>
      <c r="K9" s="4">
        <f t="shared" si="1"/>
        <v>0.36363636363636365</v>
      </c>
      <c r="L9" s="10">
        <v>0</v>
      </c>
      <c r="M9" s="10">
        <f t="shared" si="2"/>
        <v>0</v>
      </c>
      <c r="N9" s="11">
        <f t="shared" si="3"/>
        <v>0</v>
      </c>
      <c r="O9" s="1">
        <v>4</v>
      </c>
      <c r="P9" s="1">
        <f t="shared" si="4"/>
        <v>20</v>
      </c>
      <c r="Q9" s="4">
        <f t="shared" si="5"/>
        <v>0.45454545454545453</v>
      </c>
      <c r="R9" s="10">
        <v>0</v>
      </c>
      <c r="S9" s="10">
        <f t="shared" si="6"/>
        <v>0</v>
      </c>
      <c r="T9" s="11">
        <f t="shared" si="7"/>
        <v>0</v>
      </c>
      <c r="U9" s="13">
        <f t="shared" si="8"/>
        <v>20</v>
      </c>
      <c r="V9" s="14">
        <f t="shared" si="9"/>
        <v>0.45454545454545453</v>
      </c>
      <c r="W9" s="1">
        <v>24</v>
      </c>
      <c r="X9" s="1" t="s">
        <v>12</v>
      </c>
      <c r="Y9" s="1" t="s">
        <v>17</v>
      </c>
    </row>
    <row r="10" spans="1:25" s="2" customFormat="1" ht="18.75" customHeight="1" x14ac:dyDescent="0.25">
      <c r="A10" s="6"/>
      <c r="B10" s="7"/>
      <c r="C10" s="1" t="s">
        <v>18</v>
      </c>
      <c r="D10" s="15">
        <v>2</v>
      </c>
      <c r="E10" s="1">
        <v>0</v>
      </c>
      <c r="F10" s="4">
        <v>0</v>
      </c>
      <c r="G10" s="10">
        <v>0</v>
      </c>
      <c r="H10" s="11">
        <v>0</v>
      </c>
      <c r="I10" s="1">
        <v>0</v>
      </c>
      <c r="J10" s="1">
        <f t="shared" si="0"/>
        <v>0</v>
      </c>
      <c r="K10" s="4">
        <f t="shared" si="1"/>
        <v>0</v>
      </c>
      <c r="L10" s="10">
        <v>0</v>
      </c>
      <c r="M10" s="10">
        <f t="shared" si="2"/>
        <v>0</v>
      </c>
      <c r="N10" s="11">
        <f t="shared" si="3"/>
        <v>0</v>
      </c>
      <c r="O10" s="1">
        <v>1</v>
      </c>
      <c r="P10" s="1">
        <f t="shared" si="4"/>
        <v>1</v>
      </c>
      <c r="Q10" s="4">
        <f t="shared" si="5"/>
        <v>0.5</v>
      </c>
      <c r="R10" s="10">
        <v>0</v>
      </c>
      <c r="S10" s="10">
        <f t="shared" si="6"/>
        <v>0</v>
      </c>
      <c r="T10" s="11">
        <f t="shared" si="7"/>
        <v>0</v>
      </c>
      <c r="U10" s="13">
        <f t="shared" si="8"/>
        <v>1</v>
      </c>
      <c r="V10" s="14">
        <f t="shared" si="9"/>
        <v>0.5</v>
      </c>
      <c r="W10" s="1">
        <v>1</v>
      </c>
      <c r="X10" s="1" t="s">
        <v>12</v>
      </c>
      <c r="Y10" s="1" t="s">
        <v>18</v>
      </c>
    </row>
    <row r="11" spans="1:25" s="2" customFormat="1" ht="18.75" customHeight="1" x14ac:dyDescent="0.25">
      <c r="A11" s="6"/>
      <c r="B11" s="7"/>
      <c r="C11" s="1" t="s">
        <v>19</v>
      </c>
      <c r="D11" s="15">
        <v>4</v>
      </c>
      <c r="E11" s="1">
        <v>0</v>
      </c>
      <c r="F11" s="4">
        <v>0</v>
      </c>
      <c r="G11" s="10">
        <v>0</v>
      </c>
      <c r="H11" s="11">
        <v>0</v>
      </c>
      <c r="I11" s="1">
        <v>0</v>
      </c>
      <c r="J11" s="1">
        <f t="shared" si="0"/>
        <v>0</v>
      </c>
      <c r="K11" s="4">
        <f t="shared" si="1"/>
        <v>0</v>
      </c>
      <c r="L11" s="10">
        <v>0</v>
      </c>
      <c r="M11" s="10">
        <f t="shared" si="2"/>
        <v>0</v>
      </c>
      <c r="N11" s="11">
        <f t="shared" si="3"/>
        <v>0</v>
      </c>
      <c r="O11" s="1">
        <v>0</v>
      </c>
      <c r="P11" s="1">
        <f t="shared" si="4"/>
        <v>0</v>
      </c>
      <c r="Q11" s="4">
        <f t="shared" si="5"/>
        <v>0</v>
      </c>
      <c r="R11" s="10">
        <v>0</v>
      </c>
      <c r="S11" s="10">
        <f t="shared" si="6"/>
        <v>0</v>
      </c>
      <c r="T11" s="11">
        <f t="shared" si="7"/>
        <v>0</v>
      </c>
      <c r="U11" s="13">
        <f t="shared" si="8"/>
        <v>0</v>
      </c>
      <c r="V11" s="14">
        <f t="shared" si="9"/>
        <v>0</v>
      </c>
      <c r="W11" s="1">
        <v>4</v>
      </c>
      <c r="X11" s="1" t="s">
        <v>12</v>
      </c>
      <c r="Y11" s="1" t="s">
        <v>19</v>
      </c>
    </row>
    <row r="12" spans="1:25" s="2" customFormat="1" ht="18.75" customHeight="1" x14ac:dyDescent="0.25">
      <c r="A12" s="6"/>
      <c r="B12" s="7"/>
      <c r="C12" s="1" t="s">
        <v>20</v>
      </c>
      <c r="D12" s="15">
        <v>166</v>
      </c>
      <c r="E12" s="1">
        <v>13</v>
      </c>
      <c r="F12" s="4">
        <v>7.8299999999999995E-2</v>
      </c>
      <c r="G12" s="10">
        <v>7</v>
      </c>
      <c r="H12" s="11">
        <v>4.2200000000000001E-2</v>
      </c>
      <c r="I12" s="1">
        <v>24</v>
      </c>
      <c r="J12" s="1">
        <f t="shared" si="0"/>
        <v>37</v>
      </c>
      <c r="K12" s="4">
        <f t="shared" si="1"/>
        <v>0.22289156626506024</v>
      </c>
      <c r="L12" s="10">
        <v>16</v>
      </c>
      <c r="M12" s="10">
        <f t="shared" si="2"/>
        <v>23</v>
      </c>
      <c r="N12" s="11">
        <f t="shared" si="3"/>
        <v>0.13855421686746988</v>
      </c>
      <c r="O12" s="1">
        <v>7</v>
      </c>
      <c r="P12" s="1">
        <f t="shared" si="4"/>
        <v>44</v>
      </c>
      <c r="Q12" s="4">
        <f t="shared" si="5"/>
        <v>0.26506024096385544</v>
      </c>
      <c r="R12" s="10">
        <v>7</v>
      </c>
      <c r="S12" s="10">
        <f t="shared" si="6"/>
        <v>30</v>
      </c>
      <c r="T12" s="11">
        <f t="shared" si="7"/>
        <v>0.18072289156626506</v>
      </c>
      <c r="U12" s="13">
        <f t="shared" si="8"/>
        <v>74</v>
      </c>
      <c r="V12" s="14">
        <f t="shared" si="9"/>
        <v>0.44578313253012047</v>
      </c>
      <c r="W12" s="1">
        <v>92</v>
      </c>
      <c r="X12" s="1" t="s">
        <v>12</v>
      </c>
      <c r="Y12" s="1" t="s">
        <v>20</v>
      </c>
    </row>
    <row r="13" spans="1:25" s="2" customFormat="1" ht="18.75" customHeight="1" x14ac:dyDescent="0.25">
      <c r="A13" s="6"/>
      <c r="B13" s="7"/>
      <c r="C13" s="1" t="s">
        <v>21</v>
      </c>
      <c r="D13" s="15">
        <v>27</v>
      </c>
      <c r="E13" s="1">
        <v>5</v>
      </c>
      <c r="F13" s="4">
        <v>0.1852</v>
      </c>
      <c r="G13" s="10">
        <v>0</v>
      </c>
      <c r="H13" s="11">
        <v>0</v>
      </c>
      <c r="I13" s="1">
        <v>7</v>
      </c>
      <c r="J13" s="1">
        <f t="shared" si="0"/>
        <v>12</v>
      </c>
      <c r="K13" s="4">
        <f t="shared" si="1"/>
        <v>0.44444444444444442</v>
      </c>
      <c r="L13" s="10">
        <v>0</v>
      </c>
      <c r="M13" s="10">
        <f t="shared" si="2"/>
        <v>0</v>
      </c>
      <c r="N13" s="11">
        <f t="shared" si="3"/>
        <v>0</v>
      </c>
      <c r="O13" s="1">
        <v>4</v>
      </c>
      <c r="P13" s="1">
        <f t="shared" si="4"/>
        <v>16</v>
      </c>
      <c r="Q13" s="4">
        <f t="shared" si="5"/>
        <v>0.59259259259259256</v>
      </c>
      <c r="R13" s="10">
        <v>0</v>
      </c>
      <c r="S13" s="10">
        <f t="shared" si="6"/>
        <v>0</v>
      </c>
      <c r="T13" s="11">
        <f t="shared" si="7"/>
        <v>0</v>
      </c>
      <c r="U13" s="13">
        <f t="shared" si="8"/>
        <v>16</v>
      </c>
      <c r="V13" s="14">
        <f t="shared" si="9"/>
        <v>0.59259259259259256</v>
      </c>
      <c r="W13" s="1">
        <v>11</v>
      </c>
      <c r="X13" s="1" t="s">
        <v>12</v>
      </c>
      <c r="Y13" s="1" t="s">
        <v>21</v>
      </c>
    </row>
    <row r="14" spans="1:25" s="2" customFormat="1" ht="18.75" customHeight="1" x14ac:dyDescent="0.25">
      <c r="A14" s="6"/>
      <c r="B14" s="7"/>
      <c r="C14" s="1" t="s">
        <v>22</v>
      </c>
      <c r="D14" s="15">
        <v>1</v>
      </c>
      <c r="E14" s="1">
        <v>1</v>
      </c>
      <c r="F14" s="4">
        <v>1</v>
      </c>
      <c r="G14" s="10">
        <v>0</v>
      </c>
      <c r="H14" s="11">
        <v>0</v>
      </c>
      <c r="I14" s="1">
        <v>0</v>
      </c>
      <c r="J14" s="1">
        <f t="shared" si="0"/>
        <v>1</v>
      </c>
      <c r="K14" s="4">
        <f t="shared" si="1"/>
        <v>1</v>
      </c>
      <c r="L14" s="10">
        <v>0</v>
      </c>
      <c r="M14" s="10">
        <f t="shared" si="2"/>
        <v>0</v>
      </c>
      <c r="N14" s="11">
        <f t="shared" si="3"/>
        <v>0</v>
      </c>
      <c r="O14" s="1">
        <v>0</v>
      </c>
      <c r="P14" s="1">
        <f t="shared" si="4"/>
        <v>1</v>
      </c>
      <c r="Q14" s="4">
        <f t="shared" si="5"/>
        <v>1</v>
      </c>
      <c r="R14" s="10">
        <v>0</v>
      </c>
      <c r="S14" s="10">
        <f t="shared" si="6"/>
        <v>0</v>
      </c>
      <c r="T14" s="11">
        <f t="shared" si="7"/>
        <v>0</v>
      </c>
      <c r="U14" s="13">
        <f t="shared" si="8"/>
        <v>1</v>
      </c>
      <c r="V14" s="14">
        <f t="shared" si="9"/>
        <v>1</v>
      </c>
      <c r="W14" s="1" t="s">
        <v>12</v>
      </c>
      <c r="X14" s="1" t="s">
        <v>12</v>
      </c>
      <c r="Y14" s="1" t="s">
        <v>22</v>
      </c>
    </row>
    <row r="15" spans="1:25" s="2" customFormat="1" ht="18.75" customHeight="1" x14ac:dyDescent="0.25">
      <c r="A15" s="6"/>
      <c r="B15" s="7"/>
      <c r="C15" s="1" t="s">
        <v>23</v>
      </c>
      <c r="D15" s="15">
        <v>18</v>
      </c>
      <c r="E15" s="1">
        <v>2</v>
      </c>
      <c r="F15" s="4">
        <v>0.1111</v>
      </c>
      <c r="G15" s="10">
        <v>1</v>
      </c>
      <c r="H15" s="11">
        <v>5.5599999999999997E-2</v>
      </c>
      <c r="I15" s="1">
        <v>5</v>
      </c>
      <c r="J15" s="1">
        <f t="shared" si="0"/>
        <v>7</v>
      </c>
      <c r="K15" s="4">
        <f t="shared" si="1"/>
        <v>0.3888888888888889</v>
      </c>
      <c r="L15" s="10">
        <v>0</v>
      </c>
      <c r="M15" s="10">
        <f t="shared" si="2"/>
        <v>1</v>
      </c>
      <c r="N15" s="11">
        <f t="shared" si="3"/>
        <v>5.5555555555555552E-2</v>
      </c>
      <c r="O15" s="1">
        <v>2</v>
      </c>
      <c r="P15" s="1">
        <f t="shared" si="4"/>
        <v>9</v>
      </c>
      <c r="Q15" s="4">
        <f t="shared" si="5"/>
        <v>0.5</v>
      </c>
      <c r="R15" s="10">
        <v>0</v>
      </c>
      <c r="S15" s="10">
        <f t="shared" si="6"/>
        <v>1</v>
      </c>
      <c r="T15" s="11">
        <f t="shared" si="7"/>
        <v>5.5555555555555552E-2</v>
      </c>
      <c r="U15" s="13">
        <f t="shared" si="8"/>
        <v>10</v>
      </c>
      <c r="V15" s="14">
        <f t="shared" si="9"/>
        <v>0.55555555555555558</v>
      </c>
      <c r="W15" s="1">
        <v>8</v>
      </c>
      <c r="X15" s="1" t="s">
        <v>12</v>
      </c>
      <c r="Y15" s="1" t="s">
        <v>23</v>
      </c>
    </row>
    <row r="16" spans="1:25" s="2" customFormat="1" ht="18.75" customHeight="1" x14ac:dyDescent="0.25">
      <c r="A16" s="6"/>
      <c r="B16" s="7"/>
      <c r="C16" s="1" t="s">
        <v>24</v>
      </c>
      <c r="D16" s="15">
        <v>1</v>
      </c>
      <c r="E16" s="1">
        <v>0</v>
      </c>
      <c r="F16" s="4">
        <v>0</v>
      </c>
      <c r="G16" s="10">
        <v>0</v>
      </c>
      <c r="H16" s="11">
        <v>0</v>
      </c>
      <c r="I16" s="1">
        <v>0</v>
      </c>
      <c r="J16" s="1">
        <f t="shared" si="0"/>
        <v>0</v>
      </c>
      <c r="K16" s="4">
        <f t="shared" si="1"/>
        <v>0</v>
      </c>
      <c r="L16" s="10">
        <v>0</v>
      </c>
      <c r="M16" s="10">
        <f t="shared" si="2"/>
        <v>0</v>
      </c>
      <c r="N16" s="11">
        <f t="shared" si="3"/>
        <v>0</v>
      </c>
      <c r="O16" s="1">
        <v>1</v>
      </c>
      <c r="P16" s="1">
        <f t="shared" si="4"/>
        <v>1</v>
      </c>
      <c r="Q16" s="4">
        <f t="shared" si="5"/>
        <v>1</v>
      </c>
      <c r="R16" s="10">
        <v>0</v>
      </c>
      <c r="S16" s="10">
        <f t="shared" si="6"/>
        <v>0</v>
      </c>
      <c r="T16" s="11">
        <f t="shared" si="7"/>
        <v>0</v>
      </c>
      <c r="U16" s="13">
        <f t="shared" si="8"/>
        <v>1</v>
      </c>
      <c r="V16" s="14">
        <f t="shared" si="9"/>
        <v>1</v>
      </c>
      <c r="W16" s="1" t="s">
        <v>12</v>
      </c>
      <c r="X16" s="1" t="s">
        <v>12</v>
      </c>
      <c r="Y16" s="1" t="s">
        <v>24</v>
      </c>
    </row>
    <row r="17" spans="1:25" s="2" customFormat="1" ht="18.75" customHeight="1" x14ac:dyDescent="0.25">
      <c r="A17" s="6"/>
      <c r="B17" s="7"/>
      <c r="C17" s="1" t="s">
        <v>25</v>
      </c>
      <c r="D17" s="15">
        <v>59</v>
      </c>
      <c r="E17" s="1">
        <v>2</v>
      </c>
      <c r="F17" s="4">
        <v>3.39E-2</v>
      </c>
      <c r="G17" s="10">
        <v>2</v>
      </c>
      <c r="H17" s="11">
        <v>3.39E-2</v>
      </c>
      <c r="I17" s="1">
        <v>9</v>
      </c>
      <c r="J17" s="1">
        <f t="shared" si="0"/>
        <v>11</v>
      </c>
      <c r="K17" s="4">
        <f t="shared" si="1"/>
        <v>0.1864406779661017</v>
      </c>
      <c r="L17" s="10">
        <v>5</v>
      </c>
      <c r="M17" s="10">
        <f t="shared" si="2"/>
        <v>7</v>
      </c>
      <c r="N17" s="11">
        <f t="shared" si="3"/>
        <v>0.11864406779661017</v>
      </c>
      <c r="O17" s="1">
        <v>3</v>
      </c>
      <c r="P17" s="1">
        <f t="shared" si="4"/>
        <v>14</v>
      </c>
      <c r="Q17" s="4">
        <f t="shared" si="5"/>
        <v>0.23728813559322035</v>
      </c>
      <c r="R17" s="10">
        <v>1</v>
      </c>
      <c r="S17" s="10">
        <f t="shared" si="6"/>
        <v>8</v>
      </c>
      <c r="T17" s="11">
        <f t="shared" si="7"/>
        <v>0.13559322033898305</v>
      </c>
      <c r="U17" s="13">
        <f t="shared" si="8"/>
        <v>22</v>
      </c>
      <c r="V17" s="14">
        <f t="shared" si="9"/>
        <v>0.3728813559322034</v>
      </c>
      <c r="W17" s="1">
        <v>37</v>
      </c>
      <c r="X17" s="1" t="s">
        <v>12</v>
      </c>
      <c r="Y17" s="1" t="s">
        <v>25</v>
      </c>
    </row>
    <row r="18" spans="1:25" s="2" customFormat="1" ht="18.75" customHeight="1" x14ac:dyDescent="0.25">
      <c r="A18" s="6"/>
      <c r="B18" s="7"/>
      <c r="C18" s="1" t="s">
        <v>26</v>
      </c>
      <c r="D18" s="15">
        <v>6</v>
      </c>
      <c r="E18" s="1">
        <v>1</v>
      </c>
      <c r="F18" s="4">
        <v>0.16669999999999999</v>
      </c>
      <c r="G18" s="10">
        <v>0</v>
      </c>
      <c r="H18" s="11">
        <v>0</v>
      </c>
      <c r="I18" s="1">
        <v>2</v>
      </c>
      <c r="J18" s="1">
        <f t="shared" si="0"/>
        <v>3</v>
      </c>
      <c r="K18" s="4">
        <f t="shared" si="1"/>
        <v>0.5</v>
      </c>
      <c r="L18" s="10">
        <v>1</v>
      </c>
      <c r="M18" s="10">
        <f t="shared" si="2"/>
        <v>1</v>
      </c>
      <c r="N18" s="11">
        <f t="shared" si="3"/>
        <v>0.16666666666666666</v>
      </c>
      <c r="O18" s="1">
        <v>0</v>
      </c>
      <c r="P18" s="1">
        <f t="shared" si="4"/>
        <v>3</v>
      </c>
      <c r="Q18" s="4">
        <f t="shared" si="5"/>
        <v>0.5</v>
      </c>
      <c r="R18" s="10">
        <v>0</v>
      </c>
      <c r="S18" s="10">
        <f t="shared" si="6"/>
        <v>1</v>
      </c>
      <c r="T18" s="11">
        <f t="shared" si="7"/>
        <v>0.16666666666666666</v>
      </c>
      <c r="U18" s="13">
        <f t="shared" si="8"/>
        <v>4</v>
      </c>
      <c r="V18" s="14">
        <f t="shared" si="9"/>
        <v>0.66666666666666663</v>
      </c>
      <c r="W18" s="1">
        <v>2</v>
      </c>
      <c r="X18" s="1" t="s">
        <v>12</v>
      </c>
      <c r="Y18" s="1" t="s">
        <v>26</v>
      </c>
    </row>
    <row r="19" spans="1:25" s="2" customFormat="1" ht="18.75" customHeight="1" x14ac:dyDescent="0.25">
      <c r="A19" s="6"/>
      <c r="B19" s="7"/>
      <c r="C19" s="1" t="s">
        <v>27</v>
      </c>
      <c r="D19" s="15">
        <v>3</v>
      </c>
      <c r="E19" s="1">
        <v>0</v>
      </c>
      <c r="F19" s="4">
        <v>0</v>
      </c>
      <c r="G19" s="10">
        <v>0</v>
      </c>
      <c r="H19" s="11">
        <v>0</v>
      </c>
      <c r="I19" s="1">
        <v>0</v>
      </c>
      <c r="J19" s="1">
        <f t="shared" si="0"/>
        <v>0</v>
      </c>
      <c r="K19" s="4">
        <f t="shared" si="1"/>
        <v>0</v>
      </c>
      <c r="L19" s="10">
        <v>0</v>
      </c>
      <c r="M19" s="10">
        <f t="shared" si="2"/>
        <v>0</v>
      </c>
      <c r="N19" s="11">
        <f t="shared" si="3"/>
        <v>0</v>
      </c>
      <c r="O19" s="1">
        <v>0</v>
      </c>
      <c r="P19" s="1">
        <f t="shared" si="4"/>
        <v>0</v>
      </c>
      <c r="Q19" s="4">
        <f t="shared" si="5"/>
        <v>0</v>
      </c>
      <c r="R19" s="10">
        <v>0</v>
      </c>
      <c r="S19" s="10">
        <f t="shared" si="6"/>
        <v>0</v>
      </c>
      <c r="T19" s="11">
        <f t="shared" si="7"/>
        <v>0</v>
      </c>
      <c r="U19" s="13">
        <f t="shared" si="8"/>
        <v>0</v>
      </c>
      <c r="V19" s="14">
        <f t="shared" si="9"/>
        <v>0</v>
      </c>
      <c r="W19" s="1">
        <v>3</v>
      </c>
      <c r="X19" s="1" t="s">
        <v>12</v>
      </c>
      <c r="Y19" s="1" t="s">
        <v>27</v>
      </c>
    </row>
    <row r="20" spans="1:25" s="2" customFormat="1" ht="18.75" customHeight="1" x14ac:dyDescent="0.25">
      <c r="A20" s="6"/>
      <c r="B20" s="7"/>
      <c r="C20" s="1" t="s">
        <v>28</v>
      </c>
      <c r="D20" s="15">
        <v>4</v>
      </c>
      <c r="E20" s="1">
        <v>1</v>
      </c>
      <c r="F20" s="4">
        <v>0.25</v>
      </c>
      <c r="G20" s="10">
        <v>0</v>
      </c>
      <c r="H20" s="11">
        <v>0</v>
      </c>
      <c r="I20" s="1">
        <v>0</v>
      </c>
      <c r="J20" s="1">
        <f t="shared" si="0"/>
        <v>1</v>
      </c>
      <c r="K20" s="4">
        <f t="shared" si="1"/>
        <v>0.25</v>
      </c>
      <c r="L20" s="10">
        <v>0</v>
      </c>
      <c r="M20" s="10">
        <f t="shared" si="2"/>
        <v>0</v>
      </c>
      <c r="N20" s="11">
        <f t="shared" si="3"/>
        <v>0</v>
      </c>
      <c r="O20" s="1">
        <v>0</v>
      </c>
      <c r="P20" s="1">
        <f t="shared" si="4"/>
        <v>1</v>
      </c>
      <c r="Q20" s="4">
        <f t="shared" si="5"/>
        <v>0.25</v>
      </c>
      <c r="R20" s="10">
        <v>0</v>
      </c>
      <c r="S20" s="10">
        <f t="shared" si="6"/>
        <v>0</v>
      </c>
      <c r="T20" s="11">
        <f t="shared" si="7"/>
        <v>0</v>
      </c>
      <c r="U20" s="13">
        <f t="shared" si="8"/>
        <v>1</v>
      </c>
      <c r="V20" s="14">
        <f t="shared" si="9"/>
        <v>0.25</v>
      </c>
      <c r="W20" s="1">
        <v>3</v>
      </c>
      <c r="X20" s="1" t="s">
        <v>12</v>
      </c>
      <c r="Y20" s="1" t="s">
        <v>28</v>
      </c>
    </row>
    <row r="21" spans="1:25" s="2" customFormat="1" ht="18.75" customHeight="1" x14ac:dyDescent="0.25">
      <c r="A21" s="6"/>
      <c r="B21" s="7"/>
      <c r="C21" s="1" t="s">
        <v>29</v>
      </c>
      <c r="D21" s="15">
        <v>40</v>
      </c>
      <c r="E21" s="1">
        <v>1</v>
      </c>
      <c r="F21" s="4">
        <v>2.5000000000000001E-2</v>
      </c>
      <c r="G21" s="10">
        <v>5</v>
      </c>
      <c r="H21" s="11">
        <v>0.125</v>
      </c>
      <c r="I21" s="1">
        <v>9</v>
      </c>
      <c r="J21" s="1">
        <f t="shared" si="0"/>
        <v>10</v>
      </c>
      <c r="K21" s="4">
        <f t="shared" si="1"/>
        <v>0.25</v>
      </c>
      <c r="L21" s="10">
        <v>7</v>
      </c>
      <c r="M21" s="10">
        <f t="shared" si="2"/>
        <v>12</v>
      </c>
      <c r="N21" s="11">
        <f t="shared" si="3"/>
        <v>0.3</v>
      </c>
      <c r="O21" s="1">
        <v>1</v>
      </c>
      <c r="P21" s="1">
        <f t="shared" si="4"/>
        <v>11</v>
      </c>
      <c r="Q21" s="4">
        <f t="shared" si="5"/>
        <v>0.27500000000000002</v>
      </c>
      <c r="R21" s="10">
        <v>2</v>
      </c>
      <c r="S21" s="10">
        <f t="shared" si="6"/>
        <v>14</v>
      </c>
      <c r="T21" s="11">
        <f t="shared" si="7"/>
        <v>0.35</v>
      </c>
      <c r="U21" s="13">
        <f t="shared" si="8"/>
        <v>25</v>
      </c>
      <c r="V21" s="14">
        <f t="shared" si="9"/>
        <v>0.625</v>
      </c>
      <c r="W21" s="1">
        <v>15</v>
      </c>
      <c r="X21" s="1" t="s">
        <v>12</v>
      </c>
      <c r="Y21" s="1" t="s">
        <v>29</v>
      </c>
    </row>
    <row r="22" spans="1:25" s="2" customFormat="1" ht="18.75" customHeight="1" x14ac:dyDescent="0.25">
      <c r="A22" s="6"/>
      <c r="B22" s="7"/>
      <c r="C22" s="1" t="s">
        <v>30</v>
      </c>
      <c r="D22" s="15">
        <v>7</v>
      </c>
      <c r="E22" s="1">
        <v>1</v>
      </c>
      <c r="F22" s="4">
        <v>0.1429</v>
      </c>
      <c r="G22" s="10">
        <v>0</v>
      </c>
      <c r="H22" s="11">
        <v>0</v>
      </c>
      <c r="I22" s="1">
        <v>0</v>
      </c>
      <c r="J22" s="1">
        <f t="shared" si="0"/>
        <v>1</v>
      </c>
      <c r="K22" s="4">
        <f t="shared" si="1"/>
        <v>0.14285714285714285</v>
      </c>
      <c r="L22" s="10">
        <v>0</v>
      </c>
      <c r="M22" s="10">
        <f t="shared" si="2"/>
        <v>0</v>
      </c>
      <c r="N22" s="11">
        <f t="shared" si="3"/>
        <v>0</v>
      </c>
      <c r="O22" s="1">
        <v>2</v>
      </c>
      <c r="P22" s="1">
        <f t="shared" si="4"/>
        <v>3</v>
      </c>
      <c r="Q22" s="4">
        <f t="shared" si="5"/>
        <v>0.42857142857142855</v>
      </c>
      <c r="R22" s="10">
        <v>0</v>
      </c>
      <c r="S22" s="10">
        <f t="shared" si="6"/>
        <v>0</v>
      </c>
      <c r="T22" s="11">
        <f t="shared" si="7"/>
        <v>0</v>
      </c>
      <c r="U22" s="13">
        <f t="shared" si="8"/>
        <v>3</v>
      </c>
      <c r="V22" s="14">
        <f t="shared" si="9"/>
        <v>0.42857142857142855</v>
      </c>
      <c r="W22" s="1">
        <v>4</v>
      </c>
      <c r="X22" s="1" t="s">
        <v>12</v>
      </c>
      <c r="Y22" s="1" t="s">
        <v>30</v>
      </c>
    </row>
    <row r="23" spans="1:25" s="2" customFormat="1" ht="18.75" customHeight="1" x14ac:dyDescent="0.25">
      <c r="A23" s="6"/>
      <c r="B23" s="7"/>
      <c r="C23" s="1" t="s">
        <v>31</v>
      </c>
      <c r="D23" s="15">
        <v>1</v>
      </c>
      <c r="E23" s="1">
        <v>0</v>
      </c>
      <c r="F23" s="4">
        <v>0</v>
      </c>
      <c r="G23" s="10">
        <v>0</v>
      </c>
      <c r="H23" s="11">
        <v>0</v>
      </c>
      <c r="I23" s="1">
        <v>0</v>
      </c>
      <c r="J23" s="1">
        <f t="shared" si="0"/>
        <v>0</v>
      </c>
      <c r="K23" s="4">
        <f t="shared" si="1"/>
        <v>0</v>
      </c>
      <c r="L23" s="10">
        <v>0</v>
      </c>
      <c r="M23" s="10">
        <f t="shared" si="2"/>
        <v>0</v>
      </c>
      <c r="N23" s="11">
        <f t="shared" si="3"/>
        <v>0</v>
      </c>
      <c r="O23" s="1">
        <v>0</v>
      </c>
      <c r="P23" s="1">
        <f t="shared" si="4"/>
        <v>0</v>
      </c>
      <c r="Q23" s="4">
        <f t="shared" si="5"/>
        <v>0</v>
      </c>
      <c r="R23" s="10">
        <v>0</v>
      </c>
      <c r="S23" s="10">
        <f t="shared" si="6"/>
        <v>0</v>
      </c>
      <c r="T23" s="11">
        <f t="shared" si="7"/>
        <v>0</v>
      </c>
      <c r="U23" s="13">
        <f t="shared" si="8"/>
        <v>0</v>
      </c>
      <c r="V23" s="14">
        <f t="shared" si="9"/>
        <v>0</v>
      </c>
      <c r="W23" s="1">
        <v>1</v>
      </c>
      <c r="X23" s="1" t="s">
        <v>12</v>
      </c>
      <c r="Y23" s="1" t="s">
        <v>31</v>
      </c>
    </row>
    <row r="24" spans="1:25" s="2" customFormat="1" ht="18.75" customHeight="1" x14ac:dyDescent="0.25">
      <c r="A24" s="6"/>
      <c r="B24" s="7"/>
      <c r="C24" s="1" t="s">
        <v>32</v>
      </c>
      <c r="D24" s="15">
        <v>1</v>
      </c>
      <c r="E24" s="1">
        <v>0</v>
      </c>
      <c r="F24" s="4">
        <v>0</v>
      </c>
      <c r="G24" s="10">
        <v>0</v>
      </c>
      <c r="H24" s="11">
        <v>0</v>
      </c>
      <c r="I24" s="1">
        <v>0</v>
      </c>
      <c r="J24" s="1">
        <f t="shared" si="0"/>
        <v>0</v>
      </c>
      <c r="K24" s="4">
        <f t="shared" si="1"/>
        <v>0</v>
      </c>
      <c r="L24" s="10">
        <v>0</v>
      </c>
      <c r="M24" s="10">
        <f t="shared" si="2"/>
        <v>0</v>
      </c>
      <c r="N24" s="11">
        <f t="shared" si="3"/>
        <v>0</v>
      </c>
      <c r="O24" s="1">
        <v>0</v>
      </c>
      <c r="P24" s="1">
        <f t="shared" si="4"/>
        <v>0</v>
      </c>
      <c r="Q24" s="4">
        <f t="shared" si="5"/>
        <v>0</v>
      </c>
      <c r="R24" s="10">
        <v>0</v>
      </c>
      <c r="S24" s="10">
        <f t="shared" si="6"/>
        <v>0</v>
      </c>
      <c r="T24" s="11">
        <f t="shared" si="7"/>
        <v>0</v>
      </c>
      <c r="U24" s="13">
        <f t="shared" si="8"/>
        <v>0</v>
      </c>
      <c r="V24" s="14">
        <f t="shared" si="9"/>
        <v>0</v>
      </c>
      <c r="W24" s="1">
        <v>1</v>
      </c>
      <c r="X24" s="1" t="s">
        <v>12</v>
      </c>
      <c r="Y24" s="1" t="s">
        <v>32</v>
      </c>
    </row>
    <row r="25" spans="1:25" s="2" customFormat="1" ht="18.75" customHeight="1" x14ac:dyDescent="0.25">
      <c r="A25" s="6"/>
      <c r="B25" s="7"/>
      <c r="C25" s="1" t="s">
        <v>33</v>
      </c>
      <c r="D25" s="15">
        <v>1</v>
      </c>
      <c r="E25" s="1">
        <v>0</v>
      </c>
      <c r="F25" s="4">
        <v>0</v>
      </c>
      <c r="G25" s="10">
        <v>0</v>
      </c>
      <c r="H25" s="11">
        <v>0</v>
      </c>
      <c r="I25" s="1">
        <v>0</v>
      </c>
      <c r="J25" s="1">
        <f t="shared" si="0"/>
        <v>0</v>
      </c>
      <c r="K25" s="4">
        <f t="shared" si="1"/>
        <v>0</v>
      </c>
      <c r="L25" s="10">
        <v>0</v>
      </c>
      <c r="M25" s="10">
        <f t="shared" si="2"/>
        <v>0</v>
      </c>
      <c r="N25" s="11">
        <f t="shared" si="3"/>
        <v>0</v>
      </c>
      <c r="O25" s="1">
        <v>0</v>
      </c>
      <c r="P25" s="1">
        <f t="shared" si="4"/>
        <v>0</v>
      </c>
      <c r="Q25" s="4">
        <f t="shared" si="5"/>
        <v>0</v>
      </c>
      <c r="R25" s="10">
        <v>0</v>
      </c>
      <c r="S25" s="10">
        <f t="shared" si="6"/>
        <v>0</v>
      </c>
      <c r="T25" s="11">
        <f t="shared" si="7"/>
        <v>0</v>
      </c>
      <c r="U25" s="13">
        <f t="shared" si="8"/>
        <v>0</v>
      </c>
      <c r="V25" s="14">
        <f t="shared" si="9"/>
        <v>0</v>
      </c>
      <c r="W25" s="1">
        <v>1</v>
      </c>
      <c r="X25" s="1" t="s">
        <v>12</v>
      </c>
      <c r="Y25" s="1" t="s">
        <v>33</v>
      </c>
    </row>
    <row r="26" spans="1:25" s="2" customFormat="1" ht="18.75" customHeight="1" x14ac:dyDescent="0.25">
      <c r="A26" s="6"/>
      <c r="B26" s="7"/>
      <c r="C26" s="1" t="s">
        <v>34</v>
      </c>
      <c r="D26" s="15">
        <v>1</v>
      </c>
      <c r="E26" s="1">
        <v>0</v>
      </c>
      <c r="F26" s="4">
        <v>0</v>
      </c>
      <c r="G26" s="10">
        <v>0</v>
      </c>
      <c r="H26" s="11">
        <v>0</v>
      </c>
      <c r="I26" s="1">
        <v>1</v>
      </c>
      <c r="J26" s="1">
        <f t="shared" si="0"/>
        <v>1</v>
      </c>
      <c r="K26" s="4">
        <f t="shared" si="1"/>
        <v>1</v>
      </c>
      <c r="L26" s="10">
        <v>0</v>
      </c>
      <c r="M26" s="10">
        <f t="shared" si="2"/>
        <v>0</v>
      </c>
      <c r="N26" s="11">
        <f t="shared" si="3"/>
        <v>0</v>
      </c>
      <c r="O26" s="1">
        <v>0</v>
      </c>
      <c r="P26" s="1">
        <f t="shared" si="4"/>
        <v>1</v>
      </c>
      <c r="Q26" s="4">
        <f t="shared" si="5"/>
        <v>1</v>
      </c>
      <c r="R26" s="10">
        <v>0</v>
      </c>
      <c r="S26" s="10">
        <f t="shared" si="6"/>
        <v>0</v>
      </c>
      <c r="T26" s="11">
        <f t="shared" si="7"/>
        <v>0</v>
      </c>
      <c r="U26" s="13">
        <f t="shared" si="8"/>
        <v>1</v>
      </c>
      <c r="V26" s="14">
        <f t="shared" si="9"/>
        <v>1</v>
      </c>
      <c r="W26" s="1" t="s">
        <v>12</v>
      </c>
      <c r="X26" s="1" t="s">
        <v>12</v>
      </c>
      <c r="Y26" s="1" t="s">
        <v>34</v>
      </c>
    </row>
    <row r="27" spans="1:25" s="2" customFormat="1" ht="18.75" customHeight="1" x14ac:dyDescent="0.25">
      <c r="A27" s="6"/>
      <c r="B27" s="7"/>
      <c r="C27" s="1" t="s">
        <v>35</v>
      </c>
      <c r="D27" s="15">
        <v>24</v>
      </c>
      <c r="E27" s="1">
        <v>2</v>
      </c>
      <c r="F27" s="4">
        <v>8.3299999999999999E-2</v>
      </c>
      <c r="G27" s="10">
        <v>2</v>
      </c>
      <c r="H27" s="11">
        <v>8.3299999999999999E-2</v>
      </c>
      <c r="I27" s="1">
        <v>3</v>
      </c>
      <c r="J27" s="1">
        <f t="shared" si="0"/>
        <v>5</v>
      </c>
      <c r="K27" s="4">
        <v>0.125</v>
      </c>
      <c r="L27" s="10">
        <v>2</v>
      </c>
      <c r="M27" s="10">
        <f t="shared" si="2"/>
        <v>4</v>
      </c>
      <c r="N27" s="11">
        <f t="shared" si="3"/>
        <v>0.16666666666666666</v>
      </c>
      <c r="O27" s="1">
        <v>2</v>
      </c>
      <c r="P27" s="1">
        <f t="shared" si="4"/>
        <v>7</v>
      </c>
      <c r="Q27" s="4">
        <f t="shared" si="5"/>
        <v>0.29166666666666669</v>
      </c>
      <c r="R27" s="10">
        <v>1</v>
      </c>
      <c r="S27" s="10">
        <f t="shared" si="6"/>
        <v>5</v>
      </c>
      <c r="T27" s="11">
        <f t="shared" si="7"/>
        <v>0.20833333333333334</v>
      </c>
      <c r="U27" s="13">
        <f t="shared" si="8"/>
        <v>12</v>
      </c>
      <c r="V27" s="14">
        <f t="shared" si="9"/>
        <v>0.5</v>
      </c>
      <c r="W27" s="1">
        <v>12</v>
      </c>
      <c r="X27" s="1" t="s">
        <v>12</v>
      </c>
      <c r="Y27" s="1" t="s">
        <v>35</v>
      </c>
    </row>
    <row r="28" spans="1:25" s="2" customFormat="1" ht="18.75" customHeight="1" x14ac:dyDescent="0.25">
      <c r="A28" s="6"/>
      <c r="B28" s="7"/>
      <c r="C28" s="1" t="s">
        <v>36</v>
      </c>
      <c r="D28" s="15">
        <v>1</v>
      </c>
      <c r="E28" s="1">
        <v>0</v>
      </c>
      <c r="F28" s="4">
        <v>0</v>
      </c>
      <c r="G28" s="10">
        <v>0</v>
      </c>
      <c r="H28" s="11">
        <v>0</v>
      </c>
      <c r="I28" s="1">
        <v>0</v>
      </c>
      <c r="J28" s="1">
        <f t="shared" si="0"/>
        <v>0</v>
      </c>
      <c r="K28" s="4">
        <v>0</v>
      </c>
      <c r="L28" s="10">
        <v>0</v>
      </c>
      <c r="M28" s="10">
        <f t="shared" si="2"/>
        <v>0</v>
      </c>
      <c r="N28" s="11">
        <f t="shared" si="3"/>
        <v>0</v>
      </c>
      <c r="O28" s="1">
        <v>0</v>
      </c>
      <c r="P28" s="1">
        <f t="shared" si="4"/>
        <v>0</v>
      </c>
      <c r="Q28" s="4">
        <f t="shared" si="5"/>
        <v>0</v>
      </c>
      <c r="R28" s="10">
        <v>0</v>
      </c>
      <c r="S28" s="10">
        <f t="shared" si="6"/>
        <v>0</v>
      </c>
      <c r="T28" s="11">
        <f t="shared" si="7"/>
        <v>0</v>
      </c>
      <c r="U28" s="13">
        <f t="shared" si="8"/>
        <v>0</v>
      </c>
      <c r="V28" s="14">
        <f t="shared" si="9"/>
        <v>0</v>
      </c>
      <c r="W28" s="1">
        <v>1</v>
      </c>
      <c r="X28" s="1" t="s">
        <v>12</v>
      </c>
      <c r="Y28" s="1" t="s">
        <v>36</v>
      </c>
    </row>
    <row r="29" spans="1:25" s="2" customFormat="1" ht="18.75" customHeight="1" x14ac:dyDescent="0.25">
      <c r="A29" s="6"/>
      <c r="B29" s="7"/>
      <c r="C29" s="1" t="s">
        <v>37</v>
      </c>
      <c r="D29" s="15">
        <v>29</v>
      </c>
      <c r="E29" s="1">
        <v>21</v>
      </c>
      <c r="F29" s="4">
        <v>0.72409999999999997</v>
      </c>
      <c r="G29" s="10">
        <v>0</v>
      </c>
      <c r="H29" s="11">
        <v>0</v>
      </c>
      <c r="I29" s="1">
        <v>5</v>
      </c>
      <c r="J29" s="1">
        <f t="shared" si="0"/>
        <v>26</v>
      </c>
      <c r="K29" s="4">
        <f t="shared" ref="K29:K88" si="10">J29/D29</f>
        <v>0.89655172413793105</v>
      </c>
      <c r="L29" s="10">
        <v>0</v>
      </c>
      <c r="M29" s="10">
        <f t="shared" si="2"/>
        <v>0</v>
      </c>
      <c r="N29" s="11">
        <f t="shared" si="3"/>
        <v>0</v>
      </c>
      <c r="O29" s="1">
        <v>1</v>
      </c>
      <c r="P29" s="1">
        <f t="shared" si="4"/>
        <v>27</v>
      </c>
      <c r="Q29" s="4">
        <f t="shared" si="5"/>
        <v>0.93103448275862066</v>
      </c>
      <c r="R29" s="10">
        <v>0</v>
      </c>
      <c r="S29" s="10">
        <f t="shared" si="6"/>
        <v>0</v>
      </c>
      <c r="T29" s="11">
        <f t="shared" si="7"/>
        <v>0</v>
      </c>
      <c r="U29" s="13">
        <f t="shared" si="8"/>
        <v>27</v>
      </c>
      <c r="V29" s="14">
        <f t="shared" si="9"/>
        <v>0.93103448275862066</v>
      </c>
      <c r="W29" s="1">
        <v>2</v>
      </c>
      <c r="X29" s="1" t="s">
        <v>12</v>
      </c>
      <c r="Y29" s="1" t="s">
        <v>37</v>
      </c>
    </row>
    <row r="30" spans="1:25" s="2" customFormat="1" ht="18.75" customHeight="1" x14ac:dyDescent="0.25">
      <c r="A30" s="6"/>
      <c r="B30" s="7"/>
      <c r="C30" s="1" t="s">
        <v>38</v>
      </c>
      <c r="D30" s="15">
        <v>46</v>
      </c>
      <c r="E30" s="1">
        <v>4</v>
      </c>
      <c r="F30" s="4">
        <v>8.6999999999999994E-2</v>
      </c>
      <c r="G30" s="10">
        <v>3</v>
      </c>
      <c r="H30" s="11">
        <v>6.5199999999999994E-2</v>
      </c>
      <c r="I30" s="1">
        <v>16</v>
      </c>
      <c r="J30" s="1">
        <f t="shared" si="0"/>
        <v>20</v>
      </c>
      <c r="K30" s="4">
        <f t="shared" si="10"/>
        <v>0.43478260869565216</v>
      </c>
      <c r="L30" s="10">
        <v>2</v>
      </c>
      <c r="M30" s="10">
        <f t="shared" si="2"/>
        <v>5</v>
      </c>
      <c r="N30" s="11">
        <f t="shared" si="3"/>
        <v>0.10869565217391304</v>
      </c>
      <c r="O30" s="1">
        <v>3</v>
      </c>
      <c r="P30" s="1">
        <f t="shared" si="4"/>
        <v>23</v>
      </c>
      <c r="Q30" s="4">
        <f t="shared" si="5"/>
        <v>0.5</v>
      </c>
      <c r="R30" s="10">
        <v>0</v>
      </c>
      <c r="S30" s="10">
        <f t="shared" si="6"/>
        <v>5</v>
      </c>
      <c r="T30" s="11">
        <f t="shared" si="7"/>
        <v>0.10869565217391304</v>
      </c>
      <c r="U30" s="13">
        <f t="shared" si="8"/>
        <v>28</v>
      </c>
      <c r="V30" s="14">
        <f t="shared" si="9"/>
        <v>0.60869565217391308</v>
      </c>
      <c r="W30" s="1">
        <v>18</v>
      </c>
      <c r="X30" s="1" t="s">
        <v>12</v>
      </c>
      <c r="Y30" s="1" t="s">
        <v>38</v>
      </c>
    </row>
    <row r="31" spans="1:25" s="2" customFormat="1" ht="18.75" customHeight="1" x14ac:dyDescent="0.25">
      <c r="A31" s="6"/>
      <c r="B31" s="7"/>
      <c r="C31" s="1" t="s">
        <v>39</v>
      </c>
      <c r="D31" s="15">
        <v>10</v>
      </c>
      <c r="E31" s="1">
        <v>3</v>
      </c>
      <c r="F31" s="4">
        <v>0.3</v>
      </c>
      <c r="G31" s="10">
        <v>0</v>
      </c>
      <c r="H31" s="11">
        <v>0</v>
      </c>
      <c r="I31" s="1">
        <v>0</v>
      </c>
      <c r="J31" s="1">
        <f t="shared" si="0"/>
        <v>3</v>
      </c>
      <c r="K31" s="4">
        <f t="shared" si="10"/>
        <v>0.3</v>
      </c>
      <c r="L31" s="10">
        <v>2</v>
      </c>
      <c r="M31" s="10">
        <f t="shared" si="2"/>
        <v>2</v>
      </c>
      <c r="N31" s="11">
        <f t="shared" si="3"/>
        <v>0.2</v>
      </c>
      <c r="O31" s="1">
        <v>1</v>
      </c>
      <c r="P31" s="1">
        <f t="shared" si="4"/>
        <v>4</v>
      </c>
      <c r="Q31" s="4">
        <f t="shared" si="5"/>
        <v>0.4</v>
      </c>
      <c r="R31" s="10">
        <v>0</v>
      </c>
      <c r="S31" s="10">
        <f t="shared" si="6"/>
        <v>2</v>
      </c>
      <c r="T31" s="11">
        <f t="shared" si="7"/>
        <v>0.2</v>
      </c>
      <c r="U31" s="13">
        <f t="shared" si="8"/>
        <v>6</v>
      </c>
      <c r="V31" s="14">
        <f t="shared" si="9"/>
        <v>0.6</v>
      </c>
      <c r="W31" s="1">
        <v>4</v>
      </c>
      <c r="X31" s="1" t="s">
        <v>12</v>
      </c>
      <c r="Y31" s="1" t="s">
        <v>39</v>
      </c>
    </row>
    <row r="32" spans="1:25" s="2" customFormat="1" ht="18.75" customHeight="1" x14ac:dyDescent="0.25">
      <c r="A32" s="6"/>
      <c r="B32" s="7"/>
      <c r="C32" s="1" t="s">
        <v>40</v>
      </c>
      <c r="D32" s="15">
        <v>4</v>
      </c>
      <c r="E32" s="1">
        <v>2</v>
      </c>
      <c r="F32" s="4">
        <v>0.5</v>
      </c>
      <c r="G32" s="10">
        <v>1</v>
      </c>
      <c r="H32" s="11">
        <v>0.25</v>
      </c>
      <c r="I32" s="1">
        <v>0</v>
      </c>
      <c r="J32" s="1">
        <f t="shared" si="0"/>
        <v>2</v>
      </c>
      <c r="K32" s="4">
        <f t="shared" si="10"/>
        <v>0.5</v>
      </c>
      <c r="L32" s="10">
        <v>1</v>
      </c>
      <c r="M32" s="10">
        <f t="shared" si="2"/>
        <v>2</v>
      </c>
      <c r="N32" s="11">
        <f t="shared" si="3"/>
        <v>0.5</v>
      </c>
      <c r="O32" s="1">
        <v>0</v>
      </c>
      <c r="P32" s="1">
        <f t="shared" si="4"/>
        <v>2</v>
      </c>
      <c r="Q32" s="4">
        <f t="shared" si="5"/>
        <v>0.5</v>
      </c>
      <c r="R32" s="10">
        <v>0</v>
      </c>
      <c r="S32" s="10">
        <f t="shared" si="6"/>
        <v>2</v>
      </c>
      <c r="T32" s="11">
        <f t="shared" si="7"/>
        <v>0.5</v>
      </c>
      <c r="U32" s="13">
        <f t="shared" si="8"/>
        <v>4</v>
      </c>
      <c r="V32" s="14">
        <f t="shared" si="9"/>
        <v>1</v>
      </c>
      <c r="W32" s="1" t="s">
        <v>12</v>
      </c>
      <c r="X32" s="1" t="s">
        <v>12</v>
      </c>
      <c r="Y32" s="1" t="s">
        <v>40</v>
      </c>
    </row>
    <row r="33" spans="1:25" s="2" customFormat="1" ht="18.75" customHeight="1" x14ac:dyDescent="0.25">
      <c r="A33" s="6"/>
      <c r="B33" s="7"/>
      <c r="C33" s="1" t="s">
        <v>41</v>
      </c>
      <c r="D33" s="15">
        <v>10</v>
      </c>
      <c r="E33" s="1">
        <v>0</v>
      </c>
      <c r="F33" s="4">
        <v>0</v>
      </c>
      <c r="G33" s="10">
        <v>1</v>
      </c>
      <c r="H33" s="11">
        <v>0.1</v>
      </c>
      <c r="I33" s="1">
        <v>3</v>
      </c>
      <c r="J33" s="1">
        <f t="shared" si="0"/>
        <v>3</v>
      </c>
      <c r="K33" s="4">
        <f t="shared" si="10"/>
        <v>0.3</v>
      </c>
      <c r="L33" s="10">
        <v>2</v>
      </c>
      <c r="M33" s="10">
        <f t="shared" si="2"/>
        <v>3</v>
      </c>
      <c r="N33" s="11">
        <f t="shared" si="3"/>
        <v>0.3</v>
      </c>
      <c r="O33" s="1">
        <v>1</v>
      </c>
      <c r="P33" s="1">
        <f t="shared" si="4"/>
        <v>4</v>
      </c>
      <c r="Q33" s="4">
        <f t="shared" si="5"/>
        <v>0.4</v>
      </c>
      <c r="R33" s="10">
        <v>0</v>
      </c>
      <c r="S33" s="10">
        <f t="shared" si="6"/>
        <v>3</v>
      </c>
      <c r="T33" s="11">
        <f t="shared" si="7"/>
        <v>0.3</v>
      </c>
      <c r="U33" s="13">
        <f t="shared" si="8"/>
        <v>7</v>
      </c>
      <c r="V33" s="14">
        <f t="shared" si="9"/>
        <v>0.7</v>
      </c>
      <c r="W33" s="1">
        <v>3</v>
      </c>
      <c r="X33" s="1" t="s">
        <v>12</v>
      </c>
      <c r="Y33" s="1" t="s">
        <v>41</v>
      </c>
    </row>
    <row r="34" spans="1:25" s="2" customFormat="1" ht="18.75" customHeight="1" x14ac:dyDescent="0.25">
      <c r="A34" s="6"/>
      <c r="B34" s="7"/>
      <c r="C34" s="1" t="s">
        <v>42</v>
      </c>
      <c r="D34" s="15">
        <v>17</v>
      </c>
      <c r="E34" s="1">
        <v>3</v>
      </c>
      <c r="F34" s="4">
        <v>0.17649999999999999</v>
      </c>
      <c r="G34" s="10">
        <v>0</v>
      </c>
      <c r="H34" s="11">
        <v>0</v>
      </c>
      <c r="I34" s="1">
        <v>4</v>
      </c>
      <c r="J34" s="1">
        <f t="shared" si="0"/>
        <v>7</v>
      </c>
      <c r="K34" s="4">
        <f t="shared" si="10"/>
        <v>0.41176470588235292</v>
      </c>
      <c r="L34" s="10">
        <v>1</v>
      </c>
      <c r="M34" s="10">
        <f t="shared" si="2"/>
        <v>1</v>
      </c>
      <c r="N34" s="11">
        <f t="shared" si="3"/>
        <v>5.8823529411764705E-2</v>
      </c>
      <c r="O34" s="1">
        <v>2</v>
      </c>
      <c r="P34" s="1">
        <f t="shared" si="4"/>
        <v>9</v>
      </c>
      <c r="Q34" s="4">
        <f t="shared" si="5"/>
        <v>0.52941176470588236</v>
      </c>
      <c r="R34" s="10">
        <v>0</v>
      </c>
      <c r="S34" s="10">
        <f t="shared" si="6"/>
        <v>1</v>
      </c>
      <c r="T34" s="11">
        <f t="shared" si="7"/>
        <v>5.8823529411764705E-2</v>
      </c>
      <c r="U34" s="13">
        <f t="shared" si="8"/>
        <v>10</v>
      </c>
      <c r="V34" s="14">
        <f t="shared" si="9"/>
        <v>0.58823529411764708</v>
      </c>
      <c r="W34" s="1">
        <v>7</v>
      </c>
      <c r="X34" s="1" t="s">
        <v>12</v>
      </c>
      <c r="Y34" s="1" t="s">
        <v>42</v>
      </c>
    </row>
    <row r="35" spans="1:25" s="2" customFormat="1" ht="18.75" customHeight="1" x14ac:dyDescent="0.25">
      <c r="A35" s="6"/>
      <c r="B35" s="7"/>
      <c r="C35" s="1" t="s">
        <v>43</v>
      </c>
      <c r="D35" s="15">
        <v>31</v>
      </c>
      <c r="E35" s="1">
        <v>2</v>
      </c>
      <c r="F35" s="4">
        <v>6.4500000000000002E-2</v>
      </c>
      <c r="G35" s="10">
        <v>2</v>
      </c>
      <c r="H35" s="11">
        <v>6.4500000000000002E-2</v>
      </c>
      <c r="I35" s="1">
        <v>6</v>
      </c>
      <c r="J35" s="1">
        <f t="shared" si="0"/>
        <v>8</v>
      </c>
      <c r="K35" s="4">
        <f t="shared" si="10"/>
        <v>0.25806451612903225</v>
      </c>
      <c r="L35" s="10">
        <v>1</v>
      </c>
      <c r="M35" s="10">
        <f t="shared" si="2"/>
        <v>3</v>
      </c>
      <c r="N35" s="11">
        <f t="shared" si="3"/>
        <v>9.6774193548387094E-2</v>
      </c>
      <c r="O35" s="1">
        <v>4</v>
      </c>
      <c r="P35" s="1">
        <f t="shared" si="4"/>
        <v>12</v>
      </c>
      <c r="Q35" s="4">
        <f t="shared" si="5"/>
        <v>0.38709677419354838</v>
      </c>
      <c r="R35" s="10">
        <v>0</v>
      </c>
      <c r="S35" s="10">
        <f t="shared" si="6"/>
        <v>3</v>
      </c>
      <c r="T35" s="11">
        <f t="shared" si="7"/>
        <v>9.6774193548387094E-2</v>
      </c>
      <c r="U35" s="13">
        <f t="shared" si="8"/>
        <v>15</v>
      </c>
      <c r="V35" s="14">
        <f t="shared" si="9"/>
        <v>0.4838709677419355</v>
      </c>
      <c r="W35" s="1">
        <v>16</v>
      </c>
      <c r="X35" s="1" t="s">
        <v>12</v>
      </c>
      <c r="Y35" s="1" t="s">
        <v>43</v>
      </c>
    </row>
    <row r="36" spans="1:25" s="2" customFormat="1" ht="18.75" customHeight="1" x14ac:dyDescent="0.25">
      <c r="A36" s="6"/>
      <c r="B36" s="7"/>
      <c r="C36" s="1" t="s">
        <v>44</v>
      </c>
      <c r="D36" s="15">
        <v>11</v>
      </c>
      <c r="E36" s="1">
        <v>0</v>
      </c>
      <c r="F36" s="4">
        <v>0</v>
      </c>
      <c r="G36" s="10">
        <v>0</v>
      </c>
      <c r="H36" s="11">
        <v>0</v>
      </c>
      <c r="I36" s="1">
        <v>1</v>
      </c>
      <c r="J36" s="1">
        <f t="shared" si="0"/>
        <v>1</v>
      </c>
      <c r="K36" s="4">
        <f t="shared" si="10"/>
        <v>9.0909090909090912E-2</v>
      </c>
      <c r="L36" s="10">
        <v>1</v>
      </c>
      <c r="M36" s="10">
        <f t="shared" si="2"/>
        <v>1</v>
      </c>
      <c r="N36" s="11">
        <f t="shared" si="3"/>
        <v>9.0909090909090912E-2</v>
      </c>
      <c r="O36" s="1">
        <v>1</v>
      </c>
      <c r="P36" s="1">
        <f t="shared" si="4"/>
        <v>2</v>
      </c>
      <c r="Q36" s="4">
        <f t="shared" si="5"/>
        <v>0.18181818181818182</v>
      </c>
      <c r="R36" s="10">
        <v>0</v>
      </c>
      <c r="S36" s="10">
        <f t="shared" si="6"/>
        <v>1</v>
      </c>
      <c r="T36" s="11">
        <f t="shared" si="7"/>
        <v>9.0909090909090912E-2</v>
      </c>
      <c r="U36" s="13">
        <f t="shared" si="8"/>
        <v>3</v>
      </c>
      <c r="V36" s="14">
        <f t="shared" si="9"/>
        <v>0.27272727272727271</v>
      </c>
      <c r="W36" s="1">
        <v>8</v>
      </c>
      <c r="X36" s="1" t="s">
        <v>12</v>
      </c>
      <c r="Y36" s="1" t="s">
        <v>44</v>
      </c>
    </row>
    <row r="37" spans="1:25" s="2" customFormat="1" ht="18.75" customHeight="1" x14ac:dyDescent="0.25">
      <c r="A37" s="6"/>
      <c r="B37" s="7"/>
      <c r="C37" s="1" t="s">
        <v>45</v>
      </c>
      <c r="D37" s="15">
        <v>3</v>
      </c>
      <c r="E37" s="1">
        <v>0</v>
      </c>
      <c r="F37" s="4">
        <v>0</v>
      </c>
      <c r="G37" s="10">
        <v>0</v>
      </c>
      <c r="H37" s="11">
        <v>0</v>
      </c>
      <c r="I37" s="1">
        <v>0</v>
      </c>
      <c r="J37" s="1">
        <f t="shared" si="0"/>
        <v>0</v>
      </c>
      <c r="K37" s="4">
        <f t="shared" si="10"/>
        <v>0</v>
      </c>
      <c r="L37" s="10">
        <v>0</v>
      </c>
      <c r="M37" s="10">
        <f t="shared" si="2"/>
        <v>0</v>
      </c>
      <c r="N37" s="11">
        <f t="shared" si="3"/>
        <v>0</v>
      </c>
      <c r="O37" s="1">
        <v>0</v>
      </c>
      <c r="P37" s="1">
        <f t="shared" si="4"/>
        <v>0</v>
      </c>
      <c r="Q37" s="4">
        <f t="shared" si="5"/>
        <v>0</v>
      </c>
      <c r="R37" s="10">
        <v>0</v>
      </c>
      <c r="S37" s="10">
        <f t="shared" si="6"/>
        <v>0</v>
      </c>
      <c r="T37" s="11">
        <f t="shared" si="7"/>
        <v>0</v>
      </c>
      <c r="U37" s="13">
        <f t="shared" si="8"/>
        <v>0</v>
      </c>
      <c r="V37" s="14">
        <f t="shared" si="9"/>
        <v>0</v>
      </c>
      <c r="W37" s="1">
        <v>3</v>
      </c>
      <c r="X37" s="1" t="s">
        <v>12</v>
      </c>
      <c r="Y37" s="1" t="s">
        <v>45</v>
      </c>
    </row>
    <row r="38" spans="1:25" s="2" customFormat="1" ht="18.75" customHeight="1" x14ac:dyDescent="0.25">
      <c r="A38" s="6"/>
      <c r="B38" s="7"/>
      <c r="C38" s="1" t="s">
        <v>46</v>
      </c>
      <c r="D38" s="15">
        <v>54</v>
      </c>
      <c r="E38" s="1">
        <v>3</v>
      </c>
      <c r="F38" s="4">
        <v>5.5599999999999997E-2</v>
      </c>
      <c r="G38" s="10">
        <v>6</v>
      </c>
      <c r="H38" s="11">
        <v>0.1111</v>
      </c>
      <c r="I38" s="1">
        <v>8</v>
      </c>
      <c r="J38" s="1">
        <f t="shared" si="0"/>
        <v>11</v>
      </c>
      <c r="K38" s="4">
        <f t="shared" si="10"/>
        <v>0.20370370370370369</v>
      </c>
      <c r="L38" s="10">
        <v>8</v>
      </c>
      <c r="M38" s="10">
        <f t="shared" si="2"/>
        <v>14</v>
      </c>
      <c r="N38" s="11">
        <f t="shared" si="3"/>
        <v>0.25925925925925924</v>
      </c>
      <c r="O38" s="1">
        <v>4</v>
      </c>
      <c r="P38" s="1">
        <f t="shared" si="4"/>
        <v>15</v>
      </c>
      <c r="Q38" s="4">
        <f t="shared" si="5"/>
        <v>0.27777777777777779</v>
      </c>
      <c r="R38" s="10">
        <v>2</v>
      </c>
      <c r="S38" s="10">
        <f t="shared" si="6"/>
        <v>16</v>
      </c>
      <c r="T38" s="11">
        <f t="shared" si="7"/>
        <v>0.29629629629629628</v>
      </c>
      <c r="U38" s="13">
        <f t="shared" si="8"/>
        <v>31</v>
      </c>
      <c r="V38" s="14">
        <f t="shared" si="9"/>
        <v>0.57407407407407407</v>
      </c>
      <c r="W38" s="1">
        <v>23</v>
      </c>
      <c r="X38" s="1" t="s">
        <v>12</v>
      </c>
      <c r="Y38" s="1" t="s">
        <v>46</v>
      </c>
    </row>
    <row r="39" spans="1:25" s="2" customFormat="1" ht="18.75" customHeight="1" x14ac:dyDescent="0.25">
      <c r="A39" s="6"/>
      <c r="B39" s="7"/>
      <c r="C39" s="1" t="s">
        <v>47</v>
      </c>
      <c r="D39" s="15">
        <v>98</v>
      </c>
      <c r="E39" s="1">
        <v>1</v>
      </c>
      <c r="F39" s="4">
        <v>1.0200000000000001E-2</v>
      </c>
      <c r="G39" s="10">
        <v>6</v>
      </c>
      <c r="H39" s="11">
        <v>6.1199999999999997E-2</v>
      </c>
      <c r="I39" s="1">
        <v>22</v>
      </c>
      <c r="J39" s="1">
        <f t="shared" si="0"/>
        <v>23</v>
      </c>
      <c r="K39" s="4">
        <f t="shared" si="10"/>
        <v>0.23469387755102042</v>
      </c>
      <c r="L39" s="10">
        <v>8</v>
      </c>
      <c r="M39" s="10">
        <f t="shared" si="2"/>
        <v>14</v>
      </c>
      <c r="N39" s="11">
        <f t="shared" si="3"/>
        <v>0.14285714285714285</v>
      </c>
      <c r="O39" s="1">
        <v>4</v>
      </c>
      <c r="P39" s="1">
        <f t="shared" si="4"/>
        <v>27</v>
      </c>
      <c r="Q39" s="4">
        <f t="shared" si="5"/>
        <v>0.27551020408163263</v>
      </c>
      <c r="R39" s="10">
        <v>4</v>
      </c>
      <c r="S39" s="10">
        <f t="shared" si="6"/>
        <v>18</v>
      </c>
      <c r="T39" s="11">
        <f t="shared" si="7"/>
        <v>0.18367346938775511</v>
      </c>
      <c r="U39" s="13">
        <f t="shared" si="8"/>
        <v>45</v>
      </c>
      <c r="V39" s="14">
        <f t="shared" si="9"/>
        <v>0.45918367346938777</v>
      </c>
      <c r="W39" s="1">
        <v>53</v>
      </c>
      <c r="X39" s="1" t="s">
        <v>12</v>
      </c>
      <c r="Y39" s="1" t="s">
        <v>47</v>
      </c>
    </row>
    <row r="40" spans="1:25" s="2" customFormat="1" ht="18.75" customHeight="1" x14ac:dyDescent="0.25">
      <c r="A40" s="6"/>
      <c r="B40" s="7"/>
      <c r="C40" s="1" t="s">
        <v>48</v>
      </c>
      <c r="D40" s="15">
        <v>1</v>
      </c>
      <c r="E40" s="1">
        <v>0</v>
      </c>
      <c r="F40" s="4">
        <v>0</v>
      </c>
      <c r="G40" s="10">
        <v>0</v>
      </c>
      <c r="H40" s="11">
        <v>0</v>
      </c>
      <c r="I40" s="1">
        <v>0</v>
      </c>
      <c r="J40" s="1">
        <f t="shared" si="0"/>
        <v>0</v>
      </c>
      <c r="K40" s="4">
        <f t="shared" si="10"/>
        <v>0</v>
      </c>
      <c r="L40" s="10">
        <v>0</v>
      </c>
      <c r="M40" s="10">
        <f t="shared" si="2"/>
        <v>0</v>
      </c>
      <c r="N40" s="11">
        <f t="shared" si="3"/>
        <v>0</v>
      </c>
      <c r="O40" s="1">
        <v>0</v>
      </c>
      <c r="P40" s="1">
        <f t="shared" si="4"/>
        <v>0</v>
      </c>
      <c r="Q40" s="4">
        <f t="shared" si="5"/>
        <v>0</v>
      </c>
      <c r="R40" s="10">
        <v>0</v>
      </c>
      <c r="S40" s="10">
        <f t="shared" si="6"/>
        <v>0</v>
      </c>
      <c r="T40" s="11">
        <f t="shared" si="7"/>
        <v>0</v>
      </c>
      <c r="U40" s="13">
        <f t="shared" si="8"/>
        <v>0</v>
      </c>
      <c r="V40" s="14">
        <f t="shared" si="9"/>
        <v>0</v>
      </c>
      <c r="W40" s="1">
        <v>1</v>
      </c>
      <c r="X40" s="1" t="s">
        <v>12</v>
      </c>
      <c r="Y40" s="1" t="s">
        <v>48</v>
      </c>
    </row>
    <row r="41" spans="1:25" s="2" customFormat="1" ht="18.75" customHeight="1" x14ac:dyDescent="0.25">
      <c r="A41" s="6"/>
      <c r="B41" s="7"/>
      <c r="C41" s="1" t="s">
        <v>49</v>
      </c>
      <c r="D41" s="15">
        <v>1</v>
      </c>
      <c r="E41" s="1">
        <v>1</v>
      </c>
      <c r="F41" s="4">
        <v>1</v>
      </c>
      <c r="G41" s="10">
        <v>0</v>
      </c>
      <c r="H41" s="11">
        <v>0</v>
      </c>
      <c r="I41" s="1">
        <v>0</v>
      </c>
      <c r="J41" s="1">
        <f t="shared" si="0"/>
        <v>1</v>
      </c>
      <c r="K41" s="4">
        <f t="shared" si="10"/>
        <v>1</v>
      </c>
      <c r="L41" s="10">
        <v>0</v>
      </c>
      <c r="M41" s="10">
        <f t="shared" si="2"/>
        <v>0</v>
      </c>
      <c r="N41" s="11">
        <f t="shared" si="3"/>
        <v>0</v>
      </c>
      <c r="O41" s="1">
        <v>0</v>
      </c>
      <c r="P41" s="1">
        <f t="shared" si="4"/>
        <v>1</v>
      </c>
      <c r="Q41" s="4">
        <f t="shared" si="5"/>
        <v>1</v>
      </c>
      <c r="R41" s="10">
        <v>0</v>
      </c>
      <c r="S41" s="10">
        <f t="shared" si="6"/>
        <v>0</v>
      </c>
      <c r="T41" s="11">
        <f t="shared" si="7"/>
        <v>0</v>
      </c>
      <c r="U41" s="13">
        <f t="shared" si="8"/>
        <v>1</v>
      </c>
      <c r="V41" s="14">
        <f t="shared" si="9"/>
        <v>1</v>
      </c>
      <c r="W41" s="1" t="s">
        <v>12</v>
      </c>
      <c r="X41" s="1" t="s">
        <v>12</v>
      </c>
      <c r="Y41" s="1" t="s">
        <v>49</v>
      </c>
    </row>
    <row r="42" spans="1:25" s="2" customFormat="1" ht="18.75" customHeight="1" x14ac:dyDescent="0.25">
      <c r="A42" s="6"/>
      <c r="B42" s="7"/>
      <c r="C42" s="1" t="s">
        <v>50</v>
      </c>
      <c r="D42" s="15">
        <v>4</v>
      </c>
      <c r="E42" s="1">
        <v>0</v>
      </c>
      <c r="F42" s="4">
        <v>0</v>
      </c>
      <c r="G42" s="10">
        <v>0</v>
      </c>
      <c r="H42" s="11">
        <v>0</v>
      </c>
      <c r="I42" s="1">
        <v>1</v>
      </c>
      <c r="J42" s="1">
        <f t="shared" si="0"/>
        <v>1</v>
      </c>
      <c r="K42" s="4">
        <f t="shared" si="10"/>
        <v>0.25</v>
      </c>
      <c r="L42" s="10">
        <v>0</v>
      </c>
      <c r="M42" s="10">
        <f t="shared" si="2"/>
        <v>0</v>
      </c>
      <c r="N42" s="11">
        <f t="shared" si="3"/>
        <v>0</v>
      </c>
      <c r="O42" s="1">
        <v>0</v>
      </c>
      <c r="P42" s="1">
        <f t="shared" si="4"/>
        <v>1</v>
      </c>
      <c r="Q42" s="4">
        <f t="shared" si="5"/>
        <v>0.25</v>
      </c>
      <c r="R42" s="10">
        <v>1</v>
      </c>
      <c r="S42" s="10">
        <f t="shared" si="6"/>
        <v>1</v>
      </c>
      <c r="T42" s="11">
        <f t="shared" si="7"/>
        <v>0.25</v>
      </c>
      <c r="U42" s="13">
        <f t="shared" si="8"/>
        <v>2</v>
      </c>
      <c r="V42" s="14">
        <f t="shared" si="9"/>
        <v>0.5</v>
      </c>
      <c r="W42" s="1">
        <v>2</v>
      </c>
      <c r="X42" s="1" t="s">
        <v>12</v>
      </c>
      <c r="Y42" s="1" t="s">
        <v>50</v>
      </c>
    </row>
    <row r="43" spans="1:25" s="2" customFormat="1" ht="18.75" customHeight="1" x14ac:dyDescent="0.25">
      <c r="A43" s="6"/>
      <c r="B43" s="7"/>
      <c r="C43" s="1" t="s">
        <v>51</v>
      </c>
      <c r="D43" s="15">
        <v>9</v>
      </c>
      <c r="E43" s="1">
        <v>1</v>
      </c>
      <c r="F43" s="4">
        <v>0.1111</v>
      </c>
      <c r="G43" s="10">
        <v>0</v>
      </c>
      <c r="H43" s="11">
        <v>0</v>
      </c>
      <c r="I43" s="1">
        <v>0</v>
      </c>
      <c r="J43" s="1">
        <f t="shared" si="0"/>
        <v>1</v>
      </c>
      <c r="K43" s="4">
        <f t="shared" si="10"/>
        <v>0.1111111111111111</v>
      </c>
      <c r="L43" s="10">
        <v>0</v>
      </c>
      <c r="M43" s="10">
        <f t="shared" si="2"/>
        <v>0</v>
      </c>
      <c r="N43" s="11">
        <f t="shared" si="3"/>
        <v>0</v>
      </c>
      <c r="O43" s="1">
        <v>2</v>
      </c>
      <c r="P43" s="1">
        <f t="shared" si="4"/>
        <v>3</v>
      </c>
      <c r="Q43" s="4">
        <f t="shared" si="5"/>
        <v>0.33333333333333331</v>
      </c>
      <c r="R43" s="10">
        <v>0</v>
      </c>
      <c r="S43" s="10">
        <f t="shared" si="6"/>
        <v>0</v>
      </c>
      <c r="T43" s="11">
        <f t="shared" si="7"/>
        <v>0</v>
      </c>
      <c r="U43" s="13">
        <f t="shared" si="8"/>
        <v>3</v>
      </c>
      <c r="V43" s="14">
        <f t="shared" si="9"/>
        <v>0.33333333333333331</v>
      </c>
      <c r="W43" s="1">
        <v>6</v>
      </c>
      <c r="X43" s="1" t="s">
        <v>12</v>
      </c>
      <c r="Y43" s="1" t="s">
        <v>51</v>
      </c>
    </row>
    <row r="44" spans="1:25" s="2" customFormat="1" ht="18.75" customHeight="1" x14ac:dyDescent="0.25">
      <c r="A44" s="6"/>
      <c r="B44" s="7"/>
      <c r="C44" s="1" t="s">
        <v>52</v>
      </c>
      <c r="D44" s="15">
        <v>12</v>
      </c>
      <c r="E44" s="1">
        <v>2</v>
      </c>
      <c r="F44" s="4">
        <v>0.16669999999999999</v>
      </c>
      <c r="G44" s="10">
        <v>1</v>
      </c>
      <c r="H44" s="11">
        <v>8.3299999999999999E-2</v>
      </c>
      <c r="I44" s="1">
        <v>1</v>
      </c>
      <c r="J44" s="1">
        <f t="shared" si="0"/>
        <v>3</v>
      </c>
      <c r="K44" s="4">
        <f t="shared" si="10"/>
        <v>0.25</v>
      </c>
      <c r="L44" s="10">
        <v>0</v>
      </c>
      <c r="M44" s="10">
        <f t="shared" si="2"/>
        <v>1</v>
      </c>
      <c r="N44" s="11">
        <f t="shared" si="3"/>
        <v>8.3333333333333329E-2</v>
      </c>
      <c r="O44" s="1">
        <v>2</v>
      </c>
      <c r="P44" s="1">
        <f t="shared" si="4"/>
        <v>5</v>
      </c>
      <c r="Q44" s="4">
        <f t="shared" si="5"/>
        <v>0.41666666666666669</v>
      </c>
      <c r="R44" s="10">
        <v>1</v>
      </c>
      <c r="S44" s="10">
        <f t="shared" si="6"/>
        <v>2</v>
      </c>
      <c r="T44" s="11">
        <f t="shared" si="7"/>
        <v>0.16666666666666666</v>
      </c>
      <c r="U44" s="13">
        <f t="shared" si="8"/>
        <v>7</v>
      </c>
      <c r="V44" s="14">
        <f t="shared" si="9"/>
        <v>0.58333333333333337</v>
      </c>
      <c r="W44" s="1">
        <v>5</v>
      </c>
      <c r="X44" s="1" t="s">
        <v>12</v>
      </c>
      <c r="Y44" s="1" t="s">
        <v>52</v>
      </c>
    </row>
    <row r="45" spans="1:25" s="2" customFormat="1" ht="18.75" customHeight="1" x14ac:dyDescent="0.25">
      <c r="A45" s="6"/>
      <c r="B45" s="7"/>
      <c r="C45" s="1" t="s">
        <v>53</v>
      </c>
      <c r="D45" s="15">
        <v>1</v>
      </c>
      <c r="E45" s="1">
        <v>0</v>
      </c>
      <c r="F45" s="4">
        <v>0</v>
      </c>
      <c r="G45" s="10">
        <v>1</v>
      </c>
      <c r="H45" s="11">
        <v>1</v>
      </c>
      <c r="I45" s="1">
        <v>0</v>
      </c>
      <c r="J45" s="1">
        <f t="shared" si="0"/>
        <v>0</v>
      </c>
      <c r="K45" s="4">
        <f t="shared" si="10"/>
        <v>0</v>
      </c>
      <c r="L45" s="10">
        <v>0</v>
      </c>
      <c r="M45" s="10">
        <f t="shared" si="2"/>
        <v>1</v>
      </c>
      <c r="N45" s="11">
        <f t="shared" si="3"/>
        <v>1</v>
      </c>
      <c r="O45" s="1">
        <v>0</v>
      </c>
      <c r="P45" s="1">
        <f t="shared" si="4"/>
        <v>0</v>
      </c>
      <c r="Q45" s="4">
        <f t="shared" si="5"/>
        <v>0</v>
      </c>
      <c r="R45" s="10">
        <v>0</v>
      </c>
      <c r="S45" s="10">
        <f t="shared" si="6"/>
        <v>1</v>
      </c>
      <c r="T45" s="11">
        <f t="shared" si="7"/>
        <v>1</v>
      </c>
      <c r="U45" s="13">
        <f t="shared" si="8"/>
        <v>1</v>
      </c>
      <c r="V45" s="14">
        <f t="shared" si="9"/>
        <v>1</v>
      </c>
      <c r="W45" s="1" t="s">
        <v>12</v>
      </c>
      <c r="X45" s="1" t="s">
        <v>12</v>
      </c>
      <c r="Y45" s="1" t="s">
        <v>53</v>
      </c>
    </row>
    <row r="46" spans="1:25" s="2" customFormat="1" ht="18.75" customHeight="1" x14ac:dyDescent="0.25">
      <c r="A46" s="6"/>
      <c r="B46" s="7"/>
      <c r="C46" s="1" t="s">
        <v>54</v>
      </c>
      <c r="D46" s="15">
        <v>1</v>
      </c>
      <c r="E46" s="1">
        <v>0</v>
      </c>
      <c r="F46" s="4">
        <v>0</v>
      </c>
      <c r="G46" s="10">
        <v>0</v>
      </c>
      <c r="H46" s="11">
        <v>0</v>
      </c>
      <c r="I46" s="1">
        <v>0</v>
      </c>
      <c r="J46" s="1">
        <f t="shared" si="0"/>
        <v>0</v>
      </c>
      <c r="K46" s="4">
        <f t="shared" si="10"/>
        <v>0</v>
      </c>
      <c r="L46" s="10">
        <v>0</v>
      </c>
      <c r="M46" s="10">
        <f t="shared" si="2"/>
        <v>0</v>
      </c>
      <c r="N46" s="11">
        <f t="shared" si="3"/>
        <v>0</v>
      </c>
      <c r="O46" s="1">
        <v>0</v>
      </c>
      <c r="P46" s="1">
        <f t="shared" si="4"/>
        <v>0</v>
      </c>
      <c r="Q46" s="4">
        <f t="shared" si="5"/>
        <v>0</v>
      </c>
      <c r="R46" s="10">
        <v>0</v>
      </c>
      <c r="S46" s="10">
        <f t="shared" si="6"/>
        <v>0</v>
      </c>
      <c r="T46" s="11">
        <f t="shared" si="7"/>
        <v>0</v>
      </c>
      <c r="U46" s="13">
        <f t="shared" si="8"/>
        <v>0</v>
      </c>
      <c r="V46" s="14">
        <f t="shared" si="9"/>
        <v>0</v>
      </c>
      <c r="W46" s="1">
        <v>1</v>
      </c>
      <c r="X46" s="1" t="s">
        <v>12</v>
      </c>
      <c r="Y46" s="1" t="s">
        <v>54</v>
      </c>
    </row>
    <row r="47" spans="1:25" s="2" customFormat="1" ht="18.75" customHeight="1" x14ac:dyDescent="0.25">
      <c r="A47" s="6"/>
      <c r="B47" s="7"/>
      <c r="C47" s="1" t="s">
        <v>55</v>
      </c>
      <c r="D47" s="15">
        <v>1</v>
      </c>
      <c r="E47" s="1">
        <v>0</v>
      </c>
      <c r="F47" s="4">
        <v>0</v>
      </c>
      <c r="G47" s="10">
        <v>0</v>
      </c>
      <c r="H47" s="11">
        <v>0</v>
      </c>
      <c r="I47" s="1">
        <v>0</v>
      </c>
      <c r="J47" s="1">
        <f t="shared" si="0"/>
        <v>0</v>
      </c>
      <c r="K47" s="4">
        <f t="shared" si="10"/>
        <v>0</v>
      </c>
      <c r="L47" s="10">
        <v>0</v>
      </c>
      <c r="M47" s="10">
        <f t="shared" si="2"/>
        <v>0</v>
      </c>
      <c r="N47" s="11">
        <f t="shared" si="3"/>
        <v>0</v>
      </c>
      <c r="O47" s="1">
        <v>0</v>
      </c>
      <c r="P47" s="1">
        <f t="shared" si="4"/>
        <v>0</v>
      </c>
      <c r="Q47" s="4">
        <f t="shared" si="5"/>
        <v>0</v>
      </c>
      <c r="R47" s="10">
        <v>0</v>
      </c>
      <c r="S47" s="10">
        <f t="shared" si="6"/>
        <v>0</v>
      </c>
      <c r="T47" s="11">
        <f t="shared" si="7"/>
        <v>0</v>
      </c>
      <c r="U47" s="13">
        <f t="shared" si="8"/>
        <v>0</v>
      </c>
      <c r="V47" s="14">
        <f t="shared" si="9"/>
        <v>0</v>
      </c>
      <c r="W47" s="1">
        <v>1</v>
      </c>
      <c r="X47" s="1" t="s">
        <v>12</v>
      </c>
      <c r="Y47" s="1" t="s">
        <v>55</v>
      </c>
    </row>
    <row r="48" spans="1:25" s="2" customFormat="1" ht="18.75" customHeight="1" x14ac:dyDescent="0.25">
      <c r="A48" s="6"/>
      <c r="B48" s="1" t="s">
        <v>56</v>
      </c>
      <c r="C48" s="1" t="s">
        <v>57</v>
      </c>
      <c r="D48" s="15">
        <v>24</v>
      </c>
      <c r="E48" s="1">
        <v>1</v>
      </c>
      <c r="F48" s="4">
        <v>4.1700000000000001E-2</v>
      </c>
      <c r="G48" s="10">
        <v>1</v>
      </c>
      <c r="H48" s="11">
        <v>4.1700000000000001E-2</v>
      </c>
      <c r="I48" s="1">
        <v>4</v>
      </c>
      <c r="J48" s="1">
        <f t="shared" si="0"/>
        <v>5</v>
      </c>
      <c r="K48" s="4">
        <f t="shared" si="10"/>
        <v>0.20833333333333334</v>
      </c>
      <c r="L48" s="10">
        <v>1</v>
      </c>
      <c r="M48" s="10">
        <f t="shared" si="2"/>
        <v>2</v>
      </c>
      <c r="N48" s="11">
        <f t="shared" si="3"/>
        <v>8.3333333333333329E-2</v>
      </c>
      <c r="O48" s="1">
        <v>0</v>
      </c>
      <c r="P48" s="1">
        <f t="shared" si="4"/>
        <v>5</v>
      </c>
      <c r="Q48" s="4">
        <f t="shared" si="5"/>
        <v>0.20833333333333334</v>
      </c>
      <c r="R48" s="10">
        <v>0</v>
      </c>
      <c r="S48" s="10">
        <f t="shared" si="6"/>
        <v>2</v>
      </c>
      <c r="T48" s="11">
        <f t="shared" si="7"/>
        <v>8.3333333333333329E-2</v>
      </c>
      <c r="U48" s="13">
        <f t="shared" si="8"/>
        <v>7</v>
      </c>
      <c r="V48" s="14">
        <f t="shared" si="9"/>
        <v>0.29166666666666669</v>
      </c>
      <c r="W48" s="1">
        <v>17</v>
      </c>
      <c r="X48" s="1" t="s">
        <v>12</v>
      </c>
      <c r="Y48" s="1" t="s">
        <v>57</v>
      </c>
    </row>
    <row r="49" spans="1:25" s="2" customFormat="1" ht="18.75" customHeight="1" x14ac:dyDescent="0.25">
      <c r="A49" s="6"/>
      <c r="B49" s="7"/>
      <c r="C49" s="1" t="s">
        <v>58</v>
      </c>
      <c r="D49" s="15">
        <v>1</v>
      </c>
      <c r="E49" s="1">
        <v>0</v>
      </c>
      <c r="F49" s="4">
        <v>0</v>
      </c>
      <c r="G49" s="10">
        <v>0</v>
      </c>
      <c r="H49" s="11">
        <v>0</v>
      </c>
      <c r="I49" s="1">
        <v>0</v>
      </c>
      <c r="J49" s="1">
        <f t="shared" si="0"/>
        <v>0</v>
      </c>
      <c r="K49" s="4">
        <f t="shared" si="10"/>
        <v>0</v>
      </c>
      <c r="L49" s="10">
        <v>0</v>
      </c>
      <c r="M49" s="10">
        <f t="shared" si="2"/>
        <v>0</v>
      </c>
      <c r="N49" s="11">
        <f t="shared" si="3"/>
        <v>0</v>
      </c>
      <c r="O49" s="1">
        <v>1</v>
      </c>
      <c r="P49" s="1">
        <f t="shared" si="4"/>
        <v>1</v>
      </c>
      <c r="Q49" s="4">
        <f t="shared" si="5"/>
        <v>1</v>
      </c>
      <c r="R49" s="10">
        <v>0</v>
      </c>
      <c r="S49" s="10">
        <f t="shared" si="6"/>
        <v>0</v>
      </c>
      <c r="T49" s="11">
        <f t="shared" si="7"/>
        <v>0</v>
      </c>
      <c r="U49" s="13">
        <f t="shared" si="8"/>
        <v>1</v>
      </c>
      <c r="V49" s="14">
        <f t="shared" si="9"/>
        <v>1</v>
      </c>
      <c r="W49" s="1" t="s">
        <v>12</v>
      </c>
      <c r="X49" s="1" t="s">
        <v>12</v>
      </c>
      <c r="Y49" s="1" t="s">
        <v>58</v>
      </c>
    </row>
    <row r="50" spans="1:25" s="2" customFormat="1" ht="18.75" customHeight="1" x14ac:dyDescent="0.25">
      <c r="A50" s="6"/>
      <c r="B50" s="7"/>
      <c r="C50" s="1" t="s">
        <v>59</v>
      </c>
      <c r="D50" s="15">
        <v>6</v>
      </c>
      <c r="E50" s="1">
        <v>0</v>
      </c>
      <c r="F50" s="4">
        <v>0</v>
      </c>
      <c r="G50" s="10">
        <v>0</v>
      </c>
      <c r="H50" s="11">
        <v>0</v>
      </c>
      <c r="I50" s="1">
        <v>3</v>
      </c>
      <c r="J50" s="1">
        <f t="shared" si="0"/>
        <v>3</v>
      </c>
      <c r="K50" s="4">
        <f t="shared" si="10"/>
        <v>0.5</v>
      </c>
      <c r="L50" s="10">
        <v>0</v>
      </c>
      <c r="M50" s="10">
        <f t="shared" si="2"/>
        <v>0</v>
      </c>
      <c r="N50" s="11">
        <f t="shared" si="3"/>
        <v>0</v>
      </c>
      <c r="O50" s="1">
        <v>0</v>
      </c>
      <c r="P50" s="1">
        <f t="shared" si="4"/>
        <v>3</v>
      </c>
      <c r="Q50" s="4">
        <f t="shared" si="5"/>
        <v>0.5</v>
      </c>
      <c r="R50" s="10">
        <v>0</v>
      </c>
      <c r="S50" s="10">
        <f t="shared" si="6"/>
        <v>0</v>
      </c>
      <c r="T50" s="11">
        <f t="shared" si="7"/>
        <v>0</v>
      </c>
      <c r="U50" s="13">
        <f t="shared" si="8"/>
        <v>3</v>
      </c>
      <c r="V50" s="14">
        <f t="shared" si="9"/>
        <v>0.5</v>
      </c>
      <c r="W50" s="1">
        <v>3</v>
      </c>
      <c r="X50" s="1" t="s">
        <v>12</v>
      </c>
      <c r="Y50" s="1" t="s">
        <v>59</v>
      </c>
    </row>
    <row r="51" spans="1:25" s="2" customFormat="1" ht="18.75" customHeight="1" x14ac:dyDescent="0.25">
      <c r="A51" s="6"/>
      <c r="B51" s="7"/>
      <c r="C51" s="1" t="s">
        <v>60</v>
      </c>
      <c r="D51" s="15">
        <v>4</v>
      </c>
      <c r="E51" s="1">
        <v>2</v>
      </c>
      <c r="F51" s="4">
        <v>0.5</v>
      </c>
      <c r="G51" s="10">
        <v>1</v>
      </c>
      <c r="H51" s="11">
        <v>0.25</v>
      </c>
      <c r="I51" s="1">
        <v>0</v>
      </c>
      <c r="J51" s="1">
        <f t="shared" si="0"/>
        <v>2</v>
      </c>
      <c r="K51" s="4">
        <f t="shared" si="10"/>
        <v>0.5</v>
      </c>
      <c r="L51" s="10">
        <v>0</v>
      </c>
      <c r="M51" s="10">
        <f t="shared" si="2"/>
        <v>1</v>
      </c>
      <c r="N51" s="11">
        <f t="shared" si="3"/>
        <v>0.25</v>
      </c>
      <c r="O51" s="1">
        <v>0</v>
      </c>
      <c r="P51" s="1">
        <f t="shared" si="4"/>
        <v>2</v>
      </c>
      <c r="Q51" s="4">
        <f t="shared" si="5"/>
        <v>0.5</v>
      </c>
      <c r="R51" s="10">
        <v>0</v>
      </c>
      <c r="S51" s="10">
        <f t="shared" si="6"/>
        <v>1</v>
      </c>
      <c r="T51" s="11">
        <f t="shared" si="7"/>
        <v>0.25</v>
      </c>
      <c r="U51" s="13">
        <f t="shared" si="8"/>
        <v>3</v>
      </c>
      <c r="V51" s="14">
        <f t="shared" si="9"/>
        <v>0.75</v>
      </c>
      <c r="W51" s="1">
        <v>1</v>
      </c>
      <c r="X51" s="1" t="s">
        <v>12</v>
      </c>
      <c r="Y51" s="1" t="s">
        <v>60</v>
      </c>
    </row>
    <row r="52" spans="1:25" s="2" customFormat="1" ht="18.75" customHeight="1" x14ac:dyDescent="0.25">
      <c r="A52" s="6"/>
      <c r="B52" s="7"/>
      <c r="C52" s="1" t="s">
        <v>61</v>
      </c>
      <c r="D52" s="15">
        <v>57</v>
      </c>
      <c r="E52" s="1">
        <v>7</v>
      </c>
      <c r="F52" s="4">
        <v>0.12280000000000001</v>
      </c>
      <c r="G52" s="10">
        <v>3</v>
      </c>
      <c r="H52" s="11">
        <v>5.2600000000000001E-2</v>
      </c>
      <c r="I52" s="1">
        <v>6</v>
      </c>
      <c r="J52" s="1">
        <f t="shared" si="0"/>
        <v>13</v>
      </c>
      <c r="K52" s="4">
        <f t="shared" si="10"/>
        <v>0.22807017543859648</v>
      </c>
      <c r="L52" s="10">
        <v>7</v>
      </c>
      <c r="M52" s="10">
        <f t="shared" si="2"/>
        <v>10</v>
      </c>
      <c r="N52" s="11">
        <f t="shared" si="3"/>
        <v>0.17543859649122806</v>
      </c>
      <c r="O52" s="1">
        <v>6</v>
      </c>
      <c r="P52" s="1">
        <f t="shared" si="4"/>
        <v>19</v>
      </c>
      <c r="Q52" s="4">
        <f t="shared" si="5"/>
        <v>0.33333333333333331</v>
      </c>
      <c r="R52" s="10">
        <v>1</v>
      </c>
      <c r="S52" s="10">
        <f t="shared" si="6"/>
        <v>11</v>
      </c>
      <c r="T52" s="11">
        <f t="shared" si="7"/>
        <v>0.19298245614035087</v>
      </c>
      <c r="U52" s="13">
        <f t="shared" si="8"/>
        <v>30</v>
      </c>
      <c r="V52" s="14">
        <f t="shared" si="9"/>
        <v>0.52631578947368418</v>
      </c>
      <c r="W52" s="1">
        <v>27</v>
      </c>
      <c r="X52" s="1" t="s">
        <v>12</v>
      </c>
      <c r="Y52" s="1" t="s">
        <v>61</v>
      </c>
    </row>
    <row r="53" spans="1:25" s="2" customFormat="1" ht="18.75" customHeight="1" x14ac:dyDescent="0.25">
      <c r="A53" s="6"/>
      <c r="B53" s="7"/>
      <c r="C53" s="1" t="s">
        <v>62</v>
      </c>
      <c r="D53" s="15">
        <v>10</v>
      </c>
      <c r="E53" s="1">
        <v>0</v>
      </c>
      <c r="F53" s="4">
        <v>0</v>
      </c>
      <c r="G53" s="10">
        <v>0</v>
      </c>
      <c r="H53" s="11">
        <v>0</v>
      </c>
      <c r="I53" s="1">
        <v>1</v>
      </c>
      <c r="J53" s="1">
        <f t="shared" si="0"/>
        <v>1</v>
      </c>
      <c r="K53" s="4">
        <f t="shared" si="10"/>
        <v>0.1</v>
      </c>
      <c r="L53" s="10">
        <v>2</v>
      </c>
      <c r="M53" s="10">
        <f t="shared" si="2"/>
        <v>2</v>
      </c>
      <c r="N53" s="11">
        <f t="shared" si="3"/>
        <v>0.2</v>
      </c>
      <c r="O53" s="1">
        <v>0</v>
      </c>
      <c r="P53" s="1">
        <f t="shared" si="4"/>
        <v>1</v>
      </c>
      <c r="Q53" s="4">
        <f t="shared" si="5"/>
        <v>0.1</v>
      </c>
      <c r="R53" s="10">
        <v>0</v>
      </c>
      <c r="S53" s="10">
        <f t="shared" si="6"/>
        <v>2</v>
      </c>
      <c r="T53" s="11">
        <f t="shared" si="7"/>
        <v>0.2</v>
      </c>
      <c r="U53" s="13">
        <f t="shared" si="8"/>
        <v>3</v>
      </c>
      <c r="V53" s="14">
        <f t="shared" si="9"/>
        <v>0.3</v>
      </c>
      <c r="W53" s="1">
        <v>7</v>
      </c>
      <c r="X53" s="1" t="s">
        <v>12</v>
      </c>
      <c r="Y53" s="1" t="s">
        <v>62</v>
      </c>
    </row>
    <row r="54" spans="1:25" s="2" customFormat="1" ht="18.75" customHeight="1" x14ac:dyDescent="0.25">
      <c r="A54" s="6"/>
      <c r="B54" s="7"/>
      <c r="C54" s="1" t="s">
        <v>63</v>
      </c>
      <c r="D54" s="15">
        <v>2</v>
      </c>
      <c r="E54" s="1">
        <v>2</v>
      </c>
      <c r="F54" s="4">
        <v>1</v>
      </c>
      <c r="G54" s="10">
        <v>0</v>
      </c>
      <c r="H54" s="11">
        <v>0</v>
      </c>
      <c r="I54" s="1">
        <v>0</v>
      </c>
      <c r="J54" s="1">
        <f t="shared" si="0"/>
        <v>2</v>
      </c>
      <c r="K54" s="4">
        <f t="shared" si="10"/>
        <v>1</v>
      </c>
      <c r="L54" s="10">
        <v>0</v>
      </c>
      <c r="M54" s="10">
        <f t="shared" si="2"/>
        <v>0</v>
      </c>
      <c r="N54" s="11">
        <f t="shared" si="3"/>
        <v>0</v>
      </c>
      <c r="O54" s="1">
        <v>0</v>
      </c>
      <c r="P54" s="1">
        <f t="shared" si="4"/>
        <v>2</v>
      </c>
      <c r="Q54" s="4">
        <f t="shared" si="5"/>
        <v>1</v>
      </c>
      <c r="R54" s="10">
        <v>0</v>
      </c>
      <c r="S54" s="10">
        <f t="shared" si="6"/>
        <v>0</v>
      </c>
      <c r="T54" s="11">
        <f t="shared" si="7"/>
        <v>0</v>
      </c>
      <c r="U54" s="13">
        <f t="shared" si="8"/>
        <v>2</v>
      </c>
      <c r="V54" s="14">
        <f t="shared" si="9"/>
        <v>1</v>
      </c>
      <c r="W54" s="1" t="s">
        <v>12</v>
      </c>
      <c r="X54" s="1" t="s">
        <v>12</v>
      </c>
      <c r="Y54" s="1" t="s">
        <v>63</v>
      </c>
    </row>
    <row r="55" spans="1:25" s="2" customFormat="1" ht="18.75" customHeight="1" x14ac:dyDescent="0.25">
      <c r="A55" s="6"/>
      <c r="B55" s="7"/>
      <c r="C55" s="1" t="s">
        <v>64</v>
      </c>
      <c r="D55" s="15">
        <v>3</v>
      </c>
      <c r="E55" s="1">
        <v>1</v>
      </c>
      <c r="F55" s="4">
        <v>0.33329999999999999</v>
      </c>
      <c r="G55" s="10">
        <v>0</v>
      </c>
      <c r="H55" s="11">
        <v>0</v>
      </c>
      <c r="I55" s="1">
        <v>2</v>
      </c>
      <c r="J55" s="1">
        <f t="shared" si="0"/>
        <v>3</v>
      </c>
      <c r="K55" s="4">
        <f t="shared" si="10"/>
        <v>1</v>
      </c>
      <c r="L55" s="10">
        <v>0</v>
      </c>
      <c r="M55" s="10">
        <f t="shared" si="2"/>
        <v>0</v>
      </c>
      <c r="N55" s="11">
        <f t="shared" si="3"/>
        <v>0</v>
      </c>
      <c r="O55" s="1">
        <v>0</v>
      </c>
      <c r="P55" s="1">
        <f t="shared" si="4"/>
        <v>3</v>
      </c>
      <c r="Q55" s="4">
        <f t="shared" si="5"/>
        <v>1</v>
      </c>
      <c r="R55" s="10">
        <v>0</v>
      </c>
      <c r="S55" s="10">
        <f t="shared" si="6"/>
        <v>0</v>
      </c>
      <c r="T55" s="11">
        <f t="shared" si="7"/>
        <v>0</v>
      </c>
      <c r="U55" s="13">
        <f t="shared" si="8"/>
        <v>3</v>
      </c>
      <c r="V55" s="14">
        <f t="shared" si="9"/>
        <v>1</v>
      </c>
      <c r="W55" s="1" t="s">
        <v>12</v>
      </c>
      <c r="X55" s="1" t="s">
        <v>12</v>
      </c>
      <c r="Y55" s="1" t="s">
        <v>64</v>
      </c>
    </row>
    <row r="56" spans="1:25" s="2" customFormat="1" ht="18.75" customHeight="1" x14ac:dyDescent="0.25">
      <c r="A56" s="6"/>
      <c r="B56" s="7"/>
      <c r="C56" s="1" t="s">
        <v>36</v>
      </c>
      <c r="D56" s="15">
        <v>5</v>
      </c>
      <c r="E56" s="1">
        <v>1</v>
      </c>
      <c r="F56" s="4">
        <v>0.2</v>
      </c>
      <c r="G56" s="10">
        <v>0</v>
      </c>
      <c r="H56" s="11">
        <v>0</v>
      </c>
      <c r="I56" s="1">
        <v>2</v>
      </c>
      <c r="J56" s="1">
        <f t="shared" si="0"/>
        <v>3</v>
      </c>
      <c r="K56" s="4">
        <f t="shared" si="10"/>
        <v>0.6</v>
      </c>
      <c r="L56" s="10">
        <v>0</v>
      </c>
      <c r="M56" s="10">
        <f t="shared" si="2"/>
        <v>0</v>
      </c>
      <c r="N56" s="11">
        <f t="shared" si="3"/>
        <v>0</v>
      </c>
      <c r="O56" s="1">
        <v>0</v>
      </c>
      <c r="P56" s="1">
        <f t="shared" si="4"/>
        <v>3</v>
      </c>
      <c r="Q56" s="4">
        <f t="shared" si="5"/>
        <v>0.6</v>
      </c>
      <c r="R56" s="10">
        <v>0</v>
      </c>
      <c r="S56" s="10">
        <f t="shared" si="6"/>
        <v>0</v>
      </c>
      <c r="T56" s="11">
        <f t="shared" si="7"/>
        <v>0</v>
      </c>
      <c r="U56" s="13">
        <f t="shared" si="8"/>
        <v>3</v>
      </c>
      <c r="V56" s="14">
        <f t="shared" si="9"/>
        <v>0.6</v>
      </c>
      <c r="W56" s="1">
        <v>2</v>
      </c>
      <c r="X56" s="1" t="s">
        <v>12</v>
      </c>
      <c r="Y56" s="1" t="s">
        <v>36</v>
      </c>
    </row>
    <row r="57" spans="1:25" s="2" customFormat="1" ht="18.75" customHeight="1" x14ac:dyDescent="0.25">
      <c r="A57" s="6"/>
      <c r="B57" s="7"/>
      <c r="C57" s="1" t="s">
        <v>65</v>
      </c>
      <c r="D57" s="15">
        <v>11</v>
      </c>
      <c r="E57" s="1">
        <v>1</v>
      </c>
      <c r="F57" s="4">
        <v>9.0899999999999995E-2</v>
      </c>
      <c r="G57" s="10">
        <v>1</v>
      </c>
      <c r="H57" s="11">
        <v>9.0899999999999995E-2</v>
      </c>
      <c r="I57" s="1">
        <v>0</v>
      </c>
      <c r="J57" s="1">
        <f t="shared" si="0"/>
        <v>1</v>
      </c>
      <c r="K57" s="4">
        <f t="shared" si="10"/>
        <v>9.0909090909090912E-2</v>
      </c>
      <c r="L57" s="10">
        <v>0</v>
      </c>
      <c r="M57" s="10">
        <f t="shared" si="2"/>
        <v>1</v>
      </c>
      <c r="N57" s="11">
        <f t="shared" si="3"/>
        <v>9.0909090909090912E-2</v>
      </c>
      <c r="O57" s="1">
        <v>1</v>
      </c>
      <c r="P57" s="1">
        <f t="shared" si="4"/>
        <v>2</v>
      </c>
      <c r="Q57" s="4">
        <f t="shared" si="5"/>
        <v>0.18181818181818182</v>
      </c>
      <c r="R57" s="10">
        <v>0</v>
      </c>
      <c r="S57" s="10">
        <f t="shared" si="6"/>
        <v>1</v>
      </c>
      <c r="T57" s="11">
        <f t="shared" si="7"/>
        <v>9.0909090909090912E-2</v>
      </c>
      <c r="U57" s="13">
        <f t="shared" si="8"/>
        <v>3</v>
      </c>
      <c r="V57" s="14">
        <f t="shared" si="9"/>
        <v>0.27272727272727271</v>
      </c>
      <c r="W57" s="1">
        <v>8</v>
      </c>
      <c r="X57" s="1" t="s">
        <v>12</v>
      </c>
      <c r="Y57" s="1" t="s">
        <v>65</v>
      </c>
    </row>
    <row r="58" spans="1:25" s="2" customFormat="1" ht="18.75" customHeight="1" x14ac:dyDescent="0.25">
      <c r="A58" s="6"/>
      <c r="B58" s="7"/>
      <c r="C58" s="1" t="s">
        <v>66</v>
      </c>
      <c r="D58" s="15">
        <v>2</v>
      </c>
      <c r="E58" s="1">
        <v>0</v>
      </c>
      <c r="F58" s="4">
        <v>0</v>
      </c>
      <c r="G58" s="10">
        <v>0</v>
      </c>
      <c r="H58" s="11">
        <v>0</v>
      </c>
      <c r="I58" s="1">
        <v>0</v>
      </c>
      <c r="J58" s="1">
        <f t="shared" si="0"/>
        <v>0</v>
      </c>
      <c r="K58" s="4">
        <f t="shared" si="10"/>
        <v>0</v>
      </c>
      <c r="L58" s="10">
        <v>0</v>
      </c>
      <c r="M58" s="10">
        <f t="shared" si="2"/>
        <v>0</v>
      </c>
      <c r="N58" s="11">
        <f t="shared" si="3"/>
        <v>0</v>
      </c>
      <c r="O58" s="1">
        <v>0</v>
      </c>
      <c r="P58" s="1">
        <f t="shared" si="4"/>
        <v>0</v>
      </c>
      <c r="Q58" s="4">
        <f t="shared" si="5"/>
        <v>0</v>
      </c>
      <c r="R58" s="10">
        <v>0</v>
      </c>
      <c r="S58" s="10">
        <f t="shared" si="6"/>
        <v>0</v>
      </c>
      <c r="T58" s="11">
        <f t="shared" si="7"/>
        <v>0</v>
      </c>
      <c r="U58" s="13">
        <f t="shared" si="8"/>
        <v>0</v>
      </c>
      <c r="V58" s="14">
        <f t="shared" si="9"/>
        <v>0</v>
      </c>
      <c r="W58" s="1">
        <v>2</v>
      </c>
      <c r="X58" s="1" t="s">
        <v>12</v>
      </c>
      <c r="Y58" s="1" t="s">
        <v>66</v>
      </c>
    </row>
    <row r="59" spans="1:25" s="2" customFormat="1" ht="18.75" customHeight="1" x14ac:dyDescent="0.25">
      <c r="A59" s="6"/>
      <c r="B59" s="7"/>
      <c r="C59" s="1" t="s">
        <v>67</v>
      </c>
      <c r="D59" s="15">
        <v>1</v>
      </c>
      <c r="E59" s="1">
        <v>0</v>
      </c>
      <c r="F59" s="4">
        <v>0</v>
      </c>
      <c r="G59" s="10">
        <v>0</v>
      </c>
      <c r="H59" s="11">
        <v>0</v>
      </c>
      <c r="I59" s="1">
        <v>0</v>
      </c>
      <c r="J59" s="1">
        <f t="shared" si="0"/>
        <v>0</v>
      </c>
      <c r="K59" s="4">
        <f t="shared" si="10"/>
        <v>0</v>
      </c>
      <c r="L59" s="10">
        <v>0</v>
      </c>
      <c r="M59" s="10">
        <f t="shared" si="2"/>
        <v>0</v>
      </c>
      <c r="N59" s="11">
        <f t="shared" si="3"/>
        <v>0</v>
      </c>
      <c r="O59" s="1">
        <v>0</v>
      </c>
      <c r="P59" s="1">
        <f t="shared" si="4"/>
        <v>0</v>
      </c>
      <c r="Q59" s="4">
        <f t="shared" si="5"/>
        <v>0</v>
      </c>
      <c r="R59" s="10">
        <v>0</v>
      </c>
      <c r="S59" s="10">
        <f t="shared" si="6"/>
        <v>0</v>
      </c>
      <c r="T59" s="11">
        <f t="shared" si="7"/>
        <v>0</v>
      </c>
      <c r="U59" s="13">
        <f t="shared" si="8"/>
        <v>0</v>
      </c>
      <c r="V59" s="14">
        <f t="shared" si="9"/>
        <v>0</v>
      </c>
      <c r="W59" s="1">
        <v>1</v>
      </c>
      <c r="X59" s="1" t="s">
        <v>12</v>
      </c>
      <c r="Y59" s="1" t="s">
        <v>67</v>
      </c>
    </row>
    <row r="60" spans="1:25" s="2" customFormat="1" ht="18.75" customHeight="1" x14ac:dyDescent="0.25">
      <c r="A60" s="6"/>
      <c r="B60" s="7"/>
      <c r="C60" s="1" t="s">
        <v>68</v>
      </c>
      <c r="D60" s="15">
        <v>5</v>
      </c>
      <c r="E60" s="1">
        <v>1</v>
      </c>
      <c r="F60" s="4">
        <v>0.2</v>
      </c>
      <c r="G60" s="10">
        <v>0</v>
      </c>
      <c r="H60" s="11">
        <v>0</v>
      </c>
      <c r="I60" s="1">
        <v>1</v>
      </c>
      <c r="J60" s="1">
        <f t="shared" si="0"/>
        <v>2</v>
      </c>
      <c r="K60" s="4">
        <f t="shared" si="10"/>
        <v>0.4</v>
      </c>
      <c r="L60" s="10">
        <v>1</v>
      </c>
      <c r="M60" s="10">
        <f t="shared" si="2"/>
        <v>1</v>
      </c>
      <c r="N60" s="11">
        <f t="shared" si="3"/>
        <v>0.2</v>
      </c>
      <c r="O60" s="1">
        <v>0</v>
      </c>
      <c r="P60" s="1">
        <f t="shared" si="4"/>
        <v>2</v>
      </c>
      <c r="Q60" s="4">
        <f t="shared" si="5"/>
        <v>0.4</v>
      </c>
      <c r="R60" s="10">
        <v>0</v>
      </c>
      <c r="S60" s="10">
        <f t="shared" si="6"/>
        <v>1</v>
      </c>
      <c r="T60" s="11">
        <f t="shared" si="7"/>
        <v>0.2</v>
      </c>
      <c r="U60" s="13">
        <f t="shared" si="8"/>
        <v>3</v>
      </c>
      <c r="V60" s="14">
        <f t="shared" si="9"/>
        <v>0.6</v>
      </c>
      <c r="W60" s="1">
        <v>2</v>
      </c>
      <c r="X60" s="1" t="s">
        <v>12</v>
      </c>
      <c r="Y60" s="1" t="s">
        <v>68</v>
      </c>
    </row>
    <row r="61" spans="1:25" s="2" customFormat="1" ht="18.75" customHeight="1" x14ac:dyDescent="0.25">
      <c r="A61" s="6"/>
      <c r="B61" s="7"/>
      <c r="C61" s="1" t="s">
        <v>69</v>
      </c>
      <c r="D61" s="15">
        <v>5</v>
      </c>
      <c r="E61" s="1">
        <v>2</v>
      </c>
      <c r="F61" s="4">
        <v>0.4</v>
      </c>
      <c r="G61" s="10">
        <v>0</v>
      </c>
      <c r="H61" s="11">
        <v>0</v>
      </c>
      <c r="I61" s="1">
        <v>0</v>
      </c>
      <c r="J61" s="1">
        <f t="shared" si="0"/>
        <v>2</v>
      </c>
      <c r="K61" s="4">
        <f t="shared" si="10"/>
        <v>0.4</v>
      </c>
      <c r="L61" s="10">
        <v>0</v>
      </c>
      <c r="M61" s="10">
        <f t="shared" si="2"/>
        <v>0</v>
      </c>
      <c r="N61" s="11">
        <f t="shared" si="3"/>
        <v>0</v>
      </c>
      <c r="O61" s="1">
        <v>0</v>
      </c>
      <c r="P61" s="1">
        <f t="shared" si="4"/>
        <v>2</v>
      </c>
      <c r="Q61" s="4">
        <f t="shared" si="5"/>
        <v>0.4</v>
      </c>
      <c r="R61" s="10">
        <v>0</v>
      </c>
      <c r="S61" s="10">
        <f t="shared" si="6"/>
        <v>0</v>
      </c>
      <c r="T61" s="11">
        <f t="shared" si="7"/>
        <v>0</v>
      </c>
      <c r="U61" s="13">
        <f t="shared" si="8"/>
        <v>2</v>
      </c>
      <c r="V61" s="14">
        <f t="shared" si="9"/>
        <v>0.4</v>
      </c>
      <c r="W61" s="1">
        <v>3</v>
      </c>
      <c r="X61" s="1" t="s">
        <v>12</v>
      </c>
      <c r="Y61" s="1" t="s">
        <v>69</v>
      </c>
    </row>
    <row r="62" spans="1:25" s="2" customFormat="1" ht="18.75" customHeight="1" x14ac:dyDescent="0.25">
      <c r="A62" s="6"/>
      <c r="B62" s="7"/>
      <c r="C62" s="1" t="s">
        <v>70</v>
      </c>
      <c r="D62" s="15">
        <v>1</v>
      </c>
      <c r="E62" s="1">
        <v>0</v>
      </c>
      <c r="F62" s="4">
        <v>0</v>
      </c>
      <c r="G62" s="10">
        <v>0</v>
      </c>
      <c r="H62" s="11">
        <v>0</v>
      </c>
      <c r="I62" s="1">
        <v>0</v>
      </c>
      <c r="J62" s="1">
        <f t="shared" si="0"/>
        <v>0</v>
      </c>
      <c r="K62" s="4">
        <f t="shared" si="10"/>
        <v>0</v>
      </c>
      <c r="L62" s="10">
        <v>0</v>
      </c>
      <c r="M62" s="10">
        <f t="shared" si="2"/>
        <v>0</v>
      </c>
      <c r="N62" s="11">
        <f t="shared" si="3"/>
        <v>0</v>
      </c>
      <c r="O62" s="1">
        <v>0</v>
      </c>
      <c r="P62" s="1">
        <f t="shared" si="4"/>
        <v>0</v>
      </c>
      <c r="Q62" s="4">
        <f t="shared" si="5"/>
        <v>0</v>
      </c>
      <c r="R62" s="10">
        <v>0</v>
      </c>
      <c r="S62" s="10">
        <f t="shared" si="6"/>
        <v>0</v>
      </c>
      <c r="T62" s="11">
        <f t="shared" si="7"/>
        <v>0</v>
      </c>
      <c r="U62" s="13">
        <f t="shared" si="8"/>
        <v>0</v>
      </c>
      <c r="V62" s="14">
        <f t="shared" si="9"/>
        <v>0</v>
      </c>
      <c r="W62" s="1">
        <v>1</v>
      </c>
      <c r="X62" s="1" t="s">
        <v>12</v>
      </c>
      <c r="Y62" s="1" t="s">
        <v>70</v>
      </c>
    </row>
    <row r="63" spans="1:25" s="2" customFormat="1" ht="18.75" customHeight="1" x14ac:dyDescent="0.25">
      <c r="A63" s="6"/>
      <c r="B63" s="1" t="s">
        <v>71</v>
      </c>
      <c r="C63" s="1" t="s">
        <v>72</v>
      </c>
      <c r="D63" s="15">
        <v>6</v>
      </c>
      <c r="E63" s="1">
        <v>0</v>
      </c>
      <c r="F63" s="4">
        <v>0</v>
      </c>
      <c r="G63" s="10">
        <v>0</v>
      </c>
      <c r="H63" s="11">
        <v>0</v>
      </c>
      <c r="I63" s="1">
        <v>1</v>
      </c>
      <c r="J63" s="1">
        <f t="shared" si="0"/>
        <v>1</v>
      </c>
      <c r="K63" s="4">
        <f t="shared" si="10"/>
        <v>0.16666666666666666</v>
      </c>
      <c r="L63" s="10">
        <v>0</v>
      </c>
      <c r="M63" s="10">
        <f t="shared" si="2"/>
        <v>0</v>
      </c>
      <c r="N63" s="11">
        <f t="shared" si="3"/>
        <v>0</v>
      </c>
      <c r="O63" s="1">
        <v>0</v>
      </c>
      <c r="P63" s="1">
        <f t="shared" si="4"/>
        <v>1</v>
      </c>
      <c r="Q63" s="4">
        <f t="shared" si="5"/>
        <v>0.16666666666666666</v>
      </c>
      <c r="R63" s="10">
        <v>0</v>
      </c>
      <c r="S63" s="10">
        <f t="shared" si="6"/>
        <v>0</v>
      </c>
      <c r="T63" s="11">
        <f t="shared" si="7"/>
        <v>0</v>
      </c>
      <c r="U63" s="13">
        <f t="shared" si="8"/>
        <v>1</v>
      </c>
      <c r="V63" s="14">
        <f t="shared" si="9"/>
        <v>0.16666666666666666</v>
      </c>
      <c r="W63" s="1">
        <v>5</v>
      </c>
      <c r="X63" s="1" t="s">
        <v>12</v>
      </c>
      <c r="Y63" s="1" t="s">
        <v>72</v>
      </c>
    </row>
    <row r="64" spans="1:25" s="2" customFormat="1" ht="18.75" customHeight="1" x14ac:dyDescent="0.25">
      <c r="A64" s="6"/>
      <c r="B64" s="7"/>
      <c r="C64" s="1" t="s">
        <v>73</v>
      </c>
      <c r="D64" s="15">
        <v>21</v>
      </c>
      <c r="E64" s="1">
        <v>0</v>
      </c>
      <c r="F64" s="4">
        <v>0</v>
      </c>
      <c r="G64" s="10">
        <v>2</v>
      </c>
      <c r="H64" s="11">
        <v>9.5200000000000007E-2</v>
      </c>
      <c r="I64" s="1">
        <v>5</v>
      </c>
      <c r="J64" s="1">
        <f t="shared" si="0"/>
        <v>5</v>
      </c>
      <c r="K64" s="4">
        <f t="shared" si="10"/>
        <v>0.23809523809523808</v>
      </c>
      <c r="L64" s="10">
        <v>2</v>
      </c>
      <c r="M64" s="10">
        <f t="shared" si="2"/>
        <v>4</v>
      </c>
      <c r="N64" s="11">
        <f t="shared" si="3"/>
        <v>0.19047619047619047</v>
      </c>
      <c r="O64" s="1">
        <v>1</v>
      </c>
      <c r="P64" s="1">
        <f t="shared" si="4"/>
        <v>6</v>
      </c>
      <c r="Q64" s="4">
        <f t="shared" si="5"/>
        <v>0.2857142857142857</v>
      </c>
      <c r="R64" s="10">
        <v>0</v>
      </c>
      <c r="S64" s="10">
        <f t="shared" si="6"/>
        <v>4</v>
      </c>
      <c r="T64" s="11">
        <f t="shared" si="7"/>
        <v>0.19047619047619047</v>
      </c>
      <c r="U64" s="13">
        <f t="shared" si="8"/>
        <v>10</v>
      </c>
      <c r="V64" s="14">
        <f t="shared" si="9"/>
        <v>0.47619047619047616</v>
      </c>
      <c r="W64" s="1">
        <v>11</v>
      </c>
      <c r="X64" s="1" t="s">
        <v>12</v>
      </c>
      <c r="Y64" s="1" t="s">
        <v>73</v>
      </c>
    </row>
    <row r="65" spans="1:25" s="2" customFormat="1" ht="18.75" customHeight="1" x14ac:dyDescent="0.25">
      <c r="A65" s="6"/>
      <c r="B65" s="7"/>
      <c r="C65" s="1" t="s">
        <v>74</v>
      </c>
      <c r="D65" s="15">
        <v>63</v>
      </c>
      <c r="E65" s="1">
        <v>1</v>
      </c>
      <c r="F65" s="4">
        <v>1.5900000000000001E-2</v>
      </c>
      <c r="G65" s="10">
        <v>3</v>
      </c>
      <c r="H65" s="11">
        <v>4.7600000000000003E-2</v>
      </c>
      <c r="I65" s="1">
        <v>9</v>
      </c>
      <c r="J65" s="1">
        <f t="shared" si="0"/>
        <v>10</v>
      </c>
      <c r="K65" s="4">
        <f t="shared" si="10"/>
        <v>0.15873015873015872</v>
      </c>
      <c r="L65" s="10">
        <v>5</v>
      </c>
      <c r="M65" s="10">
        <f t="shared" si="2"/>
        <v>8</v>
      </c>
      <c r="N65" s="11">
        <f t="shared" si="3"/>
        <v>0.12698412698412698</v>
      </c>
      <c r="O65" s="1">
        <v>6</v>
      </c>
      <c r="P65" s="1">
        <f t="shared" si="4"/>
        <v>16</v>
      </c>
      <c r="Q65" s="4">
        <f t="shared" si="5"/>
        <v>0.25396825396825395</v>
      </c>
      <c r="R65" s="10">
        <v>1</v>
      </c>
      <c r="S65" s="10">
        <f t="shared" si="6"/>
        <v>9</v>
      </c>
      <c r="T65" s="11">
        <f t="shared" si="7"/>
        <v>0.14285714285714285</v>
      </c>
      <c r="U65" s="13">
        <f t="shared" si="8"/>
        <v>25</v>
      </c>
      <c r="V65" s="14">
        <f t="shared" si="9"/>
        <v>0.3968253968253968</v>
      </c>
      <c r="W65" s="1">
        <v>38</v>
      </c>
      <c r="X65" s="1" t="s">
        <v>12</v>
      </c>
      <c r="Y65" s="1" t="s">
        <v>74</v>
      </c>
    </row>
    <row r="66" spans="1:25" s="2" customFormat="1" ht="18.75" customHeight="1" x14ac:dyDescent="0.25">
      <c r="A66" s="6"/>
      <c r="B66" s="7"/>
      <c r="C66" s="1" t="s">
        <v>70</v>
      </c>
      <c r="D66" s="15">
        <v>22</v>
      </c>
      <c r="E66" s="1">
        <v>2</v>
      </c>
      <c r="F66" s="4">
        <v>9.0899999999999995E-2</v>
      </c>
      <c r="G66" s="10">
        <v>2</v>
      </c>
      <c r="H66" s="11">
        <v>9.0899999999999995E-2</v>
      </c>
      <c r="I66" s="1">
        <v>2</v>
      </c>
      <c r="J66" s="1">
        <f t="shared" si="0"/>
        <v>4</v>
      </c>
      <c r="K66" s="4">
        <f t="shared" si="10"/>
        <v>0.18181818181818182</v>
      </c>
      <c r="L66" s="10">
        <v>1</v>
      </c>
      <c r="M66" s="10">
        <f t="shared" si="2"/>
        <v>3</v>
      </c>
      <c r="N66" s="11">
        <f t="shared" si="3"/>
        <v>0.13636363636363635</v>
      </c>
      <c r="O66" s="1">
        <v>1</v>
      </c>
      <c r="P66" s="1">
        <f t="shared" si="4"/>
        <v>5</v>
      </c>
      <c r="Q66" s="4">
        <f t="shared" si="5"/>
        <v>0.22727272727272727</v>
      </c>
      <c r="R66" s="10">
        <v>0</v>
      </c>
      <c r="S66" s="10">
        <f t="shared" si="6"/>
        <v>3</v>
      </c>
      <c r="T66" s="11">
        <f t="shared" si="7"/>
        <v>0.13636363636363635</v>
      </c>
      <c r="U66" s="13">
        <f t="shared" si="8"/>
        <v>8</v>
      </c>
      <c r="V66" s="14">
        <f t="shared" si="9"/>
        <v>0.36363636363636365</v>
      </c>
      <c r="W66" s="1">
        <v>14</v>
      </c>
      <c r="X66" s="1" t="s">
        <v>12</v>
      </c>
      <c r="Y66" s="1" t="s">
        <v>70</v>
      </c>
    </row>
    <row r="67" spans="1:25" s="2" customFormat="1" ht="18.75" customHeight="1" x14ac:dyDescent="0.25">
      <c r="A67" s="6"/>
      <c r="B67" s="1" t="s">
        <v>75</v>
      </c>
      <c r="C67" s="1" t="s">
        <v>76</v>
      </c>
      <c r="D67" s="15">
        <v>118</v>
      </c>
      <c r="E67" s="1">
        <v>3</v>
      </c>
      <c r="F67" s="4">
        <v>2.5399999999999999E-2</v>
      </c>
      <c r="G67" s="10">
        <v>7</v>
      </c>
      <c r="H67" s="11">
        <v>5.9299999999999999E-2</v>
      </c>
      <c r="I67" s="1">
        <v>13</v>
      </c>
      <c r="J67" s="1">
        <f t="shared" si="0"/>
        <v>16</v>
      </c>
      <c r="K67" s="4">
        <f t="shared" si="10"/>
        <v>0.13559322033898305</v>
      </c>
      <c r="L67" s="10">
        <v>3</v>
      </c>
      <c r="M67" s="10">
        <f t="shared" si="2"/>
        <v>10</v>
      </c>
      <c r="N67" s="11">
        <f t="shared" si="3"/>
        <v>8.4745762711864403E-2</v>
      </c>
      <c r="O67" s="1">
        <v>7</v>
      </c>
      <c r="P67" s="1">
        <f t="shared" si="4"/>
        <v>23</v>
      </c>
      <c r="Q67" s="4">
        <f t="shared" si="5"/>
        <v>0.19491525423728814</v>
      </c>
      <c r="R67" s="10">
        <v>1</v>
      </c>
      <c r="S67" s="10">
        <f t="shared" si="6"/>
        <v>11</v>
      </c>
      <c r="T67" s="11">
        <f t="shared" si="7"/>
        <v>9.3220338983050849E-2</v>
      </c>
      <c r="U67" s="13">
        <f t="shared" si="8"/>
        <v>34</v>
      </c>
      <c r="V67" s="14">
        <f t="shared" si="9"/>
        <v>0.28813559322033899</v>
      </c>
      <c r="W67" s="1">
        <v>84</v>
      </c>
      <c r="X67" s="1" t="s">
        <v>12</v>
      </c>
      <c r="Y67" s="1" t="s">
        <v>76</v>
      </c>
    </row>
    <row r="68" spans="1:25" s="2" customFormat="1" ht="18.75" customHeight="1" x14ac:dyDescent="0.25">
      <c r="A68" s="6"/>
      <c r="B68" s="1" t="s">
        <v>77</v>
      </c>
      <c r="C68" s="1" t="s">
        <v>78</v>
      </c>
      <c r="D68" s="15">
        <v>54</v>
      </c>
      <c r="E68" s="1">
        <v>5</v>
      </c>
      <c r="F68" s="4">
        <v>9.2600000000000002E-2</v>
      </c>
      <c r="G68" s="10">
        <v>4</v>
      </c>
      <c r="H68" s="11">
        <v>7.4099999999999999E-2</v>
      </c>
      <c r="I68" s="1">
        <v>10</v>
      </c>
      <c r="J68" s="1">
        <f t="shared" si="0"/>
        <v>15</v>
      </c>
      <c r="K68" s="4">
        <f t="shared" si="10"/>
        <v>0.27777777777777779</v>
      </c>
      <c r="L68" s="10">
        <v>0</v>
      </c>
      <c r="M68" s="10">
        <f t="shared" si="2"/>
        <v>4</v>
      </c>
      <c r="N68" s="11">
        <f t="shared" si="3"/>
        <v>7.407407407407407E-2</v>
      </c>
      <c r="O68" s="1">
        <v>4</v>
      </c>
      <c r="P68" s="1">
        <f t="shared" si="4"/>
        <v>19</v>
      </c>
      <c r="Q68" s="4">
        <f t="shared" si="5"/>
        <v>0.35185185185185186</v>
      </c>
      <c r="R68" s="10">
        <v>0</v>
      </c>
      <c r="S68" s="10">
        <f t="shared" si="6"/>
        <v>4</v>
      </c>
      <c r="T68" s="11">
        <f t="shared" si="7"/>
        <v>7.407407407407407E-2</v>
      </c>
      <c r="U68" s="13">
        <f t="shared" si="8"/>
        <v>23</v>
      </c>
      <c r="V68" s="14">
        <f t="shared" si="9"/>
        <v>0.42592592592592593</v>
      </c>
      <c r="W68" s="1">
        <v>31</v>
      </c>
      <c r="X68" s="1" t="s">
        <v>12</v>
      </c>
      <c r="Y68" s="1" t="s">
        <v>78</v>
      </c>
    </row>
    <row r="69" spans="1:25" s="2" customFormat="1" ht="18.75" customHeight="1" x14ac:dyDescent="0.25">
      <c r="A69" s="6"/>
      <c r="B69" s="7"/>
      <c r="C69" s="1" t="s">
        <v>79</v>
      </c>
      <c r="D69" s="15">
        <v>5</v>
      </c>
      <c r="E69" s="1">
        <v>0</v>
      </c>
      <c r="F69" s="4">
        <v>0</v>
      </c>
      <c r="G69" s="10">
        <v>0</v>
      </c>
      <c r="H69" s="11">
        <v>0</v>
      </c>
      <c r="I69" s="1">
        <v>1</v>
      </c>
      <c r="J69" s="1">
        <f t="shared" si="0"/>
        <v>1</v>
      </c>
      <c r="K69" s="4">
        <f t="shared" si="10"/>
        <v>0.2</v>
      </c>
      <c r="L69" s="10">
        <v>0</v>
      </c>
      <c r="M69" s="10">
        <f t="shared" si="2"/>
        <v>0</v>
      </c>
      <c r="N69" s="11">
        <f t="shared" si="3"/>
        <v>0</v>
      </c>
      <c r="O69" s="1">
        <v>0</v>
      </c>
      <c r="P69" s="1">
        <f t="shared" si="4"/>
        <v>1</v>
      </c>
      <c r="Q69" s="4">
        <f t="shared" si="5"/>
        <v>0.2</v>
      </c>
      <c r="R69" s="10">
        <v>0</v>
      </c>
      <c r="S69" s="10">
        <f t="shared" si="6"/>
        <v>0</v>
      </c>
      <c r="T69" s="11">
        <f t="shared" si="7"/>
        <v>0</v>
      </c>
      <c r="U69" s="13">
        <f t="shared" si="8"/>
        <v>1</v>
      </c>
      <c r="V69" s="14">
        <f t="shared" si="9"/>
        <v>0.2</v>
      </c>
      <c r="W69" s="1">
        <v>4</v>
      </c>
      <c r="X69" s="1" t="s">
        <v>12</v>
      </c>
      <c r="Y69" s="1" t="s">
        <v>79</v>
      </c>
    </row>
    <row r="70" spans="1:25" s="2" customFormat="1" ht="18.75" customHeight="1" x14ac:dyDescent="0.25">
      <c r="A70" s="6"/>
      <c r="B70" s="1" t="s">
        <v>80</v>
      </c>
      <c r="C70" s="1" t="s">
        <v>81</v>
      </c>
      <c r="D70" s="15">
        <v>86</v>
      </c>
      <c r="E70" s="1">
        <v>1</v>
      </c>
      <c r="F70" s="4">
        <v>1.1599999999999999E-2</v>
      </c>
      <c r="G70" s="10">
        <v>9</v>
      </c>
      <c r="H70" s="11">
        <v>0.1047</v>
      </c>
      <c r="I70" s="1">
        <v>17</v>
      </c>
      <c r="J70" s="1">
        <f t="shared" ref="J70:J88" si="11">E70+I70</f>
        <v>18</v>
      </c>
      <c r="K70" s="4">
        <f t="shared" si="10"/>
        <v>0.20930232558139536</v>
      </c>
      <c r="L70" s="10">
        <v>6</v>
      </c>
      <c r="M70" s="10">
        <f t="shared" ref="M70:M88" si="12">G70+L70</f>
        <v>15</v>
      </c>
      <c r="N70" s="11">
        <f t="shared" ref="N70:N88" si="13">M70/D70</f>
        <v>0.1744186046511628</v>
      </c>
      <c r="O70" s="1">
        <v>13</v>
      </c>
      <c r="P70" s="1">
        <f t="shared" ref="P70:P88" si="14">E70+I70+O70</f>
        <v>31</v>
      </c>
      <c r="Q70" s="4">
        <f t="shared" ref="Q70:Q88" si="15">P70/D70</f>
        <v>0.36046511627906974</v>
      </c>
      <c r="R70" s="10">
        <v>0</v>
      </c>
      <c r="S70" s="10">
        <f t="shared" ref="S70:S88" si="16">G70+L70+R70</f>
        <v>15</v>
      </c>
      <c r="T70" s="11">
        <f t="shared" ref="T70:T88" si="17">S70/D70</f>
        <v>0.1744186046511628</v>
      </c>
      <c r="U70" s="13">
        <f t="shared" ref="U70:U88" si="18">P70+S70</f>
        <v>46</v>
      </c>
      <c r="V70" s="14">
        <f t="shared" ref="V70:V88" si="19">U70/D70</f>
        <v>0.53488372093023251</v>
      </c>
      <c r="W70" s="1">
        <v>40</v>
      </c>
      <c r="X70" s="1" t="s">
        <v>12</v>
      </c>
      <c r="Y70" s="1" t="s">
        <v>81</v>
      </c>
    </row>
    <row r="71" spans="1:25" s="2" customFormat="1" ht="18.75" customHeight="1" x14ac:dyDescent="0.25">
      <c r="A71" s="6"/>
      <c r="B71" s="7"/>
      <c r="C71" s="1" t="s">
        <v>82</v>
      </c>
      <c r="D71" s="15">
        <v>2</v>
      </c>
      <c r="E71" s="1">
        <v>0</v>
      </c>
      <c r="F71" s="4">
        <v>0</v>
      </c>
      <c r="G71" s="10">
        <v>0</v>
      </c>
      <c r="H71" s="11">
        <v>0</v>
      </c>
      <c r="I71" s="1">
        <v>0</v>
      </c>
      <c r="J71" s="1">
        <f t="shared" si="11"/>
        <v>0</v>
      </c>
      <c r="K71" s="4">
        <f t="shared" si="10"/>
        <v>0</v>
      </c>
      <c r="L71" s="10">
        <v>1</v>
      </c>
      <c r="M71" s="10">
        <f t="shared" si="12"/>
        <v>1</v>
      </c>
      <c r="N71" s="11">
        <f t="shared" si="13"/>
        <v>0.5</v>
      </c>
      <c r="O71" s="1">
        <v>0</v>
      </c>
      <c r="P71" s="1">
        <f t="shared" si="14"/>
        <v>0</v>
      </c>
      <c r="Q71" s="4">
        <f t="shared" si="15"/>
        <v>0</v>
      </c>
      <c r="R71" s="10">
        <v>1</v>
      </c>
      <c r="S71" s="10">
        <f t="shared" si="16"/>
        <v>2</v>
      </c>
      <c r="T71" s="11">
        <f t="shared" si="17"/>
        <v>1</v>
      </c>
      <c r="U71" s="13">
        <f t="shared" si="18"/>
        <v>2</v>
      </c>
      <c r="V71" s="14">
        <f t="shared" si="19"/>
        <v>1</v>
      </c>
      <c r="W71" s="1" t="s">
        <v>12</v>
      </c>
      <c r="X71" s="1" t="s">
        <v>12</v>
      </c>
      <c r="Y71" s="1" t="s">
        <v>82</v>
      </c>
    </row>
    <row r="72" spans="1:25" s="2" customFormat="1" ht="18.75" customHeight="1" x14ac:dyDescent="0.25">
      <c r="A72" s="6"/>
      <c r="B72" s="1" t="s">
        <v>83</v>
      </c>
      <c r="C72" s="1" t="s">
        <v>84</v>
      </c>
      <c r="D72" s="15">
        <v>1</v>
      </c>
      <c r="E72" s="1">
        <v>0</v>
      </c>
      <c r="F72" s="4">
        <v>0</v>
      </c>
      <c r="G72" s="10">
        <v>0</v>
      </c>
      <c r="H72" s="11">
        <v>0</v>
      </c>
      <c r="I72" s="1">
        <v>0</v>
      </c>
      <c r="J72" s="1">
        <f t="shared" si="11"/>
        <v>0</v>
      </c>
      <c r="K72" s="4">
        <f t="shared" si="10"/>
        <v>0</v>
      </c>
      <c r="L72" s="10">
        <v>0</v>
      </c>
      <c r="M72" s="10">
        <f t="shared" si="12"/>
        <v>0</v>
      </c>
      <c r="N72" s="11">
        <f t="shared" si="13"/>
        <v>0</v>
      </c>
      <c r="O72" s="1">
        <v>0</v>
      </c>
      <c r="P72" s="1">
        <f t="shared" si="14"/>
        <v>0</v>
      </c>
      <c r="Q72" s="4">
        <f t="shared" si="15"/>
        <v>0</v>
      </c>
      <c r="R72" s="10">
        <v>0</v>
      </c>
      <c r="S72" s="10">
        <f t="shared" si="16"/>
        <v>0</v>
      </c>
      <c r="T72" s="11">
        <f t="shared" si="17"/>
        <v>0</v>
      </c>
      <c r="U72" s="13">
        <f t="shared" si="18"/>
        <v>0</v>
      </c>
      <c r="V72" s="14">
        <f t="shared" si="19"/>
        <v>0</v>
      </c>
      <c r="W72" s="1">
        <v>1</v>
      </c>
      <c r="X72" s="1" t="s">
        <v>12</v>
      </c>
      <c r="Y72" s="1" t="s">
        <v>84</v>
      </c>
    </row>
    <row r="73" spans="1:25" s="2" customFormat="1" ht="18.75" customHeight="1" x14ac:dyDescent="0.25">
      <c r="A73" s="6"/>
      <c r="B73" s="7"/>
      <c r="C73" s="1" t="s">
        <v>85</v>
      </c>
      <c r="D73" s="15">
        <v>14</v>
      </c>
      <c r="E73" s="1">
        <v>3</v>
      </c>
      <c r="F73" s="4">
        <v>0.21429999999999999</v>
      </c>
      <c r="G73" s="10">
        <v>0</v>
      </c>
      <c r="H73" s="11">
        <v>0</v>
      </c>
      <c r="I73" s="1">
        <v>3</v>
      </c>
      <c r="J73" s="1">
        <f t="shared" si="11"/>
        <v>6</v>
      </c>
      <c r="K73" s="4">
        <f t="shared" si="10"/>
        <v>0.42857142857142855</v>
      </c>
      <c r="L73" s="10">
        <v>0</v>
      </c>
      <c r="M73" s="10">
        <f t="shared" si="12"/>
        <v>0</v>
      </c>
      <c r="N73" s="11">
        <f t="shared" si="13"/>
        <v>0</v>
      </c>
      <c r="O73" s="1">
        <v>1</v>
      </c>
      <c r="P73" s="1">
        <f t="shared" si="14"/>
        <v>7</v>
      </c>
      <c r="Q73" s="4">
        <f t="shared" si="15"/>
        <v>0.5</v>
      </c>
      <c r="R73" s="10">
        <v>0</v>
      </c>
      <c r="S73" s="10">
        <f t="shared" si="16"/>
        <v>0</v>
      </c>
      <c r="T73" s="11">
        <f t="shared" si="17"/>
        <v>0</v>
      </c>
      <c r="U73" s="13">
        <f t="shared" si="18"/>
        <v>7</v>
      </c>
      <c r="V73" s="14">
        <f t="shared" si="19"/>
        <v>0.5</v>
      </c>
      <c r="W73" s="1">
        <v>7</v>
      </c>
      <c r="X73" s="1" t="s">
        <v>12</v>
      </c>
      <c r="Y73" s="1" t="s">
        <v>85</v>
      </c>
    </row>
    <row r="74" spans="1:25" s="2" customFormat="1" ht="18.75" customHeight="1" x14ac:dyDescent="0.25">
      <c r="A74" s="6"/>
      <c r="B74" s="7"/>
      <c r="C74" s="1" t="s">
        <v>86</v>
      </c>
      <c r="D74" s="15">
        <v>15</v>
      </c>
      <c r="E74" s="1">
        <v>0</v>
      </c>
      <c r="F74" s="4">
        <v>0</v>
      </c>
      <c r="G74" s="10">
        <v>0</v>
      </c>
      <c r="H74" s="11">
        <v>0</v>
      </c>
      <c r="I74" s="1">
        <v>4</v>
      </c>
      <c r="J74" s="1">
        <f t="shared" si="11"/>
        <v>4</v>
      </c>
      <c r="K74" s="4">
        <f t="shared" si="10"/>
        <v>0.26666666666666666</v>
      </c>
      <c r="L74" s="10">
        <v>0</v>
      </c>
      <c r="M74" s="10">
        <f t="shared" si="12"/>
        <v>0</v>
      </c>
      <c r="N74" s="11">
        <f t="shared" si="13"/>
        <v>0</v>
      </c>
      <c r="O74" s="1">
        <v>1</v>
      </c>
      <c r="P74" s="1">
        <f t="shared" si="14"/>
        <v>5</v>
      </c>
      <c r="Q74" s="4">
        <f t="shared" si="15"/>
        <v>0.33333333333333331</v>
      </c>
      <c r="R74" s="10">
        <v>0</v>
      </c>
      <c r="S74" s="10">
        <f t="shared" si="16"/>
        <v>0</v>
      </c>
      <c r="T74" s="11">
        <f t="shared" si="17"/>
        <v>0</v>
      </c>
      <c r="U74" s="13">
        <f t="shared" si="18"/>
        <v>5</v>
      </c>
      <c r="V74" s="14">
        <f t="shared" si="19"/>
        <v>0.33333333333333331</v>
      </c>
      <c r="W74" s="1">
        <v>10</v>
      </c>
      <c r="X74" s="1" t="s">
        <v>12</v>
      </c>
      <c r="Y74" s="1" t="s">
        <v>86</v>
      </c>
    </row>
    <row r="75" spans="1:25" s="2" customFormat="1" ht="18.75" customHeight="1" x14ac:dyDescent="0.25">
      <c r="A75" s="6"/>
      <c r="B75" s="7"/>
      <c r="C75" s="1" t="s">
        <v>87</v>
      </c>
      <c r="D75" s="15">
        <v>22</v>
      </c>
      <c r="E75" s="1">
        <v>0</v>
      </c>
      <c r="F75" s="4">
        <v>0</v>
      </c>
      <c r="G75" s="10">
        <v>0</v>
      </c>
      <c r="H75" s="11">
        <v>0</v>
      </c>
      <c r="I75" s="1">
        <v>6</v>
      </c>
      <c r="J75" s="1">
        <f t="shared" si="11"/>
        <v>6</v>
      </c>
      <c r="K75" s="4">
        <f t="shared" si="10"/>
        <v>0.27272727272727271</v>
      </c>
      <c r="L75" s="10">
        <v>0</v>
      </c>
      <c r="M75" s="10">
        <f t="shared" si="12"/>
        <v>0</v>
      </c>
      <c r="N75" s="11">
        <f t="shared" si="13"/>
        <v>0</v>
      </c>
      <c r="O75" s="1">
        <v>1</v>
      </c>
      <c r="P75" s="1">
        <f t="shared" si="14"/>
        <v>7</v>
      </c>
      <c r="Q75" s="4">
        <f t="shared" si="15"/>
        <v>0.31818181818181818</v>
      </c>
      <c r="R75" s="10">
        <v>0</v>
      </c>
      <c r="S75" s="10">
        <f t="shared" si="16"/>
        <v>0</v>
      </c>
      <c r="T75" s="11">
        <f t="shared" si="17"/>
        <v>0</v>
      </c>
      <c r="U75" s="13">
        <f t="shared" si="18"/>
        <v>7</v>
      </c>
      <c r="V75" s="14">
        <f t="shared" si="19"/>
        <v>0.31818181818181818</v>
      </c>
      <c r="W75" s="1">
        <v>15</v>
      </c>
      <c r="X75" s="1" t="s">
        <v>12</v>
      </c>
      <c r="Y75" s="1" t="s">
        <v>87</v>
      </c>
    </row>
    <row r="76" spans="1:25" s="2" customFormat="1" ht="18.75" customHeight="1" x14ac:dyDescent="0.25">
      <c r="A76" s="6"/>
      <c r="B76" s="7"/>
      <c r="C76" s="1" t="s">
        <v>88</v>
      </c>
      <c r="D76" s="15">
        <v>4</v>
      </c>
      <c r="E76" s="1">
        <v>0</v>
      </c>
      <c r="F76" s="4">
        <v>0</v>
      </c>
      <c r="G76" s="10">
        <v>0</v>
      </c>
      <c r="H76" s="11">
        <v>0</v>
      </c>
      <c r="I76" s="1">
        <v>1</v>
      </c>
      <c r="J76" s="1">
        <f t="shared" si="11"/>
        <v>1</v>
      </c>
      <c r="K76" s="4">
        <f t="shared" si="10"/>
        <v>0.25</v>
      </c>
      <c r="L76" s="10">
        <v>0</v>
      </c>
      <c r="M76" s="10">
        <f t="shared" si="12"/>
        <v>0</v>
      </c>
      <c r="N76" s="11">
        <f t="shared" si="13"/>
        <v>0</v>
      </c>
      <c r="O76" s="1">
        <v>1</v>
      </c>
      <c r="P76" s="1">
        <f t="shared" si="14"/>
        <v>2</v>
      </c>
      <c r="Q76" s="4">
        <f t="shared" si="15"/>
        <v>0.5</v>
      </c>
      <c r="R76" s="10">
        <v>0</v>
      </c>
      <c r="S76" s="10">
        <f t="shared" si="16"/>
        <v>0</v>
      </c>
      <c r="T76" s="11">
        <f t="shared" si="17"/>
        <v>0</v>
      </c>
      <c r="U76" s="13">
        <f t="shared" si="18"/>
        <v>2</v>
      </c>
      <c r="V76" s="14">
        <f t="shared" si="19"/>
        <v>0.5</v>
      </c>
      <c r="W76" s="1">
        <v>2</v>
      </c>
      <c r="X76" s="1" t="s">
        <v>12</v>
      </c>
      <c r="Y76" s="1" t="s">
        <v>88</v>
      </c>
    </row>
    <row r="77" spans="1:25" s="2" customFormat="1" ht="18.75" customHeight="1" x14ac:dyDescent="0.25">
      <c r="A77" s="6"/>
      <c r="B77" s="7"/>
      <c r="C77" s="1" t="s">
        <v>89</v>
      </c>
      <c r="D77" s="15">
        <v>26</v>
      </c>
      <c r="E77" s="1">
        <v>1</v>
      </c>
      <c r="F77" s="4">
        <v>3.85E-2</v>
      </c>
      <c r="G77" s="10">
        <v>0</v>
      </c>
      <c r="H77" s="11">
        <v>0</v>
      </c>
      <c r="I77" s="1">
        <v>3</v>
      </c>
      <c r="J77" s="1">
        <f t="shared" si="11"/>
        <v>4</v>
      </c>
      <c r="K77" s="4">
        <f t="shared" si="10"/>
        <v>0.15384615384615385</v>
      </c>
      <c r="L77" s="10">
        <v>0</v>
      </c>
      <c r="M77" s="10">
        <f t="shared" si="12"/>
        <v>0</v>
      </c>
      <c r="N77" s="11">
        <f t="shared" si="13"/>
        <v>0</v>
      </c>
      <c r="O77" s="1">
        <v>1</v>
      </c>
      <c r="P77" s="1">
        <f t="shared" si="14"/>
        <v>5</v>
      </c>
      <c r="Q77" s="4">
        <f t="shared" si="15"/>
        <v>0.19230769230769232</v>
      </c>
      <c r="R77" s="10">
        <v>2</v>
      </c>
      <c r="S77" s="10">
        <f t="shared" si="16"/>
        <v>2</v>
      </c>
      <c r="T77" s="11">
        <f t="shared" si="17"/>
        <v>7.6923076923076927E-2</v>
      </c>
      <c r="U77" s="13">
        <f t="shared" si="18"/>
        <v>7</v>
      </c>
      <c r="V77" s="14">
        <f t="shared" si="19"/>
        <v>0.26923076923076922</v>
      </c>
      <c r="W77" s="1">
        <v>19</v>
      </c>
      <c r="X77" s="1" t="s">
        <v>12</v>
      </c>
      <c r="Y77" s="1" t="s">
        <v>89</v>
      </c>
    </row>
    <row r="78" spans="1:25" s="2" customFormat="1" ht="18.75" customHeight="1" x14ac:dyDescent="0.25">
      <c r="A78" s="6"/>
      <c r="B78" s="7"/>
      <c r="C78" s="1" t="s">
        <v>90</v>
      </c>
      <c r="D78" s="15">
        <v>157</v>
      </c>
      <c r="E78" s="1">
        <v>17</v>
      </c>
      <c r="F78" s="4">
        <v>0.10829999999999999</v>
      </c>
      <c r="G78" s="10">
        <v>0</v>
      </c>
      <c r="H78" s="11">
        <v>0</v>
      </c>
      <c r="I78" s="1">
        <v>40</v>
      </c>
      <c r="J78" s="1">
        <f t="shared" si="11"/>
        <v>57</v>
      </c>
      <c r="K78" s="4">
        <f t="shared" si="10"/>
        <v>0.36305732484076431</v>
      </c>
      <c r="L78" s="10">
        <v>0</v>
      </c>
      <c r="M78" s="10">
        <f t="shared" si="12"/>
        <v>0</v>
      </c>
      <c r="N78" s="11">
        <f t="shared" si="13"/>
        <v>0</v>
      </c>
      <c r="O78" s="1">
        <v>25</v>
      </c>
      <c r="P78" s="1">
        <f t="shared" si="14"/>
        <v>82</v>
      </c>
      <c r="Q78" s="4">
        <f t="shared" si="15"/>
        <v>0.52229299363057324</v>
      </c>
      <c r="R78" s="10">
        <v>0</v>
      </c>
      <c r="S78" s="10">
        <f t="shared" si="16"/>
        <v>0</v>
      </c>
      <c r="T78" s="11">
        <f t="shared" si="17"/>
        <v>0</v>
      </c>
      <c r="U78" s="13">
        <f t="shared" si="18"/>
        <v>82</v>
      </c>
      <c r="V78" s="14">
        <f t="shared" si="19"/>
        <v>0.52229299363057324</v>
      </c>
      <c r="W78" s="1">
        <v>75</v>
      </c>
      <c r="X78" s="1" t="s">
        <v>12</v>
      </c>
      <c r="Y78" s="1" t="s">
        <v>90</v>
      </c>
    </row>
    <row r="79" spans="1:25" s="2" customFormat="1" ht="18.75" customHeight="1" x14ac:dyDescent="0.25">
      <c r="A79" s="6"/>
      <c r="B79" s="7"/>
      <c r="C79" s="1" t="s">
        <v>91</v>
      </c>
      <c r="D79" s="15">
        <v>30</v>
      </c>
      <c r="E79" s="1">
        <v>1</v>
      </c>
      <c r="F79" s="4">
        <v>3.3300000000000003E-2</v>
      </c>
      <c r="G79" s="10">
        <v>3</v>
      </c>
      <c r="H79" s="11">
        <v>0.1</v>
      </c>
      <c r="I79" s="1">
        <v>5</v>
      </c>
      <c r="J79" s="1">
        <f t="shared" si="11"/>
        <v>6</v>
      </c>
      <c r="K79" s="4">
        <f t="shared" si="10"/>
        <v>0.2</v>
      </c>
      <c r="L79" s="10">
        <v>2</v>
      </c>
      <c r="M79" s="10">
        <f t="shared" si="12"/>
        <v>5</v>
      </c>
      <c r="N79" s="11">
        <f t="shared" si="13"/>
        <v>0.16666666666666666</v>
      </c>
      <c r="O79" s="1">
        <v>2</v>
      </c>
      <c r="P79" s="1">
        <f t="shared" si="14"/>
        <v>8</v>
      </c>
      <c r="Q79" s="4">
        <f t="shared" si="15"/>
        <v>0.26666666666666666</v>
      </c>
      <c r="R79" s="10">
        <v>1</v>
      </c>
      <c r="S79" s="10">
        <f t="shared" si="16"/>
        <v>6</v>
      </c>
      <c r="T79" s="11">
        <f t="shared" si="17"/>
        <v>0.2</v>
      </c>
      <c r="U79" s="13">
        <f t="shared" si="18"/>
        <v>14</v>
      </c>
      <c r="V79" s="14">
        <f t="shared" si="19"/>
        <v>0.46666666666666667</v>
      </c>
      <c r="W79" s="1">
        <v>16</v>
      </c>
      <c r="X79" s="1" t="s">
        <v>12</v>
      </c>
      <c r="Y79" s="1" t="s">
        <v>91</v>
      </c>
    </row>
    <row r="80" spans="1:25" s="2" customFormat="1" ht="18.75" customHeight="1" x14ac:dyDescent="0.25">
      <c r="A80" s="6"/>
      <c r="B80" s="7"/>
      <c r="C80" s="1" t="s">
        <v>92</v>
      </c>
      <c r="D80" s="15">
        <v>8</v>
      </c>
      <c r="E80" s="1">
        <v>0</v>
      </c>
      <c r="F80" s="4">
        <v>0</v>
      </c>
      <c r="G80" s="10">
        <v>1</v>
      </c>
      <c r="H80" s="11">
        <v>0.125</v>
      </c>
      <c r="I80" s="1">
        <v>0</v>
      </c>
      <c r="J80" s="1">
        <f t="shared" si="11"/>
        <v>0</v>
      </c>
      <c r="K80" s="4">
        <f t="shared" si="10"/>
        <v>0</v>
      </c>
      <c r="L80" s="10">
        <v>0</v>
      </c>
      <c r="M80" s="10">
        <f t="shared" si="12"/>
        <v>1</v>
      </c>
      <c r="N80" s="11">
        <f t="shared" si="13"/>
        <v>0.125</v>
      </c>
      <c r="O80" s="1">
        <v>0</v>
      </c>
      <c r="P80" s="1">
        <f t="shared" si="14"/>
        <v>0</v>
      </c>
      <c r="Q80" s="4">
        <f t="shared" si="15"/>
        <v>0</v>
      </c>
      <c r="R80" s="10">
        <v>0</v>
      </c>
      <c r="S80" s="10">
        <f t="shared" si="16"/>
        <v>1</v>
      </c>
      <c r="T80" s="11">
        <f t="shared" si="17"/>
        <v>0.125</v>
      </c>
      <c r="U80" s="13">
        <f t="shared" si="18"/>
        <v>1</v>
      </c>
      <c r="V80" s="14">
        <f t="shared" si="19"/>
        <v>0.125</v>
      </c>
      <c r="W80" s="1">
        <v>7</v>
      </c>
      <c r="X80" s="1" t="s">
        <v>12</v>
      </c>
      <c r="Y80" s="1" t="s">
        <v>92</v>
      </c>
    </row>
    <row r="81" spans="1:25" s="2" customFormat="1" ht="18.75" customHeight="1" x14ac:dyDescent="0.25">
      <c r="A81" s="6"/>
      <c r="B81" s="1" t="s">
        <v>93</v>
      </c>
      <c r="C81" s="1" t="s">
        <v>94</v>
      </c>
      <c r="D81" s="15">
        <v>18</v>
      </c>
      <c r="E81" s="1">
        <v>0</v>
      </c>
      <c r="F81" s="4">
        <v>0</v>
      </c>
      <c r="G81" s="10">
        <v>0</v>
      </c>
      <c r="H81" s="11">
        <v>0</v>
      </c>
      <c r="I81" s="1">
        <v>4</v>
      </c>
      <c r="J81" s="1">
        <f t="shared" si="11"/>
        <v>4</v>
      </c>
      <c r="K81" s="4">
        <f t="shared" si="10"/>
        <v>0.22222222222222221</v>
      </c>
      <c r="L81" s="10">
        <v>0</v>
      </c>
      <c r="M81" s="10">
        <f t="shared" si="12"/>
        <v>0</v>
      </c>
      <c r="N81" s="11">
        <f t="shared" si="13"/>
        <v>0</v>
      </c>
      <c r="O81" s="1">
        <v>1</v>
      </c>
      <c r="P81" s="1">
        <f t="shared" si="14"/>
        <v>5</v>
      </c>
      <c r="Q81" s="4">
        <f t="shared" si="15"/>
        <v>0.27777777777777779</v>
      </c>
      <c r="R81" s="10">
        <v>1</v>
      </c>
      <c r="S81" s="10">
        <f t="shared" si="16"/>
        <v>1</v>
      </c>
      <c r="T81" s="11">
        <f t="shared" si="17"/>
        <v>5.5555555555555552E-2</v>
      </c>
      <c r="U81" s="13">
        <f t="shared" si="18"/>
        <v>6</v>
      </c>
      <c r="V81" s="14">
        <f t="shared" si="19"/>
        <v>0.33333333333333331</v>
      </c>
      <c r="W81" s="1">
        <v>12</v>
      </c>
      <c r="X81" s="1" t="s">
        <v>12</v>
      </c>
      <c r="Y81" s="1" t="s">
        <v>94</v>
      </c>
    </row>
    <row r="82" spans="1:25" s="2" customFormat="1" ht="18.75" customHeight="1" x14ac:dyDescent="0.25">
      <c r="A82" s="6"/>
      <c r="B82" s="7"/>
      <c r="C82" s="1" t="s">
        <v>95</v>
      </c>
      <c r="D82" s="15">
        <v>7</v>
      </c>
      <c r="E82" s="1">
        <v>0</v>
      </c>
      <c r="F82" s="4">
        <v>0</v>
      </c>
      <c r="G82" s="10">
        <v>0</v>
      </c>
      <c r="H82" s="11">
        <v>0</v>
      </c>
      <c r="I82" s="1">
        <v>1</v>
      </c>
      <c r="J82" s="1">
        <f t="shared" si="11"/>
        <v>1</v>
      </c>
      <c r="K82" s="4">
        <f t="shared" si="10"/>
        <v>0.14285714285714285</v>
      </c>
      <c r="L82" s="10">
        <v>1</v>
      </c>
      <c r="M82" s="10">
        <f t="shared" si="12"/>
        <v>1</v>
      </c>
      <c r="N82" s="11">
        <f t="shared" si="13"/>
        <v>0.14285714285714285</v>
      </c>
      <c r="O82" s="1">
        <v>0</v>
      </c>
      <c r="P82" s="1">
        <f t="shared" si="14"/>
        <v>1</v>
      </c>
      <c r="Q82" s="4">
        <f t="shared" si="15"/>
        <v>0.14285714285714285</v>
      </c>
      <c r="R82" s="10">
        <v>0</v>
      </c>
      <c r="S82" s="10">
        <f t="shared" si="16"/>
        <v>1</v>
      </c>
      <c r="T82" s="11">
        <f t="shared" si="17"/>
        <v>0.14285714285714285</v>
      </c>
      <c r="U82" s="13">
        <f t="shared" si="18"/>
        <v>2</v>
      </c>
      <c r="V82" s="14">
        <f t="shared" si="19"/>
        <v>0.2857142857142857</v>
      </c>
      <c r="W82" s="1">
        <v>5</v>
      </c>
      <c r="X82" s="1" t="s">
        <v>12</v>
      </c>
      <c r="Y82" s="1" t="s">
        <v>95</v>
      </c>
    </row>
    <row r="83" spans="1:25" s="2" customFormat="1" ht="18.75" customHeight="1" x14ac:dyDescent="0.25">
      <c r="A83" s="6"/>
      <c r="B83" s="7"/>
      <c r="C83" s="1" t="s">
        <v>96</v>
      </c>
      <c r="D83" s="15">
        <v>14</v>
      </c>
      <c r="E83" s="1">
        <v>1</v>
      </c>
      <c r="F83" s="4">
        <v>7.1400000000000005E-2</v>
      </c>
      <c r="G83" s="10">
        <v>0</v>
      </c>
      <c r="H83" s="11">
        <v>0</v>
      </c>
      <c r="I83" s="1">
        <v>2</v>
      </c>
      <c r="J83" s="1">
        <f t="shared" si="11"/>
        <v>3</v>
      </c>
      <c r="K83" s="4">
        <f t="shared" si="10"/>
        <v>0.21428571428571427</v>
      </c>
      <c r="L83" s="10">
        <v>1</v>
      </c>
      <c r="M83" s="10">
        <f t="shared" si="12"/>
        <v>1</v>
      </c>
      <c r="N83" s="11">
        <f t="shared" si="13"/>
        <v>7.1428571428571425E-2</v>
      </c>
      <c r="O83" s="1">
        <v>2</v>
      </c>
      <c r="P83" s="1">
        <f t="shared" si="14"/>
        <v>5</v>
      </c>
      <c r="Q83" s="4">
        <f t="shared" si="15"/>
        <v>0.35714285714285715</v>
      </c>
      <c r="R83" s="10">
        <v>1</v>
      </c>
      <c r="S83" s="10">
        <f t="shared" si="16"/>
        <v>2</v>
      </c>
      <c r="T83" s="11">
        <f t="shared" si="17"/>
        <v>0.14285714285714285</v>
      </c>
      <c r="U83" s="13">
        <f t="shared" si="18"/>
        <v>7</v>
      </c>
      <c r="V83" s="14">
        <f t="shared" si="19"/>
        <v>0.5</v>
      </c>
      <c r="W83" s="1">
        <v>7</v>
      </c>
      <c r="X83" s="1" t="s">
        <v>12</v>
      </c>
      <c r="Y83" s="1" t="s">
        <v>96</v>
      </c>
    </row>
    <row r="84" spans="1:25" s="2" customFormat="1" ht="18.75" customHeight="1" x14ac:dyDescent="0.25">
      <c r="A84" s="6"/>
      <c r="B84" s="7"/>
      <c r="C84" s="1" t="s">
        <v>97</v>
      </c>
      <c r="D84" s="15">
        <v>2</v>
      </c>
      <c r="E84" s="1">
        <v>0</v>
      </c>
      <c r="F84" s="4">
        <v>0</v>
      </c>
      <c r="G84" s="10">
        <v>0</v>
      </c>
      <c r="H84" s="11">
        <v>0</v>
      </c>
      <c r="I84" s="1">
        <v>1</v>
      </c>
      <c r="J84" s="1">
        <f t="shared" si="11"/>
        <v>1</v>
      </c>
      <c r="K84" s="4">
        <f t="shared" si="10"/>
        <v>0.5</v>
      </c>
      <c r="L84" s="10">
        <v>0</v>
      </c>
      <c r="M84" s="10">
        <f t="shared" si="12"/>
        <v>0</v>
      </c>
      <c r="N84" s="11">
        <f t="shared" si="13"/>
        <v>0</v>
      </c>
      <c r="O84" s="1">
        <v>0</v>
      </c>
      <c r="P84" s="1">
        <f t="shared" si="14"/>
        <v>1</v>
      </c>
      <c r="Q84" s="4">
        <f t="shared" si="15"/>
        <v>0.5</v>
      </c>
      <c r="R84" s="10">
        <v>0</v>
      </c>
      <c r="S84" s="10">
        <f t="shared" si="16"/>
        <v>0</v>
      </c>
      <c r="T84" s="11">
        <f t="shared" si="17"/>
        <v>0</v>
      </c>
      <c r="U84" s="13">
        <f t="shared" si="18"/>
        <v>1</v>
      </c>
      <c r="V84" s="14">
        <f t="shared" si="19"/>
        <v>0.5</v>
      </c>
      <c r="W84" s="1">
        <v>1</v>
      </c>
      <c r="X84" s="1" t="s">
        <v>12</v>
      </c>
      <c r="Y84" s="1" t="s">
        <v>97</v>
      </c>
    </row>
    <row r="85" spans="1:25" s="2" customFormat="1" ht="18.75" customHeight="1" x14ac:dyDescent="0.25">
      <c r="A85" s="6"/>
      <c r="B85" s="7"/>
      <c r="C85" s="1" t="s">
        <v>98</v>
      </c>
      <c r="D85" s="15">
        <v>2</v>
      </c>
      <c r="E85" s="1">
        <v>0</v>
      </c>
      <c r="F85" s="4">
        <v>0</v>
      </c>
      <c r="G85" s="10">
        <v>0</v>
      </c>
      <c r="H85" s="11">
        <v>0</v>
      </c>
      <c r="I85" s="1">
        <v>0</v>
      </c>
      <c r="J85" s="1">
        <f t="shared" si="11"/>
        <v>0</v>
      </c>
      <c r="K85" s="4">
        <f t="shared" si="10"/>
        <v>0</v>
      </c>
      <c r="L85" s="10">
        <v>0</v>
      </c>
      <c r="M85" s="10">
        <f t="shared" si="12"/>
        <v>0</v>
      </c>
      <c r="N85" s="11">
        <f t="shared" si="13"/>
        <v>0</v>
      </c>
      <c r="O85" s="1">
        <v>0</v>
      </c>
      <c r="P85" s="1">
        <f t="shared" si="14"/>
        <v>0</v>
      </c>
      <c r="Q85" s="4">
        <f t="shared" si="15"/>
        <v>0</v>
      </c>
      <c r="R85" s="10">
        <v>0</v>
      </c>
      <c r="S85" s="10">
        <f t="shared" si="16"/>
        <v>0</v>
      </c>
      <c r="T85" s="11">
        <f t="shared" si="17"/>
        <v>0</v>
      </c>
      <c r="U85" s="13">
        <f t="shared" si="18"/>
        <v>0</v>
      </c>
      <c r="V85" s="14">
        <f t="shared" si="19"/>
        <v>0</v>
      </c>
      <c r="W85" s="1">
        <v>2</v>
      </c>
      <c r="X85" s="1" t="s">
        <v>12</v>
      </c>
      <c r="Y85" s="1" t="s">
        <v>98</v>
      </c>
    </row>
    <row r="86" spans="1:25" s="2" customFormat="1" ht="18.75" customHeight="1" x14ac:dyDescent="0.25">
      <c r="A86" s="6"/>
      <c r="B86" s="7"/>
      <c r="C86" s="1" t="s">
        <v>99</v>
      </c>
      <c r="D86" s="15">
        <v>12</v>
      </c>
      <c r="E86" s="1">
        <v>0</v>
      </c>
      <c r="F86" s="4">
        <v>0</v>
      </c>
      <c r="G86" s="10">
        <v>0</v>
      </c>
      <c r="H86" s="11">
        <v>0</v>
      </c>
      <c r="I86" s="1">
        <v>2</v>
      </c>
      <c r="J86" s="1">
        <f t="shared" si="11"/>
        <v>2</v>
      </c>
      <c r="K86" s="4">
        <f t="shared" si="10"/>
        <v>0.16666666666666666</v>
      </c>
      <c r="L86" s="10">
        <v>0</v>
      </c>
      <c r="M86" s="10">
        <f t="shared" si="12"/>
        <v>0</v>
      </c>
      <c r="N86" s="11">
        <f t="shared" si="13"/>
        <v>0</v>
      </c>
      <c r="O86" s="1">
        <v>1</v>
      </c>
      <c r="P86" s="1">
        <f t="shared" si="14"/>
        <v>3</v>
      </c>
      <c r="Q86" s="4">
        <f t="shared" si="15"/>
        <v>0.25</v>
      </c>
      <c r="R86" s="10">
        <v>0</v>
      </c>
      <c r="S86" s="10">
        <f t="shared" si="16"/>
        <v>0</v>
      </c>
      <c r="T86" s="11">
        <f t="shared" si="17"/>
        <v>0</v>
      </c>
      <c r="U86" s="13">
        <f t="shared" si="18"/>
        <v>3</v>
      </c>
      <c r="V86" s="14">
        <f t="shared" si="19"/>
        <v>0.25</v>
      </c>
      <c r="W86" s="1">
        <v>9</v>
      </c>
      <c r="X86" s="1" t="s">
        <v>12</v>
      </c>
      <c r="Y86" s="1" t="s">
        <v>99</v>
      </c>
    </row>
    <row r="87" spans="1:25" s="2" customFormat="1" ht="18.75" customHeight="1" x14ac:dyDescent="0.25">
      <c r="A87" s="6"/>
      <c r="B87" s="1" t="s">
        <v>100</v>
      </c>
      <c r="C87" s="1" t="s">
        <v>101</v>
      </c>
      <c r="D87" s="15">
        <v>1001</v>
      </c>
      <c r="E87" s="1">
        <v>126</v>
      </c>
      <c r="F87" s="4">
        <v>0.12590000000000001</v>
      </c>
      <c r="G87" s="10">
        <v>0</v>
      </c>
      <c r="H87" s="11">
        <v>0</v>
      </c>
      <c r="I87" s="1">
        <v>282</v>
      </c>
      <c r="J87" s="1">
        <f t="shared" si="11"/>
        <v>408</v>
      </c>
      <c r="K87" s="4">
        <f t="shared" si="10"/>
        <v>0.40759240759240761</v>
      </c>
      <c r="L87" s="10">
        <v>0</v>
      </c>
      <c r="M87" s="10">
        <f t="shared" si="12"/>
        <v>0</v>
      </c>
      <c r="N87" s="11">
        <f t="shared" si="13"/>
        <v>0</v>
      </c>
      <c r="O87" s="1">
        <v>87</v>
      </c>
      <c r="P87" s="1">
        <f t="shared" si="14"/>
        <v>495</v>
      </c>
      <c r="Q87" s="4">
        <f t="shared" si="15"/>
        <v>0.49450549450549453</v>
      </c>
      <c r="R87" s="10">
        <v>0</v>
      </c>
      <c r="S87" s="10">
        <f t="shared" si="16"/>
        <v>0</v>
      </c>
      <c r="T87" s="11">
        <f t="shared" si="17"/>
        <v>0</v>
      </c>
      <c r="U87" s="13">
        <f t="shared" si="18"/>
        <v>495</v>
      </c>
      <c r="V87" s="14">
        <f t="shared" si="19"/>
        <v>0.49450549450549453</v>
      </c>
      <c r="W87" s="1">
        <v>506</v>
      </c>
      <c r="X87" s="1" t="s">
        <v>12</v>
      </c>
      <c r="Y87" s="1" t="s">
        <v>101</v>
      </c>
    </row>
    <row r="88" spans="1:25" s="2" customFormat="1" ht="18.75" customHeight="1" x14ac:dyDescent="0.25">
      <c r="A88" s="6"/>
      <c r="B88" s="7"/>
      <c r="C88" s="1" t="s">
        <v>102</v>
      </c>
      <c r="D88" s="15">
        <v>12</v>
      </c>
      <c r="E88" s="1">
        <v>2</v>
      </c>
      <c r="F88" s="4">
        <v>0.16669999999999999</v>
      </c>
      <c r="G88" s="10">
        <v>0</v>
      </c>
      <c r="H88" s="11">
        <v>0</v>
      </c>
      <c r="I88" s="1">
        <v>3</v>
      </c>
      <c r="J88" s="1">
        <f t="shared" si="11"/>
        <v>5</v>
      </c>
      <c r="K88" s="4">
        <f t="shared" si="10"/>
        <v>0.41666666666666669</v>
      </c>
      <c r="L88" s="10">
        <v>0</v>
      </c>
      <c r="M88" s="10">
        <f t="shared" si="12"/>
        <v>0</v>
      </c>
      <c r="N88" s="11">
        <f t="shared" si="13"/>
        <v>0</v>
      </c>
      <c r="O88" s="1">
        <v>0</v>
      </c>
      <c r="P88" s="1">
        <f t="shared" si="14"/>
        <v>5</v>
      </c>
      <c r="Q88" s="4">
        <f t="shared" si="15"/>
        <v>0.41666666666666669</v>
      </c>
      <c r="R88" s="10">
        <v>0</v>
      </c>
      <c r="S88" s="10">
        <f t="shared" si="16"/>
        <v>0</v>
      </c>
      <c r="T88" s="11">
        <f t="shared" si="17"/>
        <v>0</v>
      </c>
      <c r="U88" s="13">
        <f t="shared" si="18"/>
        <v>5</v>
      </c>
      <c r="V88" s="14">
        <f t="shared" si="19"/>
        <v>0.41666666666666669</v>
      </c>
      <c r="W88" s="1">
        <v>7</v>
      </c>
      <c r="X88" s="1" t="s">
        <v>12</v>
      </c>
      <c r="Y88" s="1" t="s">
        <v>102</v>
      </c>
    </row>
    <row r="89" spans="1:25" s="2" customFormat="1" ht="18.75" customHeight="1" x14ac:dyDescent="0.25">
      <c r="C89" s="65" t="s">
        <v>136</v>
      </c>
      <c r="D89" s="19">
        <f>SUM(D5:D88)</f>
        <v>2836</v>
      </c>
      <c r="E89" s="20">
        <f>SUM(E5:E88)</f>
        <v>268</v>
      </c>
      <c r="F89" s="21">
        <f>E89/D89</f>
        <v>9.4499294781382234E-2</v>
      </c>
      <c r="G89" s="22">
        <f>SUM(G5:G88)</f>
        <v>103</v>
      </c>
      <c r="H89" s="63">
        <f>G89/D89</f>
        <v>3.6318758815232721E-2</v>
      </c>
      <c r="I89" s="20"/>
      <c r="J89" s="20">
        <f>SUM(J5:J88)</f>
        <v>874</v>
      </c>
      <c r="K89" s="21">
        <f>J89/D89</f>
        <v>0.30818053596614953</v>
      </c>
      <c r="L89" s="20"/>
      <c r="M89" s="22">
        <f>SUM(M5:M88)</f>
        <v>224</v>
      </c>
      <c r="N89" s="63">
        <f>M89/D89</f>
        <v>7.8984485190409029E-2</v>
      </c>
      <c r="O89" s="20"/>
      <c r="P89" s="20">
        <f>SUM(P5:P88)</f>
        <v>1097</v>
      </c>
      <c r="Q89" s="21">
        <f>P89/D89</f>
        <v>0.38681241184767279</v>
      </c>
      <c r="R89" s="20"/>
      <c r="S89" s="22">
        <f>SUM(S5:S88)</f>
        <v>256</v>
      </c>
      <c r="T89" s="63">
        <f>S89/D89</f>
        <v>9.0267983074753172E-2</v>
      </c>
      <c r="U89" s="19">
        <f>SUM(U5:U88)</f>
        <v>1353</v>
      </c>
      <c r="V89" s="45">
        <f>U89/D89</f>
        <v>0.47708039492242593</v>
      </c>
    </row>
    <row r="96" spans="1:25" ht="15" customHeight="1" x14ac:dyDescent="0.25"/>
    <row r="97" ht="30" customHeight="1" x14ac:dyDescent="0.25"/>
    <row r="98" ht="15" customHeight="1" x14ac:dyDescent="0.25"/>
  </sheetData>
  <mergeCells count="14">
    <mergeCell ref="A1:Y1"/>
    <mergeCell ref="I2:N2"/>
    <mergeCell ref="O2:T2"/>
    <mergeCell ref="W2:X3"/>
    <mergeCell ref="O3:Q3"/>
    <mergeCell ref="R3:T3"/>
    <mergeCell ref="U2:V3"/>
    <mergeCell ref="L3:N3"/>
    <mergeCell ref="D3:D4"/>
    <mergeCell ref="E3:F3"/>
    <mergeCell ref="A2:D2"/>
    <mergeCell ref="G3:H3"/>
    <mergeCell ref="E2:H2"/>
    <mergeCell ref="I3:K3"/>
  </mergeCells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T15" sqref="T15"/>
    </sheetView>
  </sheetViews>
  <sheetFormatPr defaultRowHeight="15" x14ac:dyDescent="0.25"/>
  <cols>
    <col min="1" max="1" width="9.140625" style="85"/>
    <col min="2" max="2" width="30.7109375" style="85" customWidth="1"/>
    <col min="3" max="3" width="9.140625" style="85"/>
    <col min="4" max="7" width="8.7109375" style="85" customWidth="1"/>
    <col min="8" max="8" width="8.7109375" style="85" hidden="1" customWidth="1"/>
    <col min="9" max="10" width="8.7109375" style="85" customWidth="1"/>
    <col min="11" max="11" width="8.7109375" style="85" hidden="1" customWidth="1"/>
    <col min="12" max="13" width="8.7109375" style="85" customWidth="1"/>
    <col min="14" max="14" width="8.7109375" style="85" hidden="1" customWidth="1"/>
    <col min="15" max="16" width="8.7109375" style="85" customWidth="1"/>
    <col min="17" max="17" width="8.7109375" style="85" hidden="1" customWidth="1"/>
    <col min="18" max="21" width="8.7109375" style="85" customWidth="1"/>
  </cols>
  <sheetData>
    <row r="1" spans="1:21" ht="49.5" customHeight="1" thickBot="1" x14ac:dyDescent="0.3">
      <c r="A1" s="118" t="s">
        <v>142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27" customHeight="1" x14ac:dyDescent="0.25">
      <c r="A2" s="119"/>
      <c r="B2" s="120"/>
      <c r="C2" s="120"/>
      <c r="D2" s="109" t="s">
        <v>0</v>
      </c>
      <c r="E2" s="109"/>
      <c r="F2" s="109"/>
      <c r="G2" s="109"/>
      <c r="H2" s="109" t="s">
        <v>1</v>
      </c>
      <c r="I2" s="109"/>
      <c r="J2" s="109"/>
      <c r="K2" s="109"/>
      <c r="L2" s="109"/>
      <c r="M2" s="109"/>
      <c r="N2" s="109" t="s">
        <v>2</v>
      </c>
      <c r="O2" s="109"/>
      <c r="P2" s="109"/>
      <c r="Q2" s="109"/>
      <c r="R2" s="109"/>
      <c r="S2" s="109"/>
      <c r="T2" s="111" t="s">
        <v>133</v>
      </c>
      <c r="U2" s="112"/>
    </row>
    <row r="3" spans="1:21" ht="51" customHeight="1" x14ac:dyDescent="0.25">
      <c r="A3" s="121"/>
      <c r="B3" s="122"/>
      <c r="C3" s="122"/>
      <c r="D3" s="110" t="s">
        <v>103</v>
      </c>
      <c r="E3" s="110"/>
      <c r="F3" s="109" t="s">
        <v>104</v>
      </c>
      <c r="G3" s="109"/>
      <c r="H3" s="110" t="s">
        <v>103</v>
      </c>
      <c r="I3" s="110"/>
      <c r="J3" s="110"/>
      <c r="K3" s="109" t="s">
        <v>104</v>
      </c>
      <c r="L3" s="109"/>
      <c r="M3" s="109"/>
      <c r="N3" s="110" t="s">
        <v>103</v>
      </c>
      <c r="O3" s="110"/>
      <c r="P3" s="110"/>
      <c r="Q3" s="109" t="s">
        <v>104</v>
      </c>
      <c r="R3" s="109"/>
      <c r="S3" s="109"/>
      <c r="T3" s="113"/>
      <c r="U3" s="114"/>
    </row>
    <row r="4" spans="1:21" ht="48.75" customHeight="1" x14ac:dyDescent="0.25">
      <c r="A4" s="76"/>
      <c r="B4" s="74" t="s">
        <v>5</v>
      </c>
      <c r="C4" s="75" t="s">
        <v>141</v>
      </c>
      <c r="D4" s="74" t="s">
        <v>7</v>
      </c>
      <c r="E4" s="74" t="s">
        <v>8</v>
      </c>
      <c r="F4" s="73" t="s">
        <v>7</v>
      </c>
      <c r="G4" s="73" t="s">
        <v>8</v>
      </c>
      <c r="H4" s="74" t="s">
        <v>7</v>
      </c>
      <c r="I4" s="74" t="s">
        <v>7</v>
      </c>
      <c r="J4" s="74" t="s">
        <v>8</v>
      </c>
      <c r="K4" s="73" t="s">
        <v>7</v>
      </c>
      <c r="L4" s="73" t="s">
        <v>7</v>
      </c>
      <c r="M4" s="73" t="s">
        <v>8</v>
      </c>
      <c r="N4" s="74" t="s">
        <v>7</v>
      </c>
      <c r="O4" s="74" t="s">
        <v>7</v>
      </c>
      <c r="P4" s="74" t="s">
        <v>8</v>
      </c>
      <c r="Q4" s="73" t="s">
        <v>7</v>
      </c>
      <c r="R4" s="73" t="s">
        <v>7</v>
      </c>
      <c r="S4" s="73" t="s">
        <v>8</v>
      </c>
      <c r="T4" s="75" t="s">
        <v>7</v>
      </c>
      <c r="U4" s="75" t="s">
        <v>8</v>
      </c>
    </row>
    <row r="5" spans="1:21" ht="22.5" customHeight="1" x14ac:dyDescent="0.25">
      <c r="A5" s="1" t="s">
        <v>9</v>
      </c>
      <c r="B5" s="1" t="s">
        <v>10</v>
      </c>
      <c r="C5" s="15">
        <v>208</v>
      </c>
      <c r="D5" s="1">
        <v>13</v>
      </c>
      <c r="E5" s="4">
        <v>6.25E-2</v>
      </c>
      <c r="F5" s="10">
        <v>24</v>
      </c>
      <c r="G5" s="11">
        <v>0.1154</v>
      </c>
      <c r="H5" s="1">
        <v>27</v>
      </c>
      <c r="I5" s="1">
        <f>H5+D5</f>
        <v>40</v>
      </c>
      <c r="J5" s="4">
        <f>I5/C5</f>
        <v>0.19230769230769232</v>
      </c>
      <c r="K5" s="10">
        <v>29</v>
      </c>
      <c r="L5" s="10">
        <f>K5+F5</f>
        <v>53</v>
      </c>
      <c r="M5" s="11">
        <f>L5/C5</f>
        <v>0.25480769230769229</v>
      </c>
      <c r="N5" s="1">
        <v>8</v>
      </c>
      <c r="O5" s="1">
        <f>N5+H5+D5</f>
        <v>48</v>
      </c>
      <c r="P5" s="4">
        <f>O5/C5</f>
        <v>0.23076923076923078</v>
      </c>
      <c r="Q5" s="10">
        <v>4</v>
      </c>
      <c r="R5" s="10">
        <f>Q5+K5+F5</f>
        <v>57</v>
      </c>
      <c r="S5" s="11">
        <f>R5/C5</f>
        <v>0.27403846153846156</v>
      </c>
      <c r="T5" s="13">
        <f>O5+R5</f>
        <v>105</v>
      </c>
      <c r="U5" s="14">
        <f>T5/C5</f>
        <v>0.50480769230769229</v>
      </c>
    </row>
    <row r="6" spans="1:21" ht="22.5" customHeight="1" x14ac:dyDescent="0.25">
      <c r="A6" s="6"/>
      <c r="B6" s="1" t="s">
        <v>14</v>
      </c>
      <c r="C6" s="15">
        <v>769</v>
      </c>
      <c r="D6" s="1">
        <v>74</v>
      </c>
      <c r="E6" s="4">
        <v>9.6199999999999994E-2</v>
      </c>
      <c r="F6" s="10">
        <v>42</v>
      </c>
      <c r="G6" s="11">
        <v>5.4600000000000003E-2</v>
      </c>
      <c r="H6" s="1">
        <v>145</v>
      </c>
      <c r="I6" s="1">
        <f t="shared" ref="I6:I14" si="0">H6+D6</f>
        <v>219</v>
      </c>
      <c r="J6" s="4">
        <f t="shared" ref="J6:J15" si="1">I6/C6</f>
        <v>0.2847854356306892</v>
      </c>
      <c r="K6" s="10">
        <v>59</v>
      </c>
      <c r="L6" s="10">
        <f t="shared" ref="L6:L14" si="2">K6+F6</f>
        <v>101</v>
      </c>
      <c r="M6" s="11">
        <f t="shared" ref="M6:M15" si="3">L6/C6</f>
        <v>0.13133940182054615</v>
      </c>
      <c r="N6" s="1">
        <v>52</v>
      </c>
      <c r="O6" s="1">
        <f t="shared" ref="O6:O15" si="4">N6+H6+D6</f>
        <v>271</v>
      </c>
      <c r="P6" s="4">
        <f t="shared" ref="P6:P14" si="5">O6/C6</f>
        <v>0.35240572171651496</v>
      </c>
      <c r="Q6" s="10">
        <v>19</v>
      </c>
      <c r="R6" s="10">
        <f t="shared" ref="R6:R14" si="6">Q6+K6+F6</f>
        <v>120</v>
      </c>
      <c r="S6" s="11">
        <f t="shared" ref="S6:S14" si="7">R6/C6</f>
        <v>0.15604681404421328</v>
      </c>
      <c r="T6" s="13">
        <f t="shared" ref="T6:T14" si="8">O6+R6</f>
        <v>391</v>
      </c>
      <c r="U6" s="14">
        <f t="shared" ref="U6:U15" si="9">T6/C6</f>
        <v>0.50845253576072824</v>
      </c>
    </row>
    <row r="7" spans="1:21" ht="22.5" customHeight="1" x14ac:dyDescent="0.25">
      <c r="A7" s="6"/>
      <c r="B7" s="1" t="s">
        <v>56</v>
      </c>
      <c r="C7" s="15">
        <v>137</v>
      </c>
      <c r="D7" s="1">
        <v>18</v>
      </c>
      <c r="E7" s="4">
        <v>0.13139999999999999</v>
      </c>
      <c r="F7" s="10">
        <v>6</v>
      </c>
      <c r="G7" s="11">
        <v>4.3799999999999999E-2</v>
      </c>
      <c r="H7" s="1">
        <v>19</v>
      </c>
      <c r="I7" s="1">
        <f t="shared" si="0"/>
        <v>37</v>
      </c>
      <c r="J7" s="4">
        <f t="shared" si="1"/>
        <v>0.27007299270072993</v>
      </c>
      <c r="K7" s="10">
        <v>11</v>
      </c>
      <c r="L7" s="10">
        <f t="shared" si="2"/>
        <v>17</v>
      </c>
      <c r="M7" s="11">
        <f t="shared" si="3"/>
        <v>0.12408759124087591</v>
      </c>
      <c r="N7" s="1">
        <v>8</v>
      </c>
      <c r="O7" s="1">
        <f t="shared" si="4"/>
        <v>45</v>
      </c>
      <c r="P7" s="4">
        <f t="shared" si="5"/>
        <v>0.32846715328467152</v>
      </c>
      <c r="Q7" s="10">
        <v>1</v>
      </c>
      <c r="R7" s="10">
        <f t="shared" si="6"/>
        <v>18</v>
      </c>
      <c r="S7" s="11">
        <f t="shared" si="7"/>
        <v>0.13138686131386862</v>
      </c>
      <c r="T7" s="13">
        <f t="shared" si="8"/>
        <v>63</v>
      </c>
      <c r="U7" s="14">
        <f t="shared" si="9"/>
        <v>0.45985401459854014</v>
      </c>
    </row>
    <row r="8" spans="1:21" ht="22.5" customHeight="1" x14ac:dyDescent="0.25">
      <c r="A8" s="6"/>
      <c r="B8" s="1" t="s">
        <v>71</v>
      </c>
      <c r="C8" s="15">
        <v>112</v>
      </c>
      <c r="D8" s="1">
        <v>3</v>
      </c>
      <c r="E8" s="4">
        <v>2.6800000000000001E-2</v>
      </c>
      <c r="F8" s="10">
        <v>7</v>
      </c>
      <c r="G8" s="11">
        <v>6.25E-2</v>
      </c>
      <c r="H8" s="1">
        <v>17</v>
      </c>
      <c r="I8" s="1">
        <f t="shared" si="0"/>
        <v>20</v>
      </c>
      <c r="J8" s="4">
        <f t="shared" si="1"/>
        <v>0.17857142857142858</v>
      </c>
      <c r="K8" s="10">
        <v>8</v>
      </c>
      <c r="L8" s="10">
        <f t="shared" si="2"/>
        <v>15</v>
      </c>
      <c r="M8" s="11">
        <f t="shared" si="3"/>
        <v>0.13392857142857142</v>
      </c>
      <c r="N8" s="1">
        <v>8</v>
      </c>
      <c r="O8" s="1">
        <f t="shared" si="4"/>
        <v>28</v>
      </c>
      <c r="P8" s="4">
        <f t="shared" si="5"/>
        <v>0.25</v>
      </c>
      <c r="Q8" s="10">
        <v>1</v>
      </c>
      <c r="R8" s="10">
        <f t="shared" si="6"/>
        <v>16</v>
      </c>
      <c r="S8" s="11">
        <f t="shared" si="7"/>
        <v>0.14285714285714285</v>
      </c>
      <c r="T8" s="13">
        <f t="shared" si="8"/>
        <v>44</v>
      </c>
      <c r="U8" s="14">
        <f t="shared" si="9"/>
        <v>0.39285714285714285</v>
      </c>
    </row>
    <row r="9" spans="1:21" ht="22.5" customHeight="1" x14ac:dyDescent="0.25">
      <c r="A9" s="6"/>
      <c r="B9" s="1" t="s">
        <v>75</v>
      </c>
      <c r="C9" s="15">
        <v>118</v>
      </c>
      <c r="D9" s="1">
        <v>3</v>
      </c>
      <c r="E9" s="4">
        <v>2.5399999999999999E-2</v>
      </c>
      <c r="F9" s="10">
        <v>7</v>
      </c>
      <c r="G9" s="11">
        <v>5.9299999999999999E-2</v>
      </c>
      <c r="H9" s="1">
        <v>13</v>
      </c>
      <c r="I9" s="1">
        <f t="shared" si="0"/>
        <v>16</v>
      </c>
      <c r="J9" s="4">
        <f t="shared" si="1"/>
        <v>0.13559322033898305</v>
      </c>
      <c r="K9" s="10">
        <v>3</v>
      </c>
      <c r="L9" s="10">
        <f t="shared" si="2"/>
        <v>10</v>
      </c>
      <c r="M9" s="11">
        <f t="shared" si="3"/>
        <v>8.4745762711864403E-2</v>
      </c>
      <c r="N9" s="1">
        <v>7</v>
      </c>
      <c r="O9" s="1">
        <f t="shared" si="4"/>
        <v>23</v>
      </c>
      <c r="P9" s="4">
        <f t="shared" si="5"/>
        <v>0.19491525423728814</v>
      </c>
      <c r="Q9" s="10">
        <v>1</v>
      </c>
      <c r="R9" s="10">
        <f t="shared" si="6"/>
        <v>11</v>
      </c>
      <c r="S9" s="11">
        <f t="shared" si="7"/>
        <v>9.3220338983050849E-2</v>
      </c>
      <c r="T9" s="13">
        <f t="shared" si="8"/>
        <v>34</v>
      </c>
      <c r="U9" s="14">
        <f t="shared" si="9"/>
        <v>0.28813559322033899</v>
      </c>
    </row>
    <row r="10" spans="1:21" ht="22.5" customHeight="1" x14ac:dyDescent="0.25">
      <c r="A10" s="6"/>
      <c r="B10" s="1" t="s">
        <v>77</v>
      </c>
      <c r="C10" s="15">
        <v>59</v>
      </c>
      <c r="D10" s="1">
        <v>5</v>
      </c>
      <c r="E10" s="4">
        <v>8.4699999999999998E-2</v>
      </c>
      <c r="F10" s="10">
        <v>4</v>
      </c>
      <c r="G10" s="11">
        <v>6.7799999999999999E-2</v>
      </c>
      <c r="H10" s="1">
        <v>11</v>
      </c>
      <c r="I10" s="1">
        <f t="shared" si="0"/>
        <v>16</v>
      </c>
      <c r="J10" s="4">
        <f t="shared" si="1"/>
        <v>0.2711864406779661</v>
      </c>
      <c r="K10" s="10">
        <v>0</v>
      </c>
      <c r="L10" s="10">
        <f t="shared" si="2"/>
        <v>4</v>
      </c>
      <c r="M10" s="11">
        <f t="shared" si="3"/>
        <v>6.7796610169491525E-2</v>
      </c>
      <c r="N10" s="1">
        <v>4</v>
      </c>
      <c r="O10" s="1">
        <f t="shared" si="4"/>
        <v>20</v>
      </c>
      <c r="P10" s="4">
        <f t="shared" si="5"/>
        <v>0.33898305084745761</v>
      </c>
      <c r="Q10" s="10">
        <v>0</v>
      </c>
      <c r="R10" s="10">
        <f t="shared" si="6"/>
        <v>4</v>
      </c>
      <c r="S10" s="11">
        <f t="shared" si="7"/>
        <v>6.7796610169491525E-2</v>
      </c>
      <c r="T10" s="13">
        <f t="shared" si="8"/>
        <v>24</v>
      </c>
      <c r="U10" s="14">
        <f t="shared" si="9"/>
        <v>0.40677966101694918</v>
      </c>
    </row>
    <row r="11" spans="1:21" ht="22.5" customHeight="1" x14ac:dyDescent="0.25">
      <c r="A11" s="6"/>
      <c r="B11" s="1" t="s">
        <v>80</v>
      </c>
      <c r="C11" s="15">
        <v>88</v>
      </c>
      <c r="D11" s="1">
        <v>1</v>
      </c>
      <c r="E11" s="4">
        <v>1.14E-2</v>
      </c>
      <c r="F11" s="10">
        <v>9</v>
      </c>
      <c r="G11" s="11">
        <v>0.1023</v>
      </c>
      <c r="H11" s="1">
        <v>17</v>
      </c>
      <c r="I11" s="1">
        <f t="shared" si="0"/>
        <v>18</v>
      </c>
      <c r="J11" s="4">
        <f t="shared" si="1"/>
        <v>0.20454545454545456</v>
      </c>
      <c r="K11" s="10">
        <v>7</v>
      </c>
      <c r="L11" s="10">
        <f t="shared" si="2"/>
        <v>16</v>
      </c>
      <c r="M11" s="11">
        <f t="shared" si="3"/>
        <v>0.18181818181818182</v>
      </c>
      <c r="N11" s="1">
        <v>13</v>
      </c>
      <c r="O11" s="1">
        <f t="shared" si="4"/>
        <v>31</v>
      </c>
      <c r="P11" s="4">
        <f t="shared" si="5"/>
        <v>0.35227272727272729</v>
      </c>
      <c r="Q11" s="10">
        <v>1</v>
      </c>
      <c r="R11" s="10">
        <f t="shared" si="6"/>
        <v>17</v>
      </c>
      <c r="S11" s="11">
        <f t="shared" si="7"/>
        <v>0.19318181818181818</v>
      </c>
      <c r="T11" s="13">
        <f t="shared" si="8"/>
        <v>48</v>
      </c>
      <c r="U11" s="14">
        <f t="shared" si="9"/>
        <v>0.54545454545454541</v>
      </c>
    </row>
    <row r="12" spans="1:21" ht="22.5" customHeight="1" x14ac:dyDescent="0.25">
      <c r="A12" s="6"/>
      <c r="B12" s="1" t="s">
        <v>83</v>
      </c>
      <c r="C12" s="15">
        <v>277</v>
      </c>
      <c r="D12" s="1">
        <v>22</v>
      </c>
      <c r="E12" s="4">
        <v>7.9399999999999998E-2</v>
      </c>
      <c r="F12" s="10">
        <v>4</v>
      </c>
      <c r="G12" s="11">
        <v>1.44E-2</v>
      </c>
      <c r="H12" s="1">
        <v>62</v>
      </c>
      <c r="I12" s="1">
        <f t="shared" si="0"/>
        <v>84</v>
      </c>
      <c r="J12" s="4">
        <f t="shared" si="1"/>
        <v>0.30324909747292417</v>
      </c>
      <c r="K12" s="10">
        <v>2</v>
      </c>
      <c r="L12" s="10">
        <f t="shared" si="2"/>
        <v>6</v>
      </c>
      <c r="M12" s="11">
        <f t="shared" si="3"/>
        <v>2.1660649819494584E-2</v>
      </c>
      <c r="N12" s="1">
        <v>32</v>
      </c>
      <c r="O12" s="1">
        <f t="shared" si="4"/>
        <v>116</v>
      </c>
      <c r="P12" s="4">
        <f t="shared" si="5"/>
        <v>0.41877256317689532</v>
      </c>
      <c r="Q12" s="10">
        <v>3</v>
      </c>
      <c r="R12" s="10">
        <f t="shared" si="6"/>
        <v>9</v>
      </c>
      <c r="S12" s="11">
        <f t="shared" si="7"/>
        <v>3.2490974729241874E-2</v>
      </c>
      <c r="T12" s="13">
        <f t="shared" si="8"/>
        <v>125</v>
      </c>
      <c r="U12" s="14">
        <f t="shared" si="9"/>
        <v>0.45126353790613716</v>
      </c>
    </row>
    <row r="13" spans="1:21" ht="22.5" customHeight="1" x14ac:dyDescent="0.25">
      <c r="A13" s="6"/>
      <c r="B13" s="1" t="s">
        <v>93</v>
      </c>
      <c r="C13" s="15">
        <v>55</v>
      </c>
      <c r="D13" s="1">
        <v>1</v>
      </c>
      <c r="E13" s="4">
        <v>1.8200000000000001E-2</v>
      </c>
      <c r="F13" s="10">
        <v>0</v>
      </c>
      <c r="G13" s="11">
        <v>0</v>
      </c>
      <c r="H13" s="1">
        <v>10</v>
      </c>
      <c r="I13" s="1">
        <f t="shared" si="0"/>
        <v>11</v>
      </c>
      <c r="J13" s="4">
        <f t="shared" si="1"/>
        <v>0.2</v>
      </c>
      <c r="K13" s="10">
        <v>2</v>
      </c>
      <c r="L13" s="10">
        <f t="shared" si="2"/>
        <v>2</v>
      </c>
      <c r="M13" s="11">
        <f t="shared" si="3"/>
        <v>3.6363636363636362E-2</v>
      </c>
      <c r="N13" s="1">
        <v>4</v>
      </c>
      <c r="O13" s="1">
        <f t="shared" si="4"/>
        <v>15</v>
      </c>
      <c r="P13" s="4">
        <f t="shared" si="5"/>
        <v>0.27272727272727271</v>
      </c>
      <c r="Q13" s="10">
        <v>2</v>
      </c>
      <c r="R13" s="10">
        <f t="shared" si="6"/>
        <v>4</v>
      </c>
      <c r="S13" s="11">
        <f t="shared" si="7"/>
        <v>7.2727272727272724E-2</v>
      </c>
      <c r="T13" s="13">
        <f t="shared" si="8"/>
        <v>19</v>
      </c>
      <c r="U13" s="14">
        <f t="shared" si="9"/>
        <v>0.34545454545454546</v>
      </c>
    </row>
    <row r="14" spans="1:21" ht="22.5" customHeight="1" x14ac:dyDescent="0.25">
      <c r="A14" s="6"/>
      <c r="B14" s="1" t="s">
        <v>100</v>
      </c>
      <c r="C14" s="15">
        <v>1013</v>
      </c>
      <c r="D14" s="1">
        <v>128</v>
      </c>
      <c r="E14" s="4">
        <v>0.12640000000000001</v>
      </c>
      <c r="F14" s="10">
        <v>0</v>
      </c>
      <c r="G14" s="11">
        <v>0</v>
      </c>
      <c r="H14" s="1">
        <v>285</v>
      </c>
      <c r="I14" s="1">
        <f t="shared" si="0"/>
        <v>413</v>
      </c>
      <c r="J14" s="4">
        <f t="shared" si="1"/>
        <v>0.4076999012833169</v>
      </c>
      <c r="K14" s="10">
        <v>0</v>
      </c>
      <c r="L14" s="10">
        <f t="shared" si="2"/>
        <v>0</v>
      </c>
      <c r="M14" s="11">
        <f t="shared" si="3"/>
        <v>0</v>
      </c>
      <c r="N14" s="1">
        <v>87</v>
      </c>
      <c r="O14" s="1">
        <f t="shared" si="4"/>
        <v>500</v>
      </c>
      <c r="P14" s="4">
        <f t="shared" si="5"/>
        <v>0.49358341559723595</v>
      </c>
      <c r="Q14" s="10">
        <v>0</v>
      </c>
      <c r="R14" s="10">
        <f t="shared" si="6"/>
        <v>0</v>
      </c>
      <c r="S14" s="11">
        <f t="shared" si="7"/>
        <v>0</v>
      </c>
      <c r="T14" s="13">
        <f t="shared" si="8"/>
        <v>500</v>
      </c>
      <c r="U14" s="14">
        <f t="shared" si="9"/>
        <v>0.49358341559723595</v>
      </c>
    </row>
    <row r="15" spans="1:21" ht="21.75" customHeight="1" x14ac:dyDescent="0.25">
      <c r="B15" s="94" t="s">
        <v>147</v>
      </c>
      <c r="C15" s="87">
        <f>SUM(C5:C14)</f>
        <v>2836</v>
      </c>
      <c r="D15" s="88">
        <f>SUM(D5:D14)</f>
        <v>268</v>
      </c>
      <c r="E15" s="89">
        <f>D15/C15</f>
        <v>9.4499294781382234E-2</v>
      </c>
      <c r="F15" s="90">
        <f>SUM(F5:F14)</f>
        <v>103</v>
      </c>
      <c r="G15" s="91">
        <f>F15/C15</f>
        <v>3.6318758815232721E-2</v>
      </c>
      <c r="H15" s="88">
        <f>SUM(H5:H14)</f>
        <v>606</v>
      </c>
      <c r="I15" s="88">
        <f>SUM(I5:I14)</f>
        <v>874</v>
      </c>
      <c r="J15" s="61">
        <f t="shared" si="1"/>
        <v>0.30818053596614953</v>
      </c>
      <c r="K15" s="90">
        <f>SUM(K5:K14)</f>
        <v>121</v>
      </c>
      <c r="L15" s="90">
        <f>SUM(L5:L14)</f>
        <v>224</v>
      </c>
      <c r="M15" s="62">
        <f t="shared" si="3"/>
        <v>7.8984485190409029E-2</v>
      </c>
      <c r="N15" s="88">
        <f>SUM(N5:N14)</f>
        <v>223</v>
      </c>
      <c r="O15" s="92">
        <f t="shared" si="4"/>
        <v>1097</v>
      </c>
      <c r="P15" s="89">
        <f>O15/C15</f>
        <v>0.38681241184767279</v>
      </c>
      <c r="Q15" s="90">
        <f>SUM(Q5:Q14)</f>
        <v>32</v>
      </c>
      <c r="R15" s="90">
        <f>SUM(R5:R14)</f>
        <v>256</v>
      </c>
      <c r="S15" s="91">
        <f>R15/C15</f>
        <v>9.0267983074753172E-2</v>
      </c>
      <c r="T15" s="93">
        <f>SUM(T5:T14)</f>
        <v>1353</v>
      </c>
      <c r="U15" s="45">
        <f t="shared" si="9"/>
        <v>0.47708039492242593</v>
      </c>
    </row>
  </sheetData>
  <mergeCells count="13">
    <mergeCell ref="A1:U1"/>
    <mergeCell ref="H3:J3"/>
    <mergeCell ref="H2:M2"/>
    <mergeCell ref="N2:S2"/>
    <mergeCell ref="T2:U3"/>
    <mergeCell ref="D2:G2"/>
    <mergeCell ref="N3:P3"/>
    <mergeCell ref="Q3:S3"/>
    <mergeCell ref="K3:M3"/>
    <mergeCell ref="A2:C2"/>
    <mergeCell ref="A3:C3"/>
    <mergeCell ref="D3:E3"/>
    <mergeCell ref="F3:G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pane xSplit="10" ySplit="10" topLeftCell="K11" activePane="bottomRight" state="frozen"/>
      <selection pane="topRight" activeCell="K1" sqref="K1"/>
      <selection pane="bottomLeft" activeCell="A11" sqref="A11"/>
      <selection pane="bottomRight" activeCell="V9" sqref="V9"/>
    </sheetView>
  </sheetViews>
  <sheetFormatPr defaultRowHeight="15" x14ac:dyDescent="0.25"/>
  <cols>
    <col min="2" max="2" width="29.42578125" customWidth="1"/>
    <col min="3" max="3" width="27.85546875" customWidth="1"/>
    <col min="4" max="4" width="12.28515625" customWidth="1"/>
    <col min="8" max="8" width="9.85546875" customWidth="1"/>
    <col min="9" max="9" width="8.85546875" hidden="1" customWidth="1"/>
    <col min="10" max="10" width="10.7109375" customWidth="1"/>
    <col min="11" max="11" width="9" customWidth="1"/>
    <col min="12" max="12" width="9.140625" hidden="1" customWidth="1"/>
    <col min="14" max="14" width="9.140625" customWidth="1"/>
    <col min="15" max="15" width="9.140625" hidden="1" customWidth="1"/>
    <col min="18" max="18" width="9.140625" hidden="1" customWidth="1"/>
    <col min="21" max="21" width="10.85546875" customWidth="1"/>
    <col min="22" max="22" width="10.140625" customWidth="1"/>
    <col min="23" max="23" width="29.85546875" customWidth="1"/>
  </cols>
  <sheetData>
    <row r="1" spans="1:24" ht="62.25" customHeight="1" thickBot="1" x14ac:dyDescent="0.3">
      <c r="A1" s="123" t="s">
        <v>138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36"/>
      <c r="X1" s="36"/>
    </row>
    <row r="2" spans="1:24" ht="27.75" customHeight="1" x14ac:dyDescent="0.25">
      <c r="A2" s="116"/>
      <c r="B2" s="117"/>
      <c r="C2" s="117"/>
      <c r="D2" s="117"/>
      <c r="E2" s="109" t="s">
        <v>0</v>
      </c>
      <c r="F2" s="109"/>
      <c r="G2" s="109"/>
      <c r="H2" s="109"/>
      <c r="I2" s="109" t="s">
        <v>1</v>
      </c>
      <c r="J2" s="109"/>
      <c r="K2" s="109"/>
      <c r="L2" s="109"/>
      <c r="M2" s="109"/>
      <c r="N2" s="109"/>
      <c r="O2" s="109" t="s">
        <v>2</v>
      </c>
      <c r="P2" s="109"/>
      <c r="Q2" s="109"/>
      <c r="R2" s="109"/>
      <c r="S2" s="109"/>
      <c r="T2" s="109"/>
      <c r="U2" s="115" t="s">
        <v>133</v>
      </c>
      <c r="V2" s="115"/>
      <c r="W2" s="124"/>
      <c r="X2" s="124"/>
    </row>
    <row r="3" spans="1:24" ht="48.75" customHeight="1" x14ac:dyDescent="0.25">
      <c r="A3" s="125"/>
      <c r="B3" s="124"/>
      <c r="C3" s="124"/>
      <c r="D3" s="124"/>
      <c r="E3" s="110" t="s">
        <v>103</v>
      </c>
      <c r="F3" s="110"/>
      <c r="G3" s="109" t="s">
        <v>104</v>
      </c>
      <c r="H3" s="109"/>
      <c r="I3" s="110" t="s">
        <v>103</v>
      </c>
      <c r="J3" s="110"/>
      <c r="K3" s="110"/>
      <c r="L3" s="109" t="s">
        <v>104</v>
      </c>
      <c r="M3" s="109"/>
      <c r="N3" s="109"/>
      <c r="O3" s="110" t="s">
        <v>103</v>
      </c>
      <c r="P3" s="110"/>
      <c r="Q3" s="110"/>
      <c r="R3" s="109" t="s">
        <v>104</v>
      </c>
      <c r="S3" s="109"/>
      <c r="T3" s="109"/>
      <c r="U3" s="115"/>
      <c r="V3" s="115"/>
      <c r="W3" s="126" t="s">
        <v>3</v>
      </c>
      <c r="X3" s="47"/>
    </row>
    <row r="4" spans="1:24" ht="38.25" x14ac:dyDescent="0.25">
      <c r="A4" s="70"/>
      <c r="B4" s="69" t="s">
        <v>5</v>
      </c>
      <c r="C4" s="5" t="s">
        <v>3</v>
      </c>
      <c r="D4" s="26" t="s">
        <v>6</v>
      </c>
      <c r="E4" s="32" t="s">
        <v>7</v>
      </c>
      <c r="F4" s="32" t="s">
        <v>8</v>
      </c>
      <c r="G4" s="35" t="s">
        <v>7</v>
      </c>
      <c r="H4" s="35" t="s">
        <v>8</v>
      </c>
      <c r="I4" s="32" t="s">
        <v>7</v>
      </c>
      <c r="J4" s="33" t="s">
        <v>7</v>
      </c>
      <c r="K4" s="32" t="s">
        <v>8</v>
      </c>
      <c r="L4" s="35" t="s">
        <v>7</v>
      </c>
      <c r="M4" s="34" t="s">
        <v>7</v>
      </c>
      <c r="N4" s="35" t="s">
        <v>8</v>
      </c>
      <c r="O4" s="32" t="s">
        <v>7</v>
      </c>
      <c r="P4" s="33" t="s">
        <v>7</v>
      </c>
      <c r="Q4" s="32" t="s">
        <v>8</v>
      </c>
      <c r="R4" s="35" t="s">
        <v>7</v>
      </c>
      <c r="S4" s="34" t="s">
        <v>7</v>
      </c>
      <c r="T4" s="35" t="s">
        <v>8</v>
      </c>
      <c r="U4" s="37" t="s">
        <v>7</v>
      </c>
      <c r="V4" s="25" t="s">
        <v>8</v>
      </c>
      <c r="W4" s="110"/>
      <c r="X4" s="28" t="s">
        <v>134</v>
      </c>
    </row>
    <row r="5" spans="1:24" ht="21" customHeight="1" x14ac:dyDescent="0.25">
      <c r="A5" s="1" t="s">
        <v>106</v>
      </c>
      <c r="B5" s="1" t="s">
        <v>10</v>
      </c>
      <c r="C5" s="1" t="s">
        <v>11</v>
      </c>
      <c r="D5" s="15">
        <v>248</v>
      </c>
      <c r="E5" s="1">
        <v>16</v>
      </c>
      <c r="F5" s="4">
        <v>6.4500000000000002E-2</v>
      </c>
      <c r="G5" s="10">
        <v>19</v>
      </c>
      <c r="H5" s="11">
        <v>7.6600000000000001E-2</v>
      </c>
      <c r="I5" s="1">
        <v>37</v>
      </c>
      <c r="J5" s="1">
        <f>E5+I5</f>
        <v>53</v>
      </c>
      <c r="K5" s="4">
        <f>J5/D5</f>
        <v>0.21370967741935484</v>
      </c>
      <c r="L5" s="10">
        <v>31</v>
      </c>
      <c r="M5" s="10">
        <f>G5+L5</f>
        <v>50</v>
      </c>
      <c r="N5" s="11">
        <f>M5/D5</f>
        <v>0.20161290322580644</v>
      </c>
      <c r="O5" s="1">
        <v>18</v>
      </c>
      <c r="P5" s="1">
        <f>E5+I5+O5</f>
        <v>71</v>
      </c>
      <c r="Q5" s="4">
        <f>P5/D5</f>
        <v>0.28629032258064518</v>
      </c>
      <c r="R5" s="10">
        <v>5</v>
      </c>
      <c r="S5" s="10">
        <f>G5+L5+R5</f>
        <v>55</v>
      </c>
      <c r="T5" s="11">
        <f>S5/D5</f>
        <v>0.22177419354838709</v>
      </c>
      <c r="U5" s="13">
        <f>P5+S5</f>
        <v>126</v>
      </c>
      <c r="V5" s="14">
        <f>U5/D5</f>
        <v>0.50806451612903225</v>
      </c>
      <c r="W5" s="46" t="s">
        <v>11</v>
      </c>
      <c r="X5" s="30" t="s">
        <v>12</v>
      </c>
    </row>
    <row r="6" spans="1:24" ht="21" customHeight="1" x14ac:dyDescent="0.25">
      <c r="A6" s="68"/>
      <c r="B6" s="1" t="s">
        <v>14</v>
      </c>
      <c r="C6" s="1" t="s">
        <v>15</v>
      </c>
      <c r="D6" s="15">
        <v>1</v>
      </c>
      <c r="E6" s="1">
        <v>0</v>
      </c>
      <c r="F6" s="4">
        <v>0</v>
      </c>
      <c r="G6" s="10">
        <v>0</v>
      </c>
      <c r="H6" s="11">
        <v>0</v>
      </c>
      <c r="I6" s="1">
        <v>1</v>
      </c>
      <c r="J6" s="1">
        <f t="shared" ref="J6:J69" si="0">E6+I6</f>
        <v>1</v>
      </c>
      <c r="K6" s="4">
        <f t="shared" ref="K6:K69" si="1">J6/D6</f>
        <v>1</v>
      </c>
      <c r="L6" s="10">
        <v>0</v>
      </c>
      <c r="M6" s="10">
        <f t="shared" ref="M6:M69" si="2">G6+L6</f>
        <v>0</v>
      </c>
      <c r="N6" s="11">
        <f t="shared" ref="N6:N69" si="3">M6/D6</f>
        <v>0</v>
      </c>
      <c r="O6" s="1">
        <v>0</v>
      </c>
      <c r="P6" s="1">
        <f t="shared" ref="P6:P69" si="4">E6+I6+O6</f>
        <v>1</v>
      </c>
      <c r="Q6" s="4">
        <f t="shared" ref="Q6:Q69" si="5">P6/D6</f>
        <v>1</v>
      </c>
      <c r="R6" s="10">
        <v>0</v>
      </c>
      <c r="S6" s="10">
        <f t="shared" ref="S6:S69" si="6">G6+L6+R6</f>
        <v>0</v>
      </c>
      <c r="T6" s="11">
        <f t="shared" ref="T6:T69" si="7">S6/D6</f>
        <v>0</v>
      </c>
      <c r="U6" s="13">
        <f t="shared" ref="U6:U69" si="8">P6+S6</f>
        <v>1</v>
      </c>
      <c r="V6" s="14">
        <f t="shared" ref="V6:V69" si="9">U6/D6</f>
        <v>1</v>
      </c>
      <c r="W6" s="1" t="s">
        <v>15</v>
      </c>
      <c r="X6" s="30" t="s">
        <v>12</v>
      </c>
    </row>
    <row r="7" spans="1:24" ht="21" customHeight="1" x14ac:dyDescent="0.25">
      <c r="A7" s="68"/>
      <c r="B7" s="68"/>
      <c r="C7" s="1" t="s">
        <v>16</v>
      </c>
      <c r="D7" s="15">
        <v>19</v>
      </c>
      <c r="E7" s="1">
        <v>0</v>
      </c>
      <c r="F7" s="4">
        <v>0</v>
      </c>
      <c r="G7" s="10">
        <v>4</v>
      </c>
      <c r="H7" s="11">
        <v>0.21049999999999999</v>
      </c>
      <c r="I7" s="1">
        <v>1</v>
      </c>
      <c r="J7" s="1">
        <f t="shared" si="0"/>
        <v>1</v>
      </c>
      <c r="K7" s="4">
        <f t="shared" si="1"/>
        <v>5.2631578947368418E-2</v>
      </c>
      <c r="L7" s="10">
        <v>2</v>
      </c>
      <c r="M7" s="10">
        <f t="shared" si="2"/>
        <v>6</v>
      </c>
      <c r="N7" s="11">
        <f t="shared" si="3"/>
        <v>0.31578947368421051</v>
      </c>
      <c r="O7" s="1">
        <v>1</v>
      </c>
      <c r="P7" s="1">
        <f t="shared" si="4"/>
        <v>2</v>
      </c>
      <c r="Q7" s="4">
        <f t="shared" si="5"/>
        <v>0.10526315789473684</v>
      </c>
      <c r="R7" s="10">
        <v>1</v>
      </c>
      <c r="S7" s="10">
        <f t="shared" si="6"/>
        <v>7</v>
      </c>
      <c r="T7" s="11">
        <f t="shared" si="7"/>
        <v>0.36842105263157893</v>
      </c>
      <c r="U7" s="13">
        <f t="shared" si="8"/>
        <v>9</v>
      </c>
      <c r="V7" s="14">
        <f t="shared" si="9"/>
        <v>0.47368421052631576</v>
      </c>
      <c r="W7" s="1" t="s">
        <v>16</v>
      </c>
      <c r="X7" s="30" t="s">
        <v>12</v>
      </c>
    </row>
    <row r="8" spans="1:24" ht="21" customHeight="1" x14ac:dyDescent="0.25">
      <c r="A8" s="68"/>
      <c r="B8" s="68"/>
      <c r="C8" s="1" t="s">
        <v>17</v>
      </c>
      <c r="D8" s="15">
        <v>23</v>
      </c>
      <c r="E8" s="1">
        <v>2</v>
      </c>
      <c r="F8" s="4">
        <v>8.6999999999999994E-2</v>
      </c>
      <c r="G8" s="10">
        <v>0</v>
      </c>
      <c r="H8" s="11">
        <v>0</v>
      </c>
      <c r="I8" s="1">
        <v>6</v>
      </c>
      <c r="J8" s="1">
        <f t="shared" si="0"/>
        <v>8</v>
      </c>
      <c r="K8" s="4">
        <f t="shared" si="1"/>
        <v>0.34782608695652173</v>
      </c>
      <c r="L8" s="10">
        <v>0</v>
      </c>
      <c r="M8" s="10">
        <f t="shared" si="2"/>
        <v>0</v>
      </c>
      <c r="N8" s="11">
        <f t="shared" si="3"/>
        <v>0</v>
      </c>
      <c r="O8" s="1">
        <v>1</v>
      </c>
      <c r="P8" s="1">
        <f t="shared" si="4"/>
        <v>9</v>
      </c>
      <c r="Q8" s="4">
        <f t="shared" si="5"/>
        <v>0.39130434782608697</v>
      </c>
      <c r="R8" s="10">
        <v>0</v>
      </c>
      <c r="S8" s="10">
        <f t="shared" si="6"/>
        <v>0</v>
      </c>
      <c r="T8" s="11">
        <f t="shared" si="7"/>
        <v>0</v>
      </c>
      <c r="U8" s="13">
        <f t="shared" si="8"/>
        <v>9</v>
      </c>
      <c r="V8" s="14">
        <f t="shared" si="9"/>
        <v>0.39130434782608697</v>
      </c>
      <c r="W8" s="1" t="s">
        <v>17</v>
      </c>
      <c r="X8" s="30" t="s">
        <v>12</v>
      </c>
    </row>
    <row r="9" spans="1:24" ht="21" customHeight="1" x14ac:dyDescent="0.25">
      <c r="A9" s="68"/>
      <c r="B9" s="68"/>
      <c r="C9" s="1" t="s">
        <v>18</v>
      </c>
      <c r="D9" s="15">
        <v>4</v>
      </c>
      <c r="E9" s="1">
        <v>2</v>
      </c>
      <c r="F9" s="4">
        <v>0.5</v>
      </c>
      <c r="G9" s="10">
        <v>0</v>
      </c>
      <c r="H9" s="11">
        <v>0</v>
      </c>
      <c r="I9" s="1">
        <v>0</v>
      </c>
      <c r="J9" s="1">
        <f t="shared" si="0"/>
        <v>2</v>
      </c>
      <c r="K9" s="4">
        <f t="shared" si="1"/>
        <v>0.5</v>
      </c>
      <c r="L9" s="10">
        <v>0</v>
      </c>
      <c r="M9" s="10">
        <f t="shared" si="2"/>
        <v>0</v>
      </c>
      <c r="N9" s="11">
        <f t="shared" si="3"/>
        <v>0</v>
      </c>
      <c r="O9" s="1">
        <v>2</v>
      </c>
      <c r="P9" s="1">
        <f t="shared" si="4"/>
        <v>4</v>
      </c>
      <c r="Q9" s="4">
        <f t="shared" si="5"/>
        <v>1</v>
      </c>
      <c r="R9" s="10">
        <v>0</v>
      </c>
      <c r="S9" s="10">
        <f t="shared" si="6"/>
        <v>0</v>
      </c>
      <c r="T9" s="11">
        <f t="shared" si="7"/>
        <v>0</v>
      </c>
      <c r="U9" s="13">
        <f t="shared" si="8"/>
        <v>4</v>
      </c>
      <c r="V9" s="14">
        <f t="shared" si="9"/>
        <v>1</v>
      </c>
      <c r="W9" s="1" t="s">
        <v>18</v>
      </c>
      <c r="X9" s="30" t="s">
        <v>12</v>
      </c>
    </row>
    <row r="10" spans="1:24" ht="21" customHeight="1" x14ac:dyDescent="0.25">
      <c r="A10" s="68"/>
      <c r="B10" s="68"/>
      <c r="C10" s="1" t="s">
        <v>19</v>
      </c>
      <c r="D10" s="15">
        <v>1</v>
      </c>
      <c r="E10" s="1">
        <v>0</v>
      </c>
      <c r="F10" s="4">
        <v>0</v>
      </c>
      <c r="G10" s="10">
        <v>0</v>
      </c>
      <c r="H10" s="11">
        <v>0</v>
      </c>
      <c r="I10" s="1">
        <v>0</v>
      </c>
      <c r="J10" s="1">
        <f t="shared" si="0"/>
        <v>0</v>
      </c>
      <c r="K10" s="4">
        <f t="shared" si="1"/>
        <v>0</v>
      </c>
      <c r="L10" s="10">
        <v>0</v>
      </c>
      <c r="M10" s="10">
        <f t="shared" si="2"/>
        <v>0</v>
      </c>
      <c r="N10" s="11">
        <f t="shared" si="3"/>
        <v>0</v>
      </c>
      <c r="O10" s="1">
        <v>0</v>
      </c>
      <c r="P10" s="1">
        <f t="shared" si="4"/>
        <v>0</v>
      </c>
      <c r="Q10" s="4">
        <f t="shared" si="5"/>
        <v>0</v>
      </c>
      <c r="R10" s="10">
        <v>0</v>
      </c>
      <c r="S10" s="10">
        <f t="shared" si="6"/>
        <v>0</v>
      </c>
      <c r="T10" s="11">
        <f t="shared" si="7"/>
        <v>0</v>
      </c>
      <c r="U10" s="13">
        <f t="shared" si="8"/>
        <v>0</v>
      </c>
      <c r="V10" s="14">
        <f t="shared" si="9"/>
        <v>0</v>
      </c>
      <c r="W10" s="1" t="s">
        <v>19</v>
      </c>
      <c r="X10" s="30" t="s">
        <v>12</v>
      </c>
    </row>
    <row r="11" spans="1:24" ht="21" customHeight="1" x14ac:dyDescent="0.25">
      <c r="A11" s="68"/>
      <c r="B11" s="68"/>
      <c r="C11" s="1" t="s">
        <v>107</v>
      </c>
      <c r="D11" s="15">
        <v>30</v>
      </c>
      <c r="E11" s="1">
        <v>4</v>
      </c>
      <c r="F11" s="4">
        <v>0.1333</v>
      </c>
      <c r="G11" s="10">
        <v>3</v>
      </c>
      <c r="H11" s="11">
        <v>0.1</v>
      </c>
      <c r="I11" s="1">
        <v>6</v>
      </c>
      <c r="J11" s="1">
        <f t="shared" si="0"/>
        <v>10</v>
      </c>
      <c r="K11" s="4">
        <f t="shared" si="1"/>
        <v>0.33333333333333331</v>
      </c>
      <c r="L11" s="10">
        <v>2</v>
      </c>
      <c r="M11" s="10">
        <f t="shared" si="2"/>
        <v>5</v>
      </c>
      <c r="N11" s="11">
        <f t="shared" si="3"/>
        <v>0.16666666666666666</v>
      </c>
      <c r="O11" s="1">
        <v>2</v>
      </c>
      <c r="P11" s="1">
        <f t="shared" si="4"/>
        <v>12</v>
      </c>
      <c r="Q11" s="4">
        <f t="shared" si="5"/>
        <v>0.4</v>
      </c>
      <c r="R11" s="10">
        <v>0</v>
      </c>
      <c r="S11" s="10">
        <f t="shared" si="6"/>
        <v>5</v>
      </c>
      <c r="T11" s="11">
        <f t="shared" si="7"/>
        <v>0.16666666666666666</v>
      </c>
      <c r="U11" s="13">
        <f t="shared" si="8"/>
        <v>17</v>
      </c>
      <c r="V11" s="14">
        <f t="shared" si="9"/>
        <v>0.56666666666666665</v>
      </c>
      <c r="W11" s="1" t="s">
        <v>107</v>
      </c>
      <c r="X11" s="30" t="s">
        <v>12</v>
      </c>
    </row>
    <row r="12" spans="1:24" ht="21" customHeight="1" x14ac:dyDescent="0.25">
      <c r="A12" s="68"/>
      <c r="B12" s="68"/>
      <c r="C12" s="1" t="s">
        <v>20</v>
      </c>
      <c r="D12" s="15">
        <v>170</v>
      </c>
      <c r="E12" s="1">
        <v>15</v>
      </c>
      <c r="F12" s="4">
        <v>8.8200000000000001E-2</v>
      </c>
      <c r="G12" s="10">
        <v>11</v>
      </c>
      <c r="H12" s="11">
        <v>6.4699999999999994E-2</v>
      </c>
      <c r="I12" s="1">
        <v>24</v>
      </c>
      <c r="J12" s="1">
        <f t="shared" si="0"/>
        <v>39</v>
      </c>
      <c r="K12" s="4">
        <f t="shared" si="1"/>
        <v>0.22941176470588234</v>
      </c>
      <c r="L12" s="10">
        <v>23</v>
      </c>
      <c r="M12" s="10">
        <f t="shared" si="2"/>
        <v>34</v>
      </c>
      <c r="N12" s="11">
        <f t="shared" si="3"/>
        <v>0.2</v>
      </c>
      <c r="O12" s="1">
        <v>9</v>
      </c>
      <c r="P12" s="1">
        <f t="shared" si="4"/>
        <v>48</v>
      </c>
      <c r="Q12" s="4">
        <f t="shared" si="5"/>
        <v>0.28235294117647058</v>
      </c>
      <c r="R12" s="10">
        <v>6</v>
      </c>
      <c r="S12" s="10">
        <f t="shared" si="6"/>
        <v>40</v>
      </c>
      <c r="T12" s="11">
        <f t="shared" si="7"/>
        <v>0.23529411764705882</v>
      </c>
      <c r="U12" s="13">
        <f t="shared" si="8"/>
        <v>88</v>
      </c>
      <c r="V12" s="14">
        <f t="shared" si="9"/>
        <v>0.51764705882352946</v>
      </c>
      <c r="W12" s="1" t="s">
        <v>20</v>
      </c>
      <c r="X12" s="30" t="s">
        <v>12</v>
      </c>
    </row>
    <row r="13" spans="1:24" ht="21" customHeight="1" x14ac:dyDescent="0.25">
      <c r="A13" s="68"/>
      <c r="B13" s="68"/>
      <c r="C13" s="1" t="s">
        <v>21</v>
      </c>
      <c r="D13" s="15">
        <v>33</v>
      </c>
      <c r="E13" s="1">
        <v>2</v>
      </c>
      <c r="F13" s="4">
        <v>6.0600000000000001E-2</v>
      </c>
      <c r="G13" s="10">
        <v>0</v>
      </c>
      <c r="H13" s="11">
        <v>0</v>
      </c>
      <c r="I13" s="1">
        <v>8</v>
      </c>
      <c r="J13" s="1">
        <f t="shared" si="0"/>
        <v>10</v>
      </c>
      <c r="K13" s="4">
        <f t="shared" si="1"/>
        <v>0.30303030303030304</v>
      </c>
      <c r="L13" s="10">
        <v>1</v>
      </c>
      <c r="M13" s="10">
        <f t="shared" si="2"/>
        <v>1</v>
      </c>
      <c r="N13" s="11">
        <f t="shared" si="3"/>
        <v>3.0303030303030304E-2</v>
      </c>
      <c r="O13" s="1">
        <v>2</v>
      </c>
      <c r="P13" s="1">
        <f t="shared" si="4"/>
        <v>12</v>
      </c>
      <c r="Q13" s="4">
        <f t="shared" si="5"/>
        <v>0.36363636363636365</v>
      </c>
      <c r="R13" s="10">
        <v>0</v>
      </c>
      <c r="S13" s="10">
        <f t="shared" si="6"/>
        <v>1</v>
      </c>
      <c r="T13" s="11">
        <f t="shared" si="7"/>
        <v>3.0303030303030304E-2</v>
      </c>
      <c r="U13" s="13">
        <f t="shared" si="8"/>
        <v>13</v>
      </c>
      <c r="V13" s="14">
        <f t="shared" si="9"/>
        <v>0.39393939393939392</v>
      </c>
      <c r="W13" s="1" t="s">
        <v>21</v>
      </c>
      <c r="X13" s="30" t="s">
        <v>12</v>
      </c>
    </row>
    <row r="14" spans="1:24" ht="21" customHeight="1" x14ac:dyDescent="0.25">
      <c r="A14" s="68"/>
      <c r="B14" s="68"/>
      <c r="C14" s="1" t="s">
        <v>22</v>
      </c>
      <c r="D14" s="15">
        <v>1</v>
      </c>
      <c r="E14" s="1">
        <v>0</v>
      </c>
      <c r="F14" s="4">
        <v>0</v>
      </c>
      <c r="G14" s="10">
        <v>0</v>
      </c>
      <c r="H14" s="11">
        <v>0</v>
      </c>
      <c r="I14" s="1">
        <v>0</v>
      </c>
      <c r="J14" s="1">
        <f t="shared" si="0"/>
        <v>0</v>
      </c>
      <c r="K14" s="4">
        <f t="shared" si="1"/>
        <v>0</v>
      </c>
      <c r="L14" s="10">
        <v>0</v>
      </c>
      <c r="M14" s="10">
        <f t="shared" si="2"/>
        <v>0</v>
      </c>
      <c r="N14" s="11">
        <f t="shared" si="3"/>
        <v>0</v>
      </c>
      <c r="O14" s="1">
        <v>0</v>
      </c>
      <c r="P14" s="1">
        <f t="shared" si="4"/>
        <v>0</v>
      </c>
      <c r="Q14" s="4">
        <f t="shared" si="5"/>
        <v>0</v>
      </c>
      <c r="R14" s="10">
        <v>0</v>
      </c>
      <c r="S14" s="10">
        <f t="shared" si="6"/>
        <v>0</v>
      </c>
      <c r="T14" s="11">
        <f t="shared" si="7"/>
        <v>0</v>
      </c>
      <c r="U14" s="13">
        <f t="shared" si="8"/>
        <v>0</v>
      </c>
      <c r="V14" s="14">
        <f t="shared" si="9"/>
        <v>0</v>
      </c>
      <c r="W14" s="1" t="s">
        <v>22</v>
      </c>
      <c r="X14" s="30" t="s">
        <v>12</v>
      </c>
    </row>
    <row r="15" spans="1:24" ht="21" customHeight="1" x14ac:dyDescent="0.25">
      <c r="A15" s="68"/>
      <c r="B15" s="68"/>
      <c r="C15" s="1" t="s">
        <v>23</v>
      </c>
      <c r="D15" s="15">
        <v>19</v>
      </c>
      <c r="E15" s="1">
        <v>4</v>
      </c>
      <c r="F15" s="4">
        <v>0.21049999999999999</v>
      </c>
      <c r="G15" s="10">
        <v>0</v>
      </c>
      <c r="H15" s="11">
        <v>0</v>
      </c>
      <c r="I15" s="1">
        <v>1</v>
      </c>
      <c r="J15" s="1">
        <f t="shared" si="0"/>
        <v>5</v>
      </c>
      <c r="K15" s="4">
        <f t="shared" si="1"/>
        <v>0.26315789473684209</v>
      </c>
      <c r="L15" s="10">
        <v>0</v>
      </c>
      <c r="M15" s="10">
        <f t="shared" si="2"/>
        <v>0</v>
      </c>
      <c r="N15" s="11">
        <f t="shared" si="3"/>
        <v>0</v>
      </c>
      <c r="O15" s="1">
        <v>1</v>
      </c>
      <c r="P15" s="1">
        <f t="shared" si="4"/>
        <v>6</v>
      </c>
      <c r="Q15" s="4">
        <f t="shared" si="5"/>
        <v>0.31578947368421051</v>
      </c>
      <c r="R15" s="10">
        <v>0</v>
      </c>
      <c r="S15" s="10">
        <f t="shared" si="6"/>
        <v>0</v>
      </c>
      <c r="T15" s="11">
        <f t="shared" si="7"/>
        <v>0</v>
      </c>
      <c r="U15" s="13">
        <f t="shared" si="8"/>
        <v>6</v>
      </c>
      <c r="V15" s="14">
        <f t="shared" si="9"/>
        <v>0.31578947368421051</v>
      </c>
      <c r="W15" s="1" t="s">
        <v>23</v>
      </c>
      <c r="X15" s="30" t="s">
        <v>12</v>
      </c>
    </row>
    <row r="16" spans="1:24" ht="21" customHeight="1" x14ac:dyDescent="0.25">
      <c r="A16" s="68"/>
      <c r="B16" s="68"/>
      <c r="C16" s="1" t="s">
        <v>24</v>
      </c>
      <c r="D16" s="15">
        <v>1</v>
      </c>
      <c r="E16" s="1">
        <v>1</v>
      </c>
      <c r="F16" s="4">
        <v>1</v>
      </c>
      <c r="G16" s="10">
        <v>0</v>
      </c>
      <c r="H16" s="11">
        <v>0</v>
      </c>
      <c r="I16" s="1">
        <v>0</v>
      </c>
      <c r="J16" s="1">
        <f t="shared" si="0"/>
        <v>1</v>
      </c>
      <c r="K16" s="4">
        <f t="shared" si="1"/>
        <v>1</v>
      </c>
      <c r="L16" s="10">
        <v>0</v>
      </c>
      <c r="M16" s="10">
        <f t="shared" si="2"/>
        <v>0</v>
      </c>
      <c r="N16" s="11">
        <f t="shared" si="3"/>
        <v>0</v>
      </c>
      <c r="O16" s="1">
        <v>0</v>
      </c>
      <c r="P16" s="1">
        <f t="shared" si="4"/>
        <v>1</v>
      </c>
      <c r="Q16" s="4">
        <f t="shared" si="5"/>
        <v>1</v>
      </c>
      <c r="R16" s="10">
        <v>0</v>
      </c>
      <c r="S16" s="10">
        <f t="shared" si="6"/>
        <v>0</v>
      </c>
      <c r="T16" s="11">
        <f t="shared" si="7"/>
        <v>0</v>
      </c>
      <c r="U16" s="13">
        <f t="shared" si="8"/>
        <v>1</v>
      </c>
      <c r="V16" s="14">
        <f t="shared" si="9"/>
        <v>1</v>
      </c>
      <c r="W16" s="1" t="s">
        <v>24</v>
      </c>
      <c r="X16" s="30" t="s">
        <v>12</v>
      </c>
    </row>
    <row r="17" spans="1:24" ht="21" customHeight="1" x14ac:dyDescent="0.25">
      <c r="A17" s="68"/>
      <c r="B17" s="68"/>
      <c r="C17" s="1" t="s">
        <v>25</v>
      </c>
      <c r="D17" s="15">
        <v>64</v>
      </c>
      <c r="E17" s="1">
        <v>0</v>
      </c>
      <c r="F17" s="4">
        <v>0</v>
      </c>
      <c r="G17" s="10">
        <v>5</v>
      </c>
      <c r="H17" s="11">
        <v>7.8100000000000003E-2</v>
      </c>
      <c r="I17" s="1">
        <v>11</v>
      </c>
      <c r="J17" s="1">
        <f t="shared" si="0"/>
        <v>11</v>
      </c>
      <c r="K17" s="4">
        <f t="shared" si="1"/>
        <v>0.171875</v>
      </c>
      <c r="L17" s="10">
        <v>4</v>
      </c>
      <c r="M17" s="10">
        <f t="shared" si="2"/>
        <v>9</v>
      </c>
      <c r="N17" s="11">
        <f t="shared" si="3"/>
        <v>0.140625</v>
      </c>
      <c r="O17" s="1">
        <v>2</v>
      </c>
      <c r="P17" s="1">
        <f t="shared" si="4"/>
        <v>13</v>
      </c>
      <c r="Q17" s="4">
        <f t="shared" si="5"/>
        <v>0.203125</v>
      </c>
      <c r="R17" s="10">
        <v>3</v>
      </c>
      <c r="S17" s="10">
        <f t="shared" si="6"/>
        <v>12</v>
      </c>
      <c r="T17" s="11">
        <f t="shared" si="7"/>
        <v>0.1875</v>
      </c>
      <c r="U17" s="13">
        <f t="shared" si="8"/>
        <v>25</v>
      </c>
      <c r="V17" s="14">
        <f t="shared" si="9"/>
        <v>0.390625</v>
      </c>
      <c r="W17" s="1" t="s">
        <v>25</v>
      </c>
      <c r="X17" s="30" t="s">
        <v>12</v>
      </c>
    </row>
    <row r="18" spans="1:24" ht="21" customHeight="1" x14ac:dyDescent="0.25">
      <c r="A18" s="68"/>
      <c r="B18" s="68"/>
      <c r="C18" s="1" t="s">
        <v>26</v>
      </c>
      <c r="D18" s="15">
        <v>3</v>
      </c>
      <c r="E18" s="1">
        <v>1</v>
      </c>
      <c r="F18" s="4">
        <v>0.33329999999999999</v>
      </c>
      <c r="G18" s="10">
        <v>0</v>
      </c>
      <c r="H18" s="11">
        <v>0</v>
      </c>
      <c r="I18" s="1">
        <v>0</v>
      </c>
      <c r="J18" s="1">
        <f t="shared" si="0"/>
        <v>1</v>
      </c>
      <c r="K18" s="4">
        <f t="shared" si="1"/>
        <v>0.33333333333333331</v>
      </c>
      <c r="L18" s="10">
        <v>0</v>
      </c>
      <c r="M18" s="10">
        <f t="shared" si="2"/>
        <v>0</v>
      </c>
      <c r="N18" s="11">
        <f t="shared" si="3"/>
        <v>0</v>
      </c>
      <c r="O18" s="1">
        <v>0</v>
      </c>
      <c r="P18" s="1">
        <f t="shared" si="4"/>
        <v>1</v>
      </c>
      <c r="Q18" s="4">
        <f t="shared" si="5"/>
        <v>0.33333333333333331</v>
      </c>
      <c r="R18" s="10">
        <v>0</v>
      </c>
      <c r="S18" s="10">
        <f t="shared" si="6"/>
        <v>0</v>
      </c>
      <c r="T18" s="11">
        <f t="shared" si="7"/>
        <v>0</v>
      </c>
      <c r="U18" s="13">
        <f t="shared" si="8"/>
        <v>1</v>
      </c>
      <c r="V18" s="14">
        <f t="shared" si="9"/>
        <v>0.33333333333333331</v>
      </c>
      <c r="W18" s="1" t="s">
        <v>26</v>
      </c>
      <c r="X18" s="30" t="s">
        <v>12</v>
      </c>
    </row>
    <row r="19" spans="1:24" ht="21" customHeight="1" x14ac:dyDescent="0.25">
      <c r="A19" s="68"/>
      <c r="B19" s="68"/>
      <c r="C19" s="1" t="s">
        <v>27</v>
      </c>
      <c r="D19" s="15">
        <v>6</v>
      </c>
      <c r="E19" s="1">
        <v>0</v>
      </c>
      <c r="F19" s="4">
        <v>0</v>
      </c>
      <c r="G19" s="10">
        <v>1</v>
      </c>
      <c r="H19" s="11">
        <v>0.16669999999999999</v>
      </c>
      <c r="I19" s="1">
        <v>2</v>
      </c>
      <c r="J19" s="1">
        <f t="shared" si="0"/>
        <v>2</v>
      </c>
      <c r="K19" s="4">
        <f t="shared" si="1"/>
        <v>0.33333333333333331</v>
      </c>
      <c r="L19" s="10">
        <v>0</v>
      </c>
      <c r="M19" s="10">
        <f t="shared" si="2"/>
        <v>1</v>
      </c>
      <c r="N19" s="11">
        <f t="shared" si="3"/>
        <v>0.16666666666666666</v>
      </c>
      <c r="O19" s="1">
        <v>0</v>
      </c>
      <c r="P19" s="1">
        <f t="shared" si="4"/>
        <v>2</v>
      </c>
      <c r="Q19" s="4">
        <f t="shared" si="5"/>
        <v>0.33333333333333331</v>
      </c>
      <c r="R19" s="10">
        <v>0</v>
      </c>
      <c r="S19" s="10">
        <f t="shared" si="6"/>
        <v>1</v>
      </c>
      <c r="T19" s="11">
        <f t="shared" si="7"/>
        <v>0.16666666666666666</v>
      </c>
      <c r="U19" s="13">
        <f t="shared" si="8"/>
        <v>3</v>
      </c>
      <c r="V19" s="14">
        <f t="shared" si="9"/>
        <v>0.5</v>
      </c>
      <c r="W19" s="1" t="s">
        <v>27</v>
      </c>
      <c r="X19" s="30" t="s">
        <v>12</v>
      </c>
    </row>
    <row r="20" spans="1:24" ht="21" customHeight="1" x14ac:dyDescent="0.25">
      <c r="A20" s="68"/>
      <c r="B20" s="68"/>
      <c r="C20" s="1" t="s">
        <v>29</v>
      </c>
      <c r="D20" s="15">
        <v>36</v>
      </c>
      <c r="E20" s="1">
        <v>2</v>
      </c>
      <c r="F20" s="4">
        <v>5.5599999999999997E-2</v>
      </c>
      <c r="G20" s="10">
        <v>2</v>
      </c>
      <c r="H20" s="11">
        <v>5.5599999999999997E-2</v>
      </c>
      <c r="I20" s="1">
        <v>9</v>
      </c>
      <c r="J20" s="1">
        <f t="shared" si="0"/>
        <v>11</v>
      </c>
      <c r="K20" s="4">
        <f t="shared" si="1"/>
        <v>0.30555555555555558</v>
      </c>
      <c r="L20" s="10">
        <v>1</v>
      </c>
      <c r="M20" s="10">
        <f t="shared" si="2"/>
        <v>3</v>
      </c>
      <c r="N20" s="11">
        <f t="shared" si="3"/>
        <v>8.3333333333333329E-2</v>
      </c>
      <c r="O20" s="1">
        <v>0</v>
      </c>
      <c r="P20" s="1">
        <f t="shared" si="4"/>
        <v>11</v>
      </c>
      <c r="Q20" s="4">
        <f t="shared" si="5"/>
        <v>0.30555555555555558</v>
      </c>
      <c r="R20" s="10">
        <v>0</v>
      </c>
      <c r="S20" s="10">
        <f t="shared" si="6"/>
        <v>3</v>
      </c>
      <c r="T20" s="11">
        <f t="shared" si="7"/>
        <v>8.3333333333333329E-2</v>
      </c>
      <c r="U20" s="13">
        <f t="shared" si="8"/>
        <v>14</v>
      </c>
      <c r="V20" s="14">
        <f t="shared" si="9"/>
        <v>0.3888888888888889</v>
      </c>
      <c r="W20" s="1" t="s">
        <v>29</v>
      </c>
      <c r="X20" s="30" t="s">
        <v>12</v>
      </c>
    </row>
    <row r="21" spans="1:24" ht="21" customHeight="1" x14ac:dyDescent="0.25">
      <c r="A21" s="68"/>
      <c r="B21" s="68"/>
      <c r="C21" s="1" t="s">
        <v>108</v>
      </c>
      <c r="D21" s="15">
        <v>7</v>
      </c>
      <c r="E21" s="1">
        <v>0</v>
      </c>
      <c r="F21" s="4">
        <v>0</v>
      </c>
      <c r="G21" s="10">
        <v>1</v>
      </c>
      <c r="H21" s="11">
        <v>0.1429</v>
      </c>
      <c r="I21" s="1">
        <v>2</v>
      </c>
      <c r="J21" s="1">
        <f t="shared" si="0"/>
        <v>2</v>
      </c>
      <c r="K21" s="4">
        <f t="shared" si="1"/>
        <v>0.2857142857142857</v>
      </c>
      <c r="L21" s="10">
        <v>0</v>
      </c>
      <c r="M21" s="10">
        <f t="shared" si="2"/>
        <v>1</v>
      </c>
      <c r="N21" s="11">
        <f t="shared" si="3"/>
        <v>0.14285714285714285</v>
      </c>
      <c r="O21" s="1">
        <v>0</v>
      </c>
      <c r="P21" s="1">
        <f t="shared" si="4"/>
        <v>2</v>
      </c>
      <c r="Q21" s="4">
        <f t="shared" si="5"/>
        <v>0.2857142857142857</v>
      </c>
      <c r="R21" s="10">
        <v>0</v>
      </c>
      <c r="S21" s="10">
        <f t="shared" si="6"/>
        <v>1</v>
      </c>
      <c r="T21" s="11">
        <f t="shared" si="7"/>
        <v>0.14285714285714285</v>
      </c>
      <c r="U21" s="13">
        <f t="shared" si="8"/>
        <v>3</v>
      </c>
      <c r="V21" s="14">
        <f t="shared" si="9"/>
        <v>0.42857142857142855</v>
      </c>
      <c r="W21" s="1" t="s">
        <v>108</v>
      </c>
      <c r="X21" s="30" t="s">
        <v>12</v>
      </c>
    </row>
    <row r="22" spans="1:24" ht="21" customHeight="1" x14ac:dyDescent="0.25">
      <c r="A22" s="68"/>
      <c r="B22" s="68"/>
      <c r="C22" s="1" t="s">
        <v>30</v>
      </c>
      <c r="D22" s="15">
        <v>11</v>
      </c>
      <c r="E22" s="1">
        <v>0</v>
      </c>
      <c r="F22" s="4">
        <v>0</v>
      </c>
      <c r="G22" s="10">
        <v>0</v>
      </c>
      <c r="H22" s="11">
        <v>0</v>
      </c>
      <c r="I22" s="1">
        <v>4</v>
      </c>
      <c r="J22" s="1">
        <f t="shared" si="0"/>
        <v>4</v>
      </c>
      <c r="K22" s="4">
        <f t="shared" si="1"/>
        <v>0.36363636363636365</v>
      </c>
      <c r="L22" s="10">
        <v>1</v>
      </c>
      <c r="M22" s="10">
        <f t="shared" si="2"/>
        <v>1</v>
      </c>
      <c r="N22" s="11">
        <f t="shared" si="3"/>
        <v>9.0909090909090912E-2</v>
      </c>
      <c r="O22" s="1">
        <v>0</v>
      </c>
      <c r="P22" s="1">
        <f t="shared" si="4"/>
        <v>4</v>
      </c>
      <c r="Q22" s="4">
        <f t="shared" si="5"/>
        <v>0.36363636363636365</v>
      </c>
      <c r="R22" s="10">
        <v>0</v>
      </c>
      <c r="S22" s="10">
        <f t="shared" si="6"/>
        <v>1</v>
      </c>
      <c r="T22" s="11">
        <f t="shared" si="7"/>
        <v>9.0909090909090912E-2</v>
      </c>
      <c r="U22" s="13">
        <f t="shared" si="8"/>
        <v>5</v>
      </c>
      <c r="V22" s="14">
        <f t="shared" si="9"/>
        <v>0.45454545454545453</v>
      </c>
      <c r="W22" s="1" t="s">
        <v>30</v>
      </c>
      <c r="X22" s="30" t="s">
        <v>12</v>
      </c>
    </row>
    <row r="23" spans="1:24" ht="21" customHeight="1" x14ac:dyDescent="0.25">
      <c r="A23" s="68"/>
      <c r="B23" s="68"/>
      <c r="C23" s="1" t="s">
        <v>31</v>
      </c>
      <c r="D23" s="15">
        <v>1</v>
      </c>
      <c r="E23" s="1">
        <v>0</v>
      </c>
      <c r="F23" s="4">
        <v>0</v>
      </c>
      <c r="G23" s="10">
        <v>0</v>
      </c>
      <c r="H23" s="11">
        <v>0</v>
      </c>
      <c r="I23" s="1">
        <v>0</v>
      </c>
      <c r="J23" s="1">
        <f t="shared" si="0"/>
        <v>0</v>
      </c>
      <c r="K23" s="4">
        <f t="shared" si="1"/>
        <v>0</v>
      </c>
      <c r="L23" s="10">
        <v>0</v>
      </c>
      <c r="M23" s="10">
        <f t="shared" si="2"/>
        <v>0</v>
      </c>
      <c r="N23" s="11">
        <f t="shared" si="3"/>
        <v>0</v>
      </c>
      <c r="O23" s="1">
        <v>0</v>
      </c>
      <c r="P23" s="1">
        <f t="shared" si="4"/>
        <v>0</v>
      </c>
      <c r="Q23" s="4">
        <f t="shared" si="5"/>
        <v>0</v>
      </c>
      <c r="R23" s="10">
        <v>0</v>
      </c>
      <c r="S23" s="10">
        <f t="shared" si="6"/>
        <v>0</v>
      </c>
      <c r="T23" s="11">
        <f t="shared" si="7"/>
        <v>0</v>
      </c>
      <c r="U23" s="13">
        <f t="shared" si="8"/>
        <v>0</v>
      </c>
      <c r="V23" s="14">
        <f t="shared" si="9"/>
        <v>0</v>
      </c>
      <c r="W23" s="1" t="s">
        <v>31</v>
      </c>
      <c r="X23" s="30" t="s">
        <v>12</v>
      </c>
    </row>
    <row r="24" spans="1:24" ht="21" customHeight="1" x14ac:dyDescent="0.25">
      <c r="A24" s="68"/>
      <c r="B24" s="68"/>
      <c r="C24" s="1" t="s">
        <v>109</v>
      </c>
      <c r="D24" s="15">
        <v>2</v>
      </c>
      <c r="E24" s="1">
        <v>0</v>
      </c>
      <c r="F24" s="4">
        <v>0</v>
      </c>
      <c r="G24" s="10">
        <v>0</v>
      </c>
      <c r="H24" s="11">
        <v>0</v>
      </c>
      <c r="I24" s="1">
        <v>1</v>
      </c>
      <c r="J24" s="1">
        <f t="shared" si="0"/>
        <v>1</v>
      </c>
      <c r="K24" s="4">
        <f t="shared" si="1"/>
        <v>0.5</v>
      </c>
      <c r="L24" s="10">
        <v>0</v>
      </c>
      <c r="M24" s="10">
        <f t="shared" si="2"/>
        <v>0</v>
      </c>
      <c r="N24" s="11">
        <f t="shared" si="3"/>
        <v>0</v>
      </c>
      <c r="O24" s="1">
        <v>0</v>
      </c>
      <c r="P24" s="1">
        <f t="shared" si="4"/>
        <v>1</v>
      </c>
      <c r="Q24" s="4">
        <f t="shared" si="5"/>
        <v>0.5</v>
      </c>
      <c r="R24" s="10">
        <v>1</v>
      </c>
      <c r="S24" s="10">
        <f t="shared" si="6"/>
        <v>1</v>
      </c>
      <c r="T24" s="11">
        <f t="shared" si="7"/>
        <v>0.5</v>
      </c>
      <c r="U24" s="13">
        <f t="shared" si="8"/>
        <v>2</v>
      </c>
      <c r="V24" s="14">
        <f t="shared" si="9"/>
        <v>1</v>
      </c>
      <c r="W24" s="1" t="s">
        <v>109</v>
      </c>
      <c r="X24" s="30" t="s">
        <v>12</v>
      </c>
    </row>
    <row r="25" spans="1:24" ht="21" customHeight="1" x14ac:dyDescent="0.25">
      <c r="A25" s="68"/>
      <c r="B25" s="68"/>
      <c r="C25" s="1" t="s">
        <v>33</v>
      </c>
      <c r="D25" s="15">
        <v>1</v>
      </c>
      <c r="E25" s="1">
        <v>0</v>
      </c>
      <c r="F25" s="4">
        <v>0</v>
      </c>
      <c r="G25" s="10">
        <v>1</v>
      </c>
      <c r="H25" s="11">
        <v>1</v>
      </c>
      <c r="I25" s="1">
        <v>0</v>
      </c>
      <c r="J25" s="1">
        <f t="shared" si="0"/>
        <v>0</v>
      </c>
      <c r="K25" s="4">
        <f t="shared" si="1"/>
        <v>0</v>
      </c>
      <c r="L25" s="10">
        <v>0</v>
      </c>
      <c r="M25" s="10">
        <f t="shared" si="2"/>
        <v>1</v>
      </c>
      <c r="N25" s="11">
        <f t="shared" si="3"/>
        <v>1</v>
      </c>
      <c r="O25" s="1">
        <v>0</v>
      </c>
      <c r="P25" s="1">
        <f t="shared" si="4"/>
        <v>0</v>
      </c>
      <c r="Q25" s="4">
        <f t="shared" si="5"/>
        <v>0</v>
      </c>
      <c r="R25" s="10">
        <v>0</v>
      </c>
      <c r="S25" s="10">
        <f t="shared" si="6"/>
        <v>1</v>
      </c>
      <c r="T25" s="11">
        <f t="shared" si="7"/>
        <v>1</v>
      </c>
      <c r="U25" s="13">
        <f t="shared" si="8"/>
        <v>1</v>
      </c>
      <c r="V25" s="14">
        <f t="shared" si="9"/>
        <v>1</v>
      </c>
      <c r="W25" s="1" t="s">
        <v>33</v>
      </c>
      <c r="X25" s="30" t="s">
        <v>12</v>
      </c>
    </row>
    <row r="26" spans="1:24" ht="21" customHeight="1" x14ac:dyDescent="0.25">
      <c r="A26" s="68"/>
      <c r="B26" s="68"/>
      <c r="C26" s="1" t="s">
        <v>35</v>
      </c>
      <c r="D26" s="15">
        <v>22</v>
      </c>
      <c r="E26" s="1">
        <v>1</v>
      </c>
      <c r="F26" s="4">
        <v>4.5499999999999999E-2</v>
      </c>
      <c r="G26" s="10">
        <v>0</v>
      </c>
      <c r="H26" s="11">
        <v>0</v>
      </c>
      <c r="I26" s="1">
        <v>4</v>
      </c>
      <c r="J26" s="1">
        <f t="shared" si="0"/>
        <v>5</v>
      </c>
      <c r="K26" s="4">
        <f t="shared" si="1"/>
        <v>0.22727272727272727</v>
      </c>
      <c r="L26" s="10">
        <v>1</v>
      </c>
      <c r="M26" s="10">
        <f t="shared" si="2"/>
        <v>1</v>
      </c>
      <c r="N26" s="11">
        <f t="shared" si="3"/>
        <v>4.5454545454545456E-2</v>
      </c>
      <c r="O26" s="1">
        <v>3</v>
      </c>
      <c r="P26" s="1">
        <f t="shared" si="4"/>
        <v>8</v>
      </c>
      <c r="Q26" s="4">
        <f t="shared" si="5"/>
        <v>0.36363636363636365</v>
      </c>
      <c r="R26" s="10">
        <v>0</v>
      </c>
      <c r="S26" s="10">
        <f t="shared" si="6"/>
        <v>1</v>
      </c>
      <c r="T26" s="11">
        <f t="shared" si="7"/>
        <v>4.5454545454545456E-2</v>
      </c>
      <c r="U26" s="13">
        <f t="shared" si="8"/>
        <v>9</v>
      </c>
      <c r="V26" s="14">
        <f t="shared" si="9"/>
        <v>0.40909090909090912</v>
      </c>
      <c r="W26" s="1" t="s">
        <v>35</v>
      </c>
      <c r="X26" s="30" t="s">
        <v>12</v>
      </c>
    </row>
    <row r="27" spans="1:24" ht="21" customHeight="1" x14ac:dyDescent="0.25">
      <c r="A27" s="68"/>
      <c r="B27" s="68"/>
      <c r="C27" s="1" t="s">
        <v>37</v>
      </c>
      <c r="D27" s="15">
        <v>20</v>
      </c>
      <c r="E27" s="1">
        <v>13</v>
      </c>
      <c r="F27" s="4">
        <v>0.65</v>
      </c>
      <c r="G27" s="10">
        <v>0</v>
      </c>
      <c r="H27" s="11">
        <v>0</v>
      </c>
      <c r="I27" s="1">
        <v>5</v>
      </c>
      <c r="J27" s="1">
        <f t="shared" si="0"/>
        <v>18</v>
      </c>
      <c r="K27" s="4">
        <f t="shared" si="1"/>
        <v>0.9</v>
      </c>
      <c r="L27" s="10">
        <v>0</v>
      </c>
      <c r="M27" s="10">
        <f t="shared" si="2"/>
        <v>0</v>
      </c>
      <c r="N27" s="11">
        <f t="shared" si="3"/>
        <v>0</v>
      </c>
      <c r="O27" s="1">
        <v>0</v>
      </c>
      <c r="P27" s="1">
        <f t="shared" si="4"/>
        <v>18</v>
      </c>
      <c r="Q27" s="4">
        <f t="shared" si="5"/>
        <v>0.9</v>
      </c>
      <c r="R27" s="10">
        <v>0</v>
      </c>
      <c r="S27" s="10">
        <f t="shared" si="6"/>
        <v>0</v>
      </c>
      <c r="T27" s="11">
        <f t="shared" si="7"/>
        <v>0</v>
      </c>
      <c r="U27" s="13">
        <f t="shared" si="8"/>
        <v>18</v>
      </c>
      <c r="V27" s="14">
        <f t="shared" si="9"/>
        <v>0.9</v>
      </c>
      <c r="W27" s="1" t="s">
        <v>37</v>
      </c>
      <c r="X27" s="30" t="s">
        <v>12</v>
      </c>
    </row>
    <row r="28" spans="1:24" ht="21" customHeight="1" x14ac:dyDescent="0.25">
      <c r="A28" s="68"/>
      <c r="B28" s="68"/>
      <c r="C28" s="1" t="s">
        <v>110</v>
      </c>
      <c r="D28" s="15">
        <v>1</v>
      </c>
      <c r="E28" s="1">
        <v>1</v>
      </c>
      <c r="F28" s="4">
        <v>1</v>
      </c>
      <c r="G28" s="10">
        <v>0</v>
      </c>
      <c r="H28" s="11">
        <v>0</v>
      </c>
      <c r="I28" s="1">
        <v>0</v>
      </c>
      <c r="J28" s="1">
        <f t="shared" si="0"/>
        <v>1</v>
      </c>
      <c r="K28" s="4">
        <f t="shared" si="1"/>
        <v>1</v>
      </c>
      <c r="L28" s="10">
        <v>0</v>
      </c>
      <c r="M28" s="10">
        <f t="shared" si="2"/>
        <v>0</v>
      </c>
      <c r="N28" s="11">
        <f t="shared" si="3"/>
        <v>0</v>
      </c>
      <c r="O28" s="1">
        <v>0</v>
      </c>
      <c r="P28" s="1">
        <f t="shared" si="4"/>
        <v>1</v>
      </c>
      <c r="Q28" s="4">
        <f t="shared" si="5"/>
        <v>1</v>
      </c>
      <c r="R28" s="10">
        <v>0</v>
      </c>
      <c r="S28" s="10">
        <f t="shared" si="6"/>
        <v>0</v>
      </c>
      <c r="T28" s="11">
        <f t="shared" si="7"/>
        <v>0</v>
      </c>
      <c r="U28" s="13">
        <f t="shared" si="8"/>
        <v>1</v>
      </c>
      <c r="V28" s="14">
        <f t="shared" si="9"/>
        <v>1</v>
      </c>
      <c r="W28" s="1" t="s">
        <v>110</v>
      </c>
      <c r="X28" s="30" t="s">
        <v>12</v>
      </c>
    </row>
    <row r="29" spans="1:24" ht="21" customHeight="1" x14ac:dyDescent="0.25">
      <c r="A29" s="68"/>
      <c r="B29" s="68"/>
      <c r="C29" s="1" t="s">
        <v>38</v>
      </c>
      <c r="D29" s="15">
        <v>40</v>
      </c>
      <c r="E29" s="1">
        <v>4</v>
      </c>
      <c r="F29" s="4">
        <v>0.1</v>
      </c>
      <c r="G29" s="10">
        <v>4</v>
      </c>
      <c r="H29" s="11">
        <v>0.1</v>
      </c>
      <c r="I29" s="1">
        <v>2</v>
      </c>
      <c r="J29" s="1">
        <f t="shared" si="0"/>
        <v>6</v>
      </c>
      <c r="K29" s="4">
        <f t="shared" si="1"/>
        <v>0.15</v>
      </c>
      <c r="L29" s="10">
        <v>7</v>
      </c>
      <c r="M29" s="10">
        <f t="shared" si="2"/>
        <v>11</v>
      </c>
      <c r="N29" s="11">
        <f t="shared" si="3"/>
        <v>0.27500000000000002</v>
      </c>
      <c r="O29" s="1">
        <v>4</v>
      </c>
      <c r="P29" s="1">
        <f t="shared" si="4"/>
        <v>10</v>
      </c>
      <c r="Q29" s="4">
        <f t="shared" si="5"/>
        <v>0.25</v>
      </c>
      <c r="R29" s="10">
        <v>1</v>
      </c>
      <c r="S29" s="10">
        <f t="shared" si="6"/>
        <v>12</v>
      </c>
      <c r="T29" s="11">
        <f t="shared" si="7"/>
        <v>0.3</v>
      </c>
      <c r="U29" s="13">
        <f t="shared" si="8"/>
        <v>22</v>
      </c>
      <c r="V29" s="14">
        <f t="shared" si="9"/>
        <v>0.55000000000000004</v>
      </c>
      <c r="W29" s="1" t="s">
        <v>38</v>
      </c>
      <c r="X29" s="30" t="s">
        <v>12</v>
      </c>
    </row>
    <row r="30" spans="1:24" ht="21" customHeight="1" x14ac:dyDescent="0.25">
      <c r="A30" s="68"/>
      <c r="B30" s="68"/>
      <c r="C30" s="1" t="s">
        <v>39</v>
      </c>
      <c r="D30" s="15">
        <v>6</v>
      </c>
      <c r="E30" s="1">
        <v>0</v>
      </c>
      <c r="F30" s="4">
        <v>0</v>
      </c>
      <c r="G30" s="10">
        <v>0</v>
      </c>
      <c r="H30" s="11">
        <v>0</v>
      </c>
      <c r="I30" s="1">
        <v>0</v>
      </c>
      <c r="J30" s="1">
        <f t="shared" si="0"/>
        <v>0</v>
      </c>
      <c r="K30" s="4">
        <f t="shared" si="1"/>
        <v>0</v>
      </c>
      <c r="L30" s="10">
        <v>3</v>
      </c>
      <c r="M30" s="10">
        <f t="shared" si="2"/>
        <v>3</v>
      </c>
      <c r="N30" s="11">
        <f t="shared" si="3"/>
        <v>0.5</v>
      </c>
      <c r="O30" s="1">
        <v>0</v>
      </c>
      <c r="P30" s="1">
        <f t="shared" si="4"/>
        <v>0</v>
      </c>
      <c r="Q30" s="4">
        <f t="shared" si="5"/>
        <v>0</v>
      </c>
      <c r="R30" s="10">
        <v>0</v>
      </c>
      <c r="S30" s="10">
        <f t="shared" si="6"/>
        <v>3</v>
      </c>
      <c r="T30" s="11">
        <f t="shared" si="7"/>
        <v>0.5</v>
      </c>
      <c r="U30" s="13">
        <f t="shared" si="8"/>
        <v>3</v>
      </c>
      <c r="V30" s="14">
        <f t="shared" si="9"/>
        <v>0.5</v>
      </c>
      <c r="W30" s="1" t="s">
        <v>39</v>
      </c>
      <c r="X30" s="30" t="s">
        <v>12</v>
      </c>
    </row>
    <row r="31" spans="1:24" ht="21" customHeight="1" x14ac:dyDescent="0.25">
      <c r="A31" s="68"/>
      <c r="B31" s="68"/>
      <c r="C31" s="1" t="s">
        <v>40</v>
      </c>
      <c r="D31" s="15">
        <v>2</v>
      </c>
      <c r="E31" s="1">
        <v>0</v>
      </c>
      <c r="F31" s="4">
        <v>0</v>
      </c>
      <c r="G31" s="10">
        <v>1</v>
      </c>
      <c r="H31" s="11">
        <v>0.5</v>
      </c>
      <c r="I31" s="1">
        <v>0</v>
      </c>
      <c r="J31" s="1">
        <f t="shared" si="0"/>
        <v>0</v>
      </c>
      <c r="K31" s="4">
        <f t="shared" si="1"/>
        <v>0</v>
      </c>
      <c r="L31" s="10">
        <v>0</v>
      </c>
      <c r="M31" s="10">
        <f t="shared" si="2"/>
        <v>1</v>
      </c>
      <c r="N31" s="11">
        <f t="shared" si="3"/>
        <v>0.5</v>
      </c>
      <c r="O31" s="1">
        <v>1</v>
      </c>
      <c r="P31" s="1">
        <f t="shared" si="4"/>
        <v>1</v>
      </c>
      <c r="Q31" s="4">
        <f t="shared" si="5"/>
        <v>0.5</v>
      </c>
      <c r="R31" s="10">
        <v>0</v>
      </c>
      <c r="S31" s="10">
        <f t="shared" si="6"/>
        <v>1</v>
      </c>
      <c r="T31" s="11">
        <f t="shared" si="7"/>
        <v>0.5</v>
      </c>
      <c r="U31" s="13">
        <f t="shared" si="8"/>
        <v>2</v>
      </c>
      <c r="V31" s="14">
        <f t="shared" si="9"/>
        <v>1</v>
      </c>
      <c r="W31" s="1" t="s">
        <v>40</v>
      </c>
      <c r="X31" s="30" t="s">
        <v>12</v>
      </c>
    </row>
    <row r="32" spans="1:24" ht="21" customHeight="1" x14ac:dyDescent="0.25">
      <c r="A32" s="68"/>
      <c r="B32" s="68"/>
      <c r="C32" s="1" t="s">
        <v>41</v>
      </c>
      <c r="D32" s="15">
        <v>7</v>
      </c>
      <c r="E32" s="1">
        <v>2</v>
      </c>
      <c r="F32" s="4">
        <v>0.28570000000000001</v>
      </c>
      <c r="G32" s="10">
        <v>0</v>
      </c>
      <c r="H32" s="11">
        <v>0</v>
      </c>
      <c r="I32" s="1">
        <v>1</v>
      </c>
      <c r="J32" s="1">
        <f t="shared" si="0"/>
        <v>3</v>
      </c>
      <c r="K32" s="4">
        <f t="shared" si="1"/>
        <v>0.42857142857142855</v>
      </c>
      <c r="L32" s="10">
        <v>1</v>
      </c>
      <c r="M32" s="10">
        <f t="shared" si="2"/>
        <v>1</v>
      </c>
      <c r="N32" s="11">
        <f t="shared" si="3"/>
        <v>0.14285714285714285</v>
      </c>
      <c r="O32" s="1">
        <v>1</v>
      </c>
      <c r="P32" s="1">
        <f t="shared" si="4"/>
        <v>4</v>
      </c>
      <c r="Q32" s="4">
        <f t="shared" si="5"/>
        <v>0.5714285714285714</v>
      </c>
      <c r="R32" s="10">
        <v>0</v>
      </c>
      <c r="S32" s="10">
        <f t="shared" si="6"/>
        <v>1</v>
      </c>
      <c r="T32" s="11">
        <f t="shared" si="7"/>
        <v>0.14285714285714285</v>
      </c>
      <c r="U32" s="13">
        <f t="shared" si="8"/>
        <v>5</v>
      </c>
      <c r="V32" s="14">
        <f t="shared" si="9"/>
        <v>0.7142857142857143</v>
      </c>
      <c r="W32" s="1" t="s">
        <v>41</v>
      </c>
      <c r="X32" s="30" t="s">
        <v>12</v>
      </c>
    </row>
    <row r="33" spans="1:24" ht="21" customHeight="1" x14ac:dyDescent="0.25">
      <c r="A33" s="68"/>
      <c r="B33" s="68"/>
      <c r="C33" s="1" t="s">
        <v>111</v>
      </c>
      <c r="D33" s="15">
        <v>1</v>
      </c>
      <c r="E33" s="1">
        <v>0</v>
      </c>
      <c r="F33" s="4">
        <v>0</v>
      </c>
      <c r="G33" s="10">
        <v>0</v>
      </c>
      <c r="H33" s="11">
        <v>0</v>
      </c>
      <c r="I33" s="1">
        <v>0</v>
      </c>
      <c r="J33" s="1">
        <f t="shared" si="0"/>
        <v>0</v>
      </c>
      <c r="K33" s="4">
        <f t="shared" si="1"/>
        <v>0</v>
      </c>
      <c r="L33" s="10">
        <v>0</v>
      </c>
      <c r="M33" s="10">
        <f t="shared" si="2"/>
        <v>0</v>
      </c>
      <c r="N33" s="11">
        <f t="shared" si="3"/>
        <v>0</v>
      </c>
      <c r="O33" s="1">
        <v>1</v>
      </c>
      <c r="P33" s="1">
        <f t="shared" si="4"/>
        <v>1</v>
      </c>
      <c r="Q33" s="4">
        <f t="shared" si="5"/>
        <v>1</v>
      </c>
      <c r="R33" s="10">
        <v>0</v>
      </c>
      <c r="S33" s="10">
        <f t="shared" si="6"/>
        <v>0</v>
      </c>
      <c r="T33" s="11">
        <f t="shared" si="7"/>
        <v>0</v>
      </c>
      <c r="U33" s="13">
        <f t="shared" si="8"/>
        <v>1</v>
      </c>
      <c r="V33" s="14">
        <f t="shared" si="9"/>
        <v>1</v>
      </c>
      <c r="W33" s="1" t="s">
        <v>111</v>
      </c>
      <c r="X33" s="30" t="s">
        <v>12</v>
      </c>
    </row>
    <row r="34" spans="1:24" ht="21" customHeight="1" x14ac:dyDescent="0.25">
      <c r="A34" s="68"/>
      <c r="B34" s="68"/>
      <c r="C34" s="1" t="s">
        <v>42</v>
      </c>
      <c r="D34" s="15">
        <v>12</v>
      </c>
      <c r="E34" s="1">
        <v>1</v>
      </c>
      <c r="F34" s="4">
        <v>8.3299999999999999E-2</v>
      </c>
      <c r="G34" s="10">
        <v>0</v>
      </c>
      <c r="H34" s="11">
        <v>0</v>
      </c>
      <c r="I34" s="1">
        <v>4</v>
      </c>
      <c r="J34" s="1">
        <f t="shared" si="0"/>
        <v>5</v>
      </c>
      <c r="K34" s="4">
        <f t="shared" si="1"/>
        <v>0.41666666666666669</v>
      </c>
      <c r="L34" s="10">
        <v>0</v>
      </c>
      <c r="M34" s="10">
        <f t="shared" si="2"/>
        <v>0</v>
      </c>
      <c r="N34" s="11">
        <f t="shared" si="3"/>
        <v>0</v>
      </c>
      <c r="O34" s="1">
        <v>0</v>
      </c>
      <c r="P34" s="1">
        <f t="shared" si="4"/>
        <v>5</v>
      </c>
      <c r="Q34" s="4">
        <f t="shared" si="5"/>
        <v>0.41666666666666669</v>
      </c>
      <c r="R34" s="10">
        <v>0</v>
      </c>
      <c r="S34" s="10">
        <f t="shared" si="6"/>
        <v>0</v>
      </c>
      <c r="T34" s="11">
        <f t="shared" si="7"/>
        <v>0</v>
      </c>
      <c r="U34" s="13">
        <f t="shared" si="8"/>
        <v>5</v>
      </c>
      <c r="V34" s="14">
        <f t="shared" si="9"/>
        <v>0.41666666666666669</v>
      </c>
      <c r="W34" s="1" t="s">
        <v>42</v>
      </c>
      <c r="X34" s="30" t="s">
        <v>12</v>
      </c>
    </row>
    <row r="35" spans="1:24" ht="21" customHeight="1" x14ac:dyDescent="0.25">
      <c r="A35" s="68"/>
      <c r="B35" s="68"/>
      <c r="C35" s="1" t="s">
        <v>43</v>
      </c>
      <c r="D35" s="15">
        <v>10</v>
      </c>
      <c r="E35" s="1">
        <v>0</v>
      </c>
      <c r="F35" s="4">
        <v>0</v>
      </c>
      <c r="G35" s="10">
        <v>2</v>
      </c>
      <c r="H35" s="11">
        <v>0.2</v>
      </c>
      <c r="I35" s="1">
        <v>2</v>
      </c>
      <c r="J35" s="1">
        <f t="shared" si="0"/>
        <v>2</v>
      </c>
      <c r="K35" s="4">
        <f t="shared" si="1"/>
        <v>0.2</v>
      </c>
      <c r="L35" s="10">
        <v>0</v>
      </c>
      <c r="M35" s="10">
        <f t="shared" si="2"/>
        <v>2</v>
      </c>
      <c r="N35" s="11">
        <f t="shared" si="3"/>
        <v>0.2</v>
      </c>
      <c r="O35" s="1">
        <v>0</v>
      </c>
      <c r="P35" s="1">
        <f t="shared" si="4"/>
        <v>2</v>
      </c>
      <c r="Q35" s="4">
        <f t="shared" si="5"/>
        <v>0.2</v>
      </c>
      <c r="R35" s="10">
        <v>0</v>
      </c>
      <c r="S35" s="10">
        <f t="shared" si="6"/>
        <v>2</v>
      </c>
      <c r="T35" s="11">
        <f t="shared" si="7"/>
        <v>0.2</v>
      </c>
      <c r="U35" s="13">
        <f t="shared" si="8"/>
        <v>4</v>
      </c>
      <c r="V35" s="14">
        <f t="shared" si="9"/>
        <v>0.4</v>
      </c>
      <c r="W35" s="1" t="s">
        <v>43</v>
      </c>
      <c r="X35" s="30" t="s">
        <v>12</v>
      </c>
    </row>
    <row r="36" spans="1:24" ht="21" customHeight="1" x14ac:dyDescent="0.25">
      <c r="A36" s="68"/>
      <c r="B36" s="68"/>
      <c r="C36" s="1" t="s">
        <v>44</v>
      </c>
      <c r="D36" s="15">
        <v>8</v>
      </c>
      <c r="E36" s="1">
        <v>1</v>
      </c>
      <c r="F36" s="4">
        <v>0.125</v>
      </c>
      <c r="G36" s="10">
        <v>1</v>
      </c>
      <c r="H36" s="11">
        <v>0.125</v>
      </c>
      <c r="I36" s="1">
        <v>1</v>
      </c>
      <c r="J36" s="1">
        <f t="shared" si="0"/>
        <v>2</v>
      </c>
      <c r="K36" s="4">
        <f t="shared" si="1"/>
        <v>0.25</v>
      </c>
      <c r="L36" s="10">
        <v>1</v>
      </c>
      <c r="M36" s="10">
        <f t="shared" si="2"/>
        <v>2</v>
      </c>
      <c r="N36" s="11">
        <f t="shared" si="3"/>
        <v>0.25</v>
      </c>
      <c r="O36" s="1">
        <v>1</v>
      </c>
      <c r="P36" s="1">
        <f t="shared" si="4"/>
        <v>3</v>
      </c>
      <c r="Q36" s="4">
        <f t="shared" si="5"/>
        <v>0.375</v>
      </c>
      <c r="R36" s="10">
        <v>0</v>
      </c>
      <c r="S36" s="10">
        <f t="shared" si="6"/>
        <v>2</v>
      </c>
      <c r="T36" s="11">
        <f t="shared" si="7"/>
        <v>0.25</v>
      </c>
      <c r="U36" s="13">
        <f t="shared" si="8"/>
        <v>5</v>
      </c>
      <c r="V36" s="14">
        <f t="shared" si="9"/>
        <v>0.625</v>
      </c>
      <c r="W36" s="1" t="s">
        <v>44</v>
      </c>
      <c r="X36" s="30" t="s">
        <v>12</v>
      </c>
    </row>
    <row r="37" spans="1:24" ht="21" customHeight="1" x14ac:dyDescent="0.25">
      <c r="A37" s="68"/>
      <c r="B37" s="68"/>
      <c r="C37" s="1" t="s">
        <v>45</v>
      </c>
      <c r="D37" s="15">
        <v>2</v>
      </c>
      <c r="E37" s="1">
        <v>0</v>
      </c>
      <c r="F37" s="4">
        <v>0</v>
      </c>
      <c r="G37" s="10">
        <v>0</v>
      </c>
      <c r="H37" s="11">
        <v>0</v>
      </c>
      <c r="I37" s="1">
        <v>2</v>
      </c>
      <c r="J37" s="1">
        <f t="shared" si="0"/>
        <v>2</v>
      </c>
      <c r="K37" s="4">
        <f t="shared" si="1"/>
        <v>1</v>
      </c>
      <c r="L37" s="10">
        <v>0</v>
      </c>
      <c r="M37" s="10">
        <f t="shared" si="2"/>
        <v>0</v>
      </c>
      <c r="N37" s="11">
        <f t="shared" si="3"/>
        <v>0</v>
      </c>
      <c r="O37" s="1">
        <v>0</v>
      </c>
      <c r="P37" s="1">
        <f t="shared" si="4"/>
        <v>2</v>
      </c>
      <c r="Q37" s="4">
        <f t="shared" si="5"/>
        <v>1</v>
      </c>
      <c r="R37" s="10">
        <v>0</v>
      </c>
      <c r="S37" s="10">
        <f t="shared" si="6"/>
        <v>0</v>
      </c>
      <c r="T37" s="11">
        <f t="shared" si="7"/>
        <v>0</v>
      </c>
      <c r="U37" s="13">
        <f t="shared" si="8"/>
        <v>2</v>
      </c>
      <c r="V37" s="14">
        <f t="shared" si="9"/>
        <v>1</v>
      </c>
      <c r="W37" s="1" t="s">
        <v>45</v>
      </c>
      <c r="X37" s="30" t="s">
        <v>12</v>
      </c>
    </row>
    <row r="38" spans="1:24" ht="21" customHeight="1" x14ac:dyDescent="0.25">
      <c r="A38" s="68"/>
      <c r="B38" s="68"/>
      <c r="C38" s="1" t="s">
        <v>46</v>
      </c>
      <c r="D38" s="15">
        <v>44</v>
      </c>
      <c r="E38" s="1">
        <v>5</v>
      </c>
      <c r="F38" s="4">
        <v>0.11360000000000001</v>
      </c>
      <c r="G38" s="10">
        <v>6</v>
      </c>
      <c r="H38" s="11">
        <v>0.13639999999999999</v>
      </c>
      <c r="I38" s="1">
        <v>6</v>
      </c>
      <c r="J38" s="1">
        <f t="shared" si="0"/>
        <v>11</v>
      </c>
      <c r="K38" s="4">
        <f t="shared" si="1"/>
        <v>0.25</v>
      </c>
      <c r="L38" s="10">
        <v>3</v>
      </c>
      <c r="M38" s="10">
        <f t="shared" si="2"/>
        <v>9</v>
      </c>
      <c r="N38" s="11">
        <f t="shared" si="3"/>
        <v>0.20454545454545456</v>
      </c>
      <c r="O38" s="1">
        <v>3</v>
      </c>
      <c r="P38" s="1">
        <f t="shared" si="4"/>
        <v>14</v>
      </c>
      <c r="Q38" s="4">
        <f t="shared" si="5"/>
        <v>0.31818181818181818</v>
      </c>
      <c r="R38" s="10">
        <v>1</v>
      </c>
      <c r="S38" s="10">
        <f t="shared" si="6"/>
        <v>10</v>
      </c>
      <c r="T38" s="11">
        <f t="shared" si="7"/>
        <v>0.22727272727272727</v>
      </c>
      <c r="U38" s="13">
        <f t="shared" si="8"/>
        <v>24</v>
      </c>
      <c r="V38" s="14">
        <f t="shared" si="9"/>
        <v>0.54545454545454541</v>
      </c>
      <c r="W38" s="1" t="s">
        <v>46</v>
      </c>
      <c r="X38" s="30" t="s">
        <v>12</v>
      </c>
    </row>
    <row r="39" spans="1:24" ht="21" customHeight="1" x14ac:dyDescent="0.25">
      <c r="A39" s="68"/>
      <c r="B39" s="68"/>
      <c r="C39" s="1" t="s">
        <v>112</v>
      </c>
      <c r="D39" s="15">
        <v>1</v>
      </c>
      <c r="E39" s="1">
        <v>1</v>
      </c>
      <c r="F39" s="4">
        <v>1</v>
      </c>
      <c r="G39" s="10">
        <v>0</v>
      </c>
      <c r="H39" s="11">
        <v>0</v>
      </c>
      <c r="I39" s="1">
        <v>0</v>
      </c>
      <c r="J39" s="1">
        <f t="shared" si="0"/>
        <v>1</v>
      </c>
      <c r="K39" s="4">
        <f t="shared" si="1"/>
        <v>1</v>
      </c>
      <c r="L39" s="10">
        <v>0</v>
      </c>
      <c r="M39" s="10">
        <f t="shared" si="2"/>
        <v>0</v>
      </c>
      <c r="N39" s="11">
        <f t="shared" si="3"/>
        <v>0</v>
      </c>
      <c r="O39" s="1">
        <v>0</v>
      </c>
      <c r="P39" s="1">
        <f t="shared" si="4"/>
        <v>1</v>
      </c>
      <c r="Q39" s="4">
        <f t="shared" si="5"/>
        <v>1</v>
      </c>
      <c r="R39" s="10">
        <v>0</v>
      </c>
      <c r="S39" s="10">
        <f t="shared" si="6"/>
        <v>0</v>
      </c>
      <c r="T39" s="11">
        <f t="shared" si="7"/>
        <v>0</v>
      </c>
      <c r="U39" s="13">
        <f t="shared" si="8"/>
        <v>1</v>
      </c>
      <c r="V39" s="14">
        <f t="shared" si="9"/>
        <v>1</v>
      </c>
      <c r="W39" s="1" t="s">
        <v>112</v>
      </c>
      <c r="X39" s="30" t="s">
        <v>12</v>
      </c>
    </row>
    <row r="40" spans="1:24" ht="21" customHeight="1" x14ac:dyDescent="0.25">
      <c r="A40" s="68"/>
      <c r="B40" s="68"/>
      <c r="C40" s="1" t="s">
        <v>47</v>
      </c>
      <c r="D40" s="15">
        <v>96</v>
      </c>
      <c r="E40" s="1">
        <v>4</v>
      </c>
      <c r="F40" s="4">
        <v>4.1700000000000001E-2</v>
      </c>
      <c r="G40" s="10">
        <v>8</v>
      </c>
      <c r="H40" s="11">
        <v>8.3299999999999999E-2</v>
      </c>
      <c r="I40" s="1">
        <v>7</v>
      </c>
      <c r="J40" s="1">
        <f t="shared" si="0"/>
        <v>11</v>
      </c>
      <c r="K40" s="4">
        <f t="shared" si="1"/>
        <v>0.11458333333333333</v>
      </c>
      <c r="L40" s="10">
        <v>19</v>
      </c>
      <c r="M40" s="10">
        <f t="shared" si="2"/>
        <v>27</v>
      </c>
      <c r="N40" s="11">
        <f t="shared" si="3"/>
        <v>0.28125</v>
      </c>
      <c r="O40" s="1">
        <v>4</v>
      </c>
      <c r="P40" s="1">
        <f t="shared" si="4"/>
        <v>15</v>
      </c>
      <c r="Q40" s="4">
        <f t="shared" si="5"/>
        <v>0.15625</v>
      </c>
      <c r="R40" s="10">
        <v>4</v>
      </c>
      <c r="S40" s="10">
        <f t="shared" si="6"/>
        <v>31</v>
      </c>
      <c r="T40" s="11">
        <f t="shared" si="7"/>
        <v>0.32291666666666669</v>
      </c>
      <c r="U40" s="13">
        <f t="shared" si="8"/>
        <v>46</v>
      </c>
      <c r="V40" s="14">
        <f t="shared" si="9"/>
        <v>0.47916666666666669</v>
      </c>
      <c r="W40" s="1" t="s">
        <v>47</v>
      </c>
      <c r="X40" s="30" t="s">
        <v>12</v>
      </c>
    </row>
    <row r="41" spans="1:24" ht="21" customHeight="1" x14ac:dyDescent="0.25">
      <c r="A41" s="68"/>
      <c r="B41" s="68"/>
      <c r="C41" s="1" t="s">
        <v>48</v>
      </c>
      <c r="D41" s="15">
        <v>4</v>
      </c>
      <c r="E41" s="1">
        <v>1</v>
      </c>
      <c r="F41" s="4">
        <v>0.25</v>
      </c>
      <c r="G41" s="10">
        <v>0</v>
      </c>
      <c r="H41" s="11">
        <v>0</v>
      </c>
      <c r="I41" s="1">
        <v>1</v>
      </c>
      <c r="J41" s="1">
        <f t="shared" si="0"/>
        <v>2</v>
      </c>
      <c r="K41" s="4">
        <f t="shared" si="1"/>
        <v>0.5</v>
      </c>
      <c r="L41" s="10">
        <v>0</v>
      </c>
      <c r="M41" s="10">
        <f t="shared" si="2"/>
        <v>0</v>
      </c>
      <c r="N41" s="11">
        <f t="shared" si="3"/>
        <v>0</v>
      </c>
      <c r="O41" s="1">
        <v>0</v>
      </c>
      <c r="P41" s="1">
        <f t="shared" si="4"/>
        <v>2</v>
      </c>
      <c r="Q41" s="4">
        <f t="shared" si="5"/>
        <v>0.5</v>
      </c>
      <c r="R41" s="10">
        <v>0</v>
      </c>
      <c r="S41" s="10">
        <f t="shared" si="6"/>
        <v>0</v>
      </c>
      <c r="T41" s="11">
        <f t="shared" si="7"/>
        <v>0</v>
      </c>
      <c r="U41" s="13">
        <f t="shared" si="8"/>
        <v>2</v>
      </c>
      <c r="V41" s="14">
        <f t="shared" si="9"/>
        <v>0.5</v>
      </c>
      <c r="W41" s="1" t="s">
        <v>48</v>
      </c>
      <c r="X41" s="30" t="s">
        <v>12</v>
      </c>
    </row>
    <row r="42" spans="1:24" ht="21" customHeight="1" x14ac:dyDescent="0.25">
      <c r="A42" s="68"/>
      <c r="B42" s="68"/>
      <c r="C42" s="1" t="s">
        <v>50</v>
      </c>
      <c r="D42" s="15">
        <v>1</v>
      </c>
      <c r="E42" s="1">
        <v>0</v>
      </c>
      <c r="F42" s="4">
        <v>0</v>
      </c>
      <c r="G42" s="10">
        <v>0</v>
      </c>
      <c r="H42" s="11">
        <v>0</v>
      </c>
      <c r="I42" s="1">
        <v>0</v>
      </c>
      <c r="J42" s="1">
        <f t="shared" si="0"/>
        <v>0</v>
      </c>
      <c r="K42" s="4">
        <f t="shared" si="1"/>
        <v>0</v>
      </c>
      <c r="L42" s="10">
        <v>0</v>
      </c>
      <c r="M42" s="10">
        <f t="shared" si="2"/>
        <v>0</v>
      </c>
      <c r="N42" s="11">
        <f t="shared" si="3"/>
        <v>0</v>
      </c>
      <c r="O42" s="1">
        <v>0</v>
      </c>
      <c r="P42" s="1">
        <f t="shared" si="4"/>
        <v>0</v>
      </c>
      <c r="Q42" s="4">
        <f t="shared" si="5"/>
        <v>0</v>
      </c>
      <c r="R42" s="10">
        <v>0</v>
      </c>
      <c r="S42" s="10">
        <f t="shared" si="6"/>
        <v>0</v>
      </c>
      <c r="T42" s="11">
        <f t="shared" si="7"/>
        <v>0</v>
      </c>
      <c r="U42" s="13">
        <f t="shared" si="8"/>
        <v>0</v>
      </c>
      <c r="V42" s="14">
        <f t="shared" si="9"/>
        <v>0</v>
      </c>
      <c r="W42" s="1" t="s">
        <v>50</v>
      </c>
      <c r="X42" s="30" t="s">
        <v>12</v>
      </c>
    </row>
    <row r="43" spans="1:24" ht="21" customHeight="1" x14ac:dyDescent="0.25">
      <c r="A43" s="68"/>
      <c r="B43" s="68"/>
      <c r="C43" s="1" t="s">
        <v>51</v>
      </c>
      <c r="D43" s="15">
        <v>9</v>
      </c>
      <c r="E43" s="1">
        <v>1</v>
      </c>
      <c r="F43" s="4">
        <v>0.1111</v>
      </c>
      <c r="G43" s="10">
        <v>0</v>
      </c>
      <c r="H43" s="11">
        <v>0</v>
      </c>
      <c r="I43" s="1">
        <v>5</v>
      </c>
      <c r="J43" s="1">
        <f t="shared" si="0"/>
        <v>6</v>
      </c>
      <c r="K43" s="4">
        <f t="shared" si="1"/>
        <v>0.66666666666666663</v>
      </c>
      <c r="L43" s="10">
        <v>0</v>
      </c>
      <c r="M43" s="10">
        <f t="shared" si="2"/>
        <v>0</v>
      </c>
      <c r="N43" s="11">
        <f t="shared" si="3"/>
        <v>0</v>
      </c>
      <c r="O43" s="1">
        <v>0</v>
      </c>
      <c r="P43" s="1">
        <f t="shared" si="4"/>
        <v>6</v>
      </c>
      <c r="Q43" s="4">
        <f t="shared" si="5"/>
        <v>0.66666666666666663</v>
      </c>
      <c r="R43" s="10">
        <v>0</v>
      </c>
      <c r="S43" s="10">
        <f t="shared" si="6"/>
        <v>0</v>
      </c>
      <c r="T43" s="11">
        <f t="shared" si="7"/>
        <v>0</v>
      </c>
      <c r="U43" s="13">
        <f t="shared" si="8"/>
        <v>6</v>
      </c>
      <c r="V43" s="14">
        <f t="shared" si="9"/>
        <v>0.66666666666666663</v>
      </c>
      <c r="W43" s="1" t="s">
        <v>51</v>
      </c>
      <c r="X43" s="30" t="s">
        <v>12</v>
      </c>
    </row>
    <row r="44" spans="1:24" ht="21" customHeight="1" x14ac:dyDescent="0.25">
      <c r="A44" s="68"/>
      <c r="B44" s="68"/>
      <c r="C44" s="1" t="s">
        <v>52</v>
      </c>
      <c r="D44" s="15">
        <v>7</v>
      </c>
      <c r="E44" s="1">
        <v>2</v>
      </c>
      <c r="F44" s="4">
        <v>0.28570000000000001</v>
      </c>
      <c r="G44" s="10">
        <v>0</v>
      </c>
      <c r="H44" s="11">
        <v>0</v>
      </c>
      <c r="I44" s="1">
        <v>2</v>
      </c>
      <c r="J44" s="1">
        <f t="shared" si="0"/>
        <v>4</v>
      </c>
      <c r="K44" s="4">
        <f t="shared" si="1"/>
        <v>0.5714285714285714</v>
      </c>
      <c r="L44" s="10">
        <v>1</v>
      </c>
      <c r="M44" s="10">
        <f t="shared" si="2"/>
        <v>1</v>
      </c>
      <c r="N44" s="11">
        <f t="shared" si="3"/>
        <v>0.14285714285714285</v>
      </c>
      <c r="O44" s="1">
        <v>0</v>
      </c>
      <c r="P44" s="1">
        <f t="shared" si="4"/>
        <v>4</v>
      </c>
      <c r="Q44" s="4">
        <f t="shared" si="5"/>
        <v>0.5714285714285714</v>
      </c>
      <c r="R44" s="10">
        <v>0</v>
      </c>
      <c r="S44" s="10">
        <f t="shared" si="6"/>
        <v>1</v>
      </c>
      <c r="T44" s="11">
        <f t="shared" si="7"/>
        <v>0.14285714285714285</v>
      </c>
      <c r="U44" s="13">
        <f t="shared" si="8"/>
        <v>5</v>
      </c>
      <c r="V44" s="14">
        <f t="shared" si="9"/>
        <v>0.7142857142857143</v>
      </c>
      <c r="W44" s="1" t="s">
        <v>52</v>
      </c>
      <c r="X44" s="30" t="s">
        <v>12</v>
      </c>
    </row>
    <row r="45" spans="1:24" ht="21" customHeight="1" x14ac:dyDescent="0.25">
      <c r="A45" s="68"/>
      <c r="B45" s="68"/>
      <c r="C45" s="1" t="s">
        <v>53</v>
      </c>
      <c r="D45" s="15">
        <v>5</v>
      </c>
      <c r="E45" s="1">
        <v>1</v>
      </c>
      <c r="F45" s="4">
        <v>0.2</v>
      </c>
      <c r="G45" s="10">
        <v>2</v>
      </c>
      <c r="H45" s="11">
        <v>0.4</v>
      </c>
      <c r="I45" s="1">
        <v>0</v>
      </c>
      <c r="J45" s="1">
        <f t="shared" si="0"/>
        <v>1</v>
      </c>
      <c r="K45" s="4">
        <f t="shared" si="1"/>
        <v>0.2</v>
      </c>
      <c r="L45" s="10">
        <v>2</v>
      </c>
      <c r="M45" s="10">
        <f t="shared" si="2"/>
        <v>4</v>
      </c>
      <c r="N45" s="11">
        <f t="shared" si="3"/>
        <v>0.8</v>
      </c>
      <c r="O45" s="1">
        <v>0</v>
      </c>
      <c r="P45" s="1">
        <f t="shared" si="4"/>
        <v>1</v>
      </c>
      <c r="Q45" s="4">
        <f t="shared" si="5"/>
        <v>0.2</v>
      </c>
      <c r="R45" s="10">
        <v>0</v>
      </c>
      <c r="S45" s="10">
        <f t="shared" si="6"/>
        <v>4</v>
      </c>
      <c r="T45" s="11">
        <f t="shared" si="7"/>
        <v>0.8</v>
      </c>
      <c r="U45" s="13">
        <f t="shared" si="8"/>
        <v>5</v>
      </c>
      <c r="V45" s="14">
        <f t="shared" si="9"/>
        <v>1</v>
      </c>
      <c r="W45" s="1" t="s">
        <v>53</v>
      </c>
      <c r="X45" s="30" t="s">
        <v>12</v>
      </c>
    </row>
    <row r="46" spans="1:24" ht="21" customHeight="1" x14ac:dyDescent="0.25">
      <c r="A46" s="68"/>
      <c r="B46" s="68"/>
      <c r="C46" s="1" t="s">
        <v>54</v>
      </c>
      <c r="D46" s="15">
        <v>2</v>
      </c>
      <c r="E46" s="1">
        <v>0</v>
      </c>
      <c r="F46" s="4">
        <v>0</v>
      </c>
      <c r="G46" s="10">
        <v>1</v>
      </c>
      <c r="H46" s="11">
        <v>0.5</v>
      </c>
      <c r="I46" s="1">
        <v>0</v>
      </c>
      <c r="J46" s="1">
        <f t="shared" si="0"/>
        <v>0</v>
      </c>
      <c r="K46" s="4">
        <f t="shared" si="1"/>
        <v>0</v>
      </c>
      <c r="L46" s="10">
        <v>0</v>
      </c>
      <c r="M46" s="10">
        <f t="shared" si="2"/>
        <v>1</v>
      </c>
      <c r="N46" s="11">
        <f t="shared" si="3"/>
        <v>0.5</v>
      </c>
      <c r="O46" s="1">
        <v>0</v>
      </c>
      <c r="P46" s="1">
        <f t="shared" si="4"/>
        <v>0</v>
      </c>
      <c r="Q46" s="4">
        <f t="shared" si="5"/>
        <v>0</v>
      </c>
      <c r="R46" s="10">
        <v>0</v>
      </c>
      <c r="S46" s="10">
        <f t="shared" si="6"/>
        <v>1</v>
      </c>
      <c r="T46" s="11">
        <f t="shared" si="7"/>
        <v>0.5</v>
      </c>
      <c r="U46" s="13">
        <f t="shared" si="8"/>
        <v>1</v>
      </c>
      <c r="V46" s="14">
        <f t="shared" si="9"/>
        <v>0.5</v>
      </c>
      <c r="W46" s="1" t="s">
        <v>54</v>
      </c>
      <c r="X46" s="30" t="s">
        <v>12</v>
      </c>
    </row>
    <row r="47" spans="1:24" ht="21" customHeight="1" x14ac:dyDescent="0.25">
      <c r="A47" s="68"/>
      <c r="B47" s="68"/>
      <c r="C47" s="1" t="s">
        <v>55</v>
      </c>
      <c r="D47" s="15">
        <v>1</v>
      </c>
      <c r="E47" s="1">
        <v>0</v>
      </c>
      <c r="F47" s="4">
        <v>0</v>
      </c>
      <c r="G47" s="10">
        <v>0</v>
      </c>
      <c r="H47" s="11">
        <v>0</v>
      </c>
      <c r="I47" s="1">
        <v>1</v>
      </c>
      <c r="J47" s="1">
        <f t="shared" si="0"/>
        <v>1</v>
      </c>
      <c r="K47" s="4">
        <f t="shared" si="1"/>
        <v>1</v>
      </c>
      <c r="L47" s="10">
        <v>0</v>
      </c>
      <c r="M47" s="10">
        <f t="shared" si="2"/>
        <v>0</v>
      </c>
      <c r="N47" s="11">
        <f t="shared" si="3"/>
        <v>0</v>
      </c>
      <c r="O47" s="1">
        <v>0</v>
      </c>
      <c r="P47" s="1">
        <f t="shared" si="4"/>
        <v>1</v>
      </c>
      <c r="Q47" s="4">
        <f t="shared" si="5"/>
        <v>1</v>
      </c>
      <c r="R47" s="10">
        <v>0</v>
      </c>
      <c r="S47" s="10">
        <f t="shared" si="6"/>
        <v>0</v>
      </c>
      <c r="T47" s="11">
        <f t="shared" si="7"/>
        <v>0</v>
      </c>
      <c r="U47" s="13">
        <f t="shared" si="8"/>
        <v>1</v>
      </c>
      <c r="V47" s="14">
        <f t="shared" si="9"/>
        <v>1</v>
      </c>
      <c r="W47" s="1" t="s">
        <v>55</v>
      </c>
      <c r="X47" s="30" t="s">
        <v>12</v>
      </c>
    </row>
    <row r="48" spans="1:24" ht="21" customHeight="1" x14ac:dyDescent="0.25">
      <c r="A48" s="68"/>
      <c r="B48" s="1" t="s">
        <v>56</v>
      </c>
      <c r="C48" s="1" t="s">
        <v>113</v>
      </c>
      <c r="D48" s="15">
        <v>5</v>
      </c>
      <c r="E48" s="1">
        <v>0</v>
      </c>
      <c r="F48" s="4">
        <v>0</v>
      </c>
      <c r="G48" s="10">
        <v>0</v>
      </c>
      <c r="H48" s="11">
        <v>0</v>
      </c>
      <c r="I48" s="1">
        <v>1</v>
      </c>
      <c r="J48" s="1">
        <f t="shared" si="0"/>
        <v>1</v>
      </c>
      <c r="K48" s="4">
        <f t="shared" si="1"/>
        <v>0.2</v>
      </c>
      <c r="L48" s="10">
        <v>1</v>
      </c>
      <c r="M48" s="10">
        <f t="shared" si="2"/>
        <v>1</v>
      </c>
      <c r="N48" s="11">
        <f t="shared" si="3"/>
        <v>0.2</v>
      </c>
      <c r="O48" s="1">
        <v>0</v>
      </c>
      <c r="P48" s="1">
        <f t="shared" si="4"/>
        <v>1</v>
      </c>
      <c r="Q48" s="4">
        <f t="shared" si="5"/>
        <v>0.2</v>
      </c>
      <c r="R48" s="10">
        <v>0</v>
      </c>
      <c r="S48" s="10">
        <f t="shared" si="6"/>
        <v>1</v>
      </c>
      <c r="T48" s="11">
        <f t="shared" si="7"/>
        <v>0.2</v>
      </c>
      <c r="U48" s="13">
        <f t="shared" si="8"/>
        <v>2</v>
      </c>
      <c r="V48" s="14">
        <f t="shared" si="9"/>
        <v>0.4</v>
      </c>
      <c r="W48" s="1" t="s">
        <v>113</v>
      </c>
      <c r="X48" s="30" t="s">
        <v>12</v>
      </c>
    </row>
    <row r="49" spans="1:24" ht="21" customHeight="1" x14ac:dyDescent="0.25">
      <c r="A49" s="68"/>
      <c r="B49" s="68"/>
      <c r="C49" s="1" t="s">
        <v>57</v>
      </c>
      <c r="D49" s="15">
        <v>29</v>
      </c>
      <c r="E49" s="1">
        <v>2</v>
      </c>
      <c r="F49" s="4">
        <v>6.9000000000000006E-2</v>
      </c>
      <c r="G49" s="10">
        <v>0</v>
      </c>
      <c r="H49" s="11">
        <v>0</v>
      </c>
      <c r="I49" s="1">
        <v>4</v>
      </c>
      <c r="J49" s="1">
        <f t="shared" si="0"/>
        <v>6</v>
      </c>
      <c r="K49" s="4">
        <f t="shared" si="1"/>
        <v>0.20689655172413793</v>
      </c>
      <c r="L49" s="10">
        <v>0</v>
      </c>
      <c r="M49" s="10">
        <f t="shared" si="2"/>
        <v>0</v>
      </c>
      <c r="N49" s="11">
        <f t="shared" si="3"/>
        <v>0</v>
      </c>
      <c r="O49" s="1">
        <v>1</v>
      </c>
      <c r="P49" s="1">
        <f t="shared" si="4"/>
        <v>7</v>
      </c>
      <c r="Q49" s="4">
        <f t="shared" si="5"/>
        <v>0.2413793103448276</v>
      </c>
      <c r="R49" s="10">
        <v>0</v>
      </c>
      <c r="S49" s="10">
        <f t="shared" si="6"/>
        <v>0</v>
      </c>
      <c r="T49" s="11">
        <f t="shared" si="7"/>
        <v>0</v>
      </c>
      <c r="U49" s="13">
        <f t="shared" si="8"/>
        <v>7</v>
      </c>
      <c r="V49" s="14">
        <f t="shared" si="9"/>
        <v>0.2413793103448276</v>
      </c>
      <c r="W49" s="1" t="s">
        <v>57</v>
      </c>
      <c r="X49" s="30" t="s">
        <v>12</v>
      </c>
    </row>
    <row r="50" spans="1:24" ht="21" customHeight="1" x14ac:dyDescent="0.25">
      <c r="A50" s="68"/>
      <c r="B50" s="68"/>
      <c r="C50" s="1" t="s">
        <v>58</v>
      </c>
      <c r="D50" s="15">
        <v>2</v>
      </c>
      <c r="E50" s="1">
        <v>0</v>
      </c>
      <c r="F50" s="4">
        <v>0</v>
      </c>
      <c r="G50" s="10">
        <v>0</v>
      </c>
      <c r="H50" s="11">
        <v>0</v>
      </c>
      <c r="I50" s="1">
        <v>1</v>
      </c>
      <c r="J50" s="1">
        <f t="shared" si="0"/>
        <v>1</v>
      </c>
      <c r="K50" s="4">
        <f t="shared" si="1"/>
        <v>0.5</v>
      </c>
      <c r="L50" s="10">
        <v>0</v>
      </c>
      <c r="M50" s="10">
        <f t="shared" si="2"/>
        <v>0</v>
      </c>
      <c r="N50" s="11">
        <f t="shared" si="3"/>
        <v>0</v>
      </c>
      <c r="O50" s="1">
        <v>1</v>
      </c>
      <c r="P50" s="1">
        <f t="shared" si="4"/>
        <v>2</v>
      </c>
      <c r="Q50" s="4">
        <f t="shared" si="5"/>
        <v>1</v>
      </c>
      <c r="R50" s="10">
        <v>0</v>
      </c>
      <c r="S50" s="10">
        <f t="shared" si="6"/>
        <v>0</v>
      </c>
      <c r="T50" s="11">
        <f t="shared" si="7"/>
        <v>0</v>
      </c>
      <c r="U50" s="13">
        <f t="shared" si="8"/>
        <v>2</v>
      </c>
      <c r="V50" s="14">
        <f t="shared" si="9"/>
        <v>1</v>
      </c>
      <c r="W50" s="1" t="s">
        <v>58</v>
      </c>
      <c r="X50" s="30" t="s">
        <v>12</v>
      </c>
    </row>
    <row r="51" spans="1:24" ht="21" customHeight="1" x14ac:dyDescent="0.25">
      <c r="A51" s="68"/>
      <c r="B51" s="68"/>
      <c r="C51" s="1" t="s">
        <v>59</v>
      </c>
      <c r="D51" s="15">
        <v>4</v>
      </c>
      <c r="E51" s="1">
        <v>2</v>
      </c>
      <c r="F51" s="4">
        <v>0.5</v>
      </c>
      <c r="G51" s="10">
        <v>1</v>
      </c>
      <c r="H51" s="11">
        <v>0.25</v>
      </c>
      <c r="I51" s="1">
        <v>0</v>
      </c>
      <c r="J51" s="1">
        <f t="shared" si="0"/>
        <v>2</v>
      </c>
      <c r="K51" s="4">
        <f t="shared" si="1"/>
        <v>0.5</v>
      </c>
      <c r="L51" s="10">
        <v>0</v>
      </c>
      <c r="M51" s="10">
        <f t="shared" si="2"/>
        <v>1</v>
      </c>
      <c r="N51" s="11">
        <f t="shared" si="3"/>
        <v>0.25</v>
      </c>
      <c r="O51" s="1">
        <v>0</v>
      </c>
      <c r="P51" s="1">
        <f t="shared" si="4"/>
        <v>2</v>
      </c>
      <c r="Q51" s="4">
        <f t="shared" si="5"/>
        <v>0.5</v>
      </c>
      <c r="R51" s="10">
        <v>0</v>
      </c>
      <c r="S51" s="10">
        <f t="shared" si="6"/>
        <v>1</v>
      </c>
      <c r="T51" s="11">
        <f t="shared" si="7"/>
        <v>0.25</v>
      </c>
      <c r="U51" s="13">
        <f t="shared" si="8"/>
        <v>3</v>
      </c>
      <c r="V51" s="14">
        <f t="shared" si="9"/>
        <v>0.75</v>
      </c>
      <c r="W51" s="1" t="s">
        <v>59</v>
      </c>
      <c r="X51" s="30" t="s">
        <v>12</v>
      </c>
    </row>
    <row r="52" spans="1:24" ht="21" customHeight="1" x14ac:dyDescent="0.25">
      <c r="A52" s="68"/>
      <c r="B52" s="68"/>
      <c r="C52" s="1" t="s">
        <v>60</v>
      </c>
      <c r="D52" s="15">
        <v>7</v>
      </c>
      <c r="E52" s="1">
        <v>0</v>
      </c>
      <c r="F52" s="4">
        <v>0</v>
      </c>
      <c r="G52" s="10">
        <v>0</v>
      </c>
      <c r="H52" s="11">
        <v>0</v>
      </c>
      <c r="I52" s="1">
        <v>3</v>
      </c>
      <c r="J52" s="1">
        <f t="shared" si="0"/>
        <v>3</v>
      </c>
      <c r="K52" s="4">
        <f t="shared" si="1"/>
        <v>0.42857142857142855</v>
      </c>
      <c r="L52" s="10">
        <v>0</v>
      </c>
      <c r="M52" s="10">
        <f t="shared" si="2"/>
        <v>0</v>
      </c>
      <c r="N52" s="11">
        <f t="shared" si="3"/>
        <v>0</v>
      </c>
      <c r="O52" s="1">
        <v>0</v>
      </c>
      <c r="P52" s="1">
        <f t="shared" si="4"/>
        <v>3</v>
      </c>
      <c r="Q52" s="4">
        <f t="shared" si="5"/>
        <v>0.42857142857142855</v>
      </c>
      <c r="R52" s="10">
        <v>0</v>
      </c>
      <c r="S52" s="10">
        <f t="shared" si="6"/>
        <v>0</v>
      </c>
      <c r="T52" s="11">
        <f t="shared" si="7"/>
        <v>0</v>
      </c>
      <c r="U52" s="13">
        <f t="shared" si="8"/>
        <v>3</v>
      </c>
      <c r="V52" s="14">
        <f t="shared" si="9"/>
        <v>0.42857142857142855</v>
      </c>
      <c r="W52" s="1" t="s">
        <v>60</v>
      </c>
      <c r="X52" s="30" t="s">
        <v>12</v>
      </c>
    </row>
    <row r="53" spans="1:24" ht="21" customHeight="1" x14ac:dyDescent="0.25">
      <c r="A53" s="68"/>
      <c r="B53" s="68"/>
      <c r="C53" s="1" t="s">
        <v>61</v>
      </c>
      <c r="D53" s="15">
        <v>54</v>
      </c>
      <c r="E53" s="1">
        <v>5</v>
      </c>
      <c r="F53" s="4">
        <v>9.2600000000000002E-2</v>
      </c>
      <c r="G53" s="10">
        <v>2</v>
      </c>
      <c r="H53" s="11">
        <v>3.6999999999999998E-2</v>
      </c>
      <c r="I53" s="1">
        <v>5</v>
      </c>
      <c r="J53" s="1">
        <f t="shared" si="0"/>
        <v>10</v>
      </c>
      <c r="K53" s="4">
        <f t="shared" si="1"/>
        <v>0.18518518518518517</v>
      </c>
      <c r="L53" s="10">
        <v>9</v>
      </c>
      <c r="M53" s="10">
        <f t="shared" si="2"/>
        <v>11</v>
      </c>
      <c r="N53" s="11">
        <f t="shared" si="3"/>
        <v>0.20370370370370369</v>
      </c>
      <c r="O53" s="1">
        <v>2</v>
      </c>
      <c r="P53" s="1">
        <f t="shared" si="4"/>
        <v>12</v>
      </c>
      <c r="Q53" s="4">
        <f t="shared" si="5"/>
        <v>0.22222222222222221</v>
      </c>
      <c r="R53" s="10">
        <v>4</v>
      </c>
      <c r="S53" s="10">
        <f t="shared" si="6"/>
        <v>15</v>
      </c>
      <c r="T53" s="11">
        <f t="shared" si="7"/>
        <v>0.27777777777777779</v>
      </c>
      <c r="U53" s="13">
        <f t="shared" si="8"/>
        <v>27</v>
      </c>
      <c r="V53" s="14">
        <f t="shared" si="9"/>
        <v>0.5</v>
      </c>
      <c r="W53" s="1" t="s">
        <v>61</v>
      </c>
      <c r="X53" s="30" t="s">
        <v>12</v>
      </c>
    </row>
    <row r="54" spans="1:24" ht="21" customHeight="1" x14ac:dyDescent="0.25">
      <c r="A54" s="68"/>
      <c r="B54" s="68"/>
      <c r="C54" s="1" t="s">
        <v>62</v>
      </c>
      <c r="D54" s="15">
        <v>17</v>
      </c>
      <c r="E54" s="1">
        <v>1</v>
      </c>
      <c r="F54" s="4">
        <v>5.8799999999999998E-2</v>
      </c>
      <c r="G54" s="10">
        <v>0</v>
      </c>
      <c r="H54" s="11">
        <v>0</v>
      </c>
      <c r="I54" s="1">
        <v>2</v>
      </c>
      <c r="J54" s="1">
        <f t="shared" si="0"/>
        <v>3</v>
      </c>
      <c r="K54" s="4">
        <f t="shared" si="1"/>
        <v>0.17647058823529413</v>
      </c>
      <c r="L54" s="10">
        <v>2</v>
      </c>
      <c r="M54" s="10">
        <f t="shared" si="2"/>
        <v>2</v>
      </c>
      <c r="N54" s="11">
        <f t="shared" si="3"/>
        <v>0.11764705882352941</v>
      </c>
      <c r="O54" s="1">
        <v>2</v>
      </c>
      <c r="P54" s="1">
        <f t="shared" si="4"/>
        <v>5</v>
      </c>
      <c r="Q54" s="4">
        <f t="shared" si="5"/>
        <v>0.29411764705882354</v>
      </c>
      <c r="R54" s="10">
        <v>0</v>
      </c>
      <c r="S54" s="10">
        <f t="shared" si="6"/>
        <v>2</v>
      </c>
      <c r="T54" s="11">
        <f t="shared" si="7"/>
        <v>0.11764705882352941</v>
      </c>
      <c r="U54" s="13">
        <f t="shared" si="8"/>
        <v>7</v>
      </c>
      <c r="V54" s="14">
        <f t="shared" si="9"/>
        <v>0.41176470588235292</v>
      </c>
      <c r="W54" s="1" t="s">
        <v>62</v>
      </c>
      <c r="X54" s="30" t="s">
        <v>12</v>
      </c>
    </row>
    <row r="55" spans="1:24" ht="21" customHeight="1" x14ac:dyDescent="0.25">
      <c r="A55" s="68"/>
      <c r="B55" s="68"/>
      <c r="C55" s="1" t="s">
        <v>63</v>
      </c>
      <c r="D55" s="15">
        <v>3</v>
      </c>
      <c r="E55" s="1">
        <v>0</v>
      </c>
      <c r="F55" s="4">
        <v>0</v>
      </c>
      <c r="G55" s="10">
        <v>0</v>
      </c>
      <c r="H55" s="11">
        <v>0</v>
      </c>
      <c r="I55" s="1">
        <v>1</v>
      </c>
      <c r="J55" s="1">
        <f t="shared" si="0"/>
        <v>1</v>
      </c>
      <c r="K55" s="4">
        <f t="shared" si="1"/>
        <v>0.33333333333333331</v>
      </c>
      <c r="L55" s="10">
        <v>0</v>
      </c>
      <c r="M55" s="10">
        <f t="shared" si="2"/>
        <v>0</v>
      </c>
      <c r="N55" s="11">
        <f t="shared" si="3"/>
        <v>0</v>
      </c>
      <c r="O55" s="1">
        <v>1</v>
      </c>
      <c r="P55" s="1">
        <f t="shared" si="4"/>
        <v>2</v>
      </c>
      <c r="Q55" s="4">
        <f t="shared" si="5"/>
        <v>0.66666666666666663</v>
      </c>
      <c r="R55" s="10">
        <v>0</v>
      </c>
      <c r="S55" s="10">
        <f t="shared" si="6"/>
        <v>0</v>
      </c>
      <c r="T55" s="11">
        <f t="shared" si="7"/>
        <v>0</v>
      </c>
      <c r="U55" s="13">
        <f t="shared" si="8"/>
        <v>2</v>
      </c>
      <c r="V55" s="14">
        <f t="shared" si="9"/>
        <v>0.66666666666666663</v>
      </c>
      <c r="W55" s="1" t="s">
        <v>63</v>
      </c>
      <c r="X55" s="30" t="s">
        <v>12</v>
      </c>
    </row>
    <row r="56" spans="1:24" ht="21" customHeight="1" x14ac:dyDescent="0.25">
      <c r="A56" s="68"/>
      <c r="B56" s="68"/>
      <c r="C56" s="1" t="s">
        <v>64</v>
      </c>
      <c r="D56" s="15">
        <v>2</v>
      </c>
      <c r="E56" s="1">
        <v>0</v>
      </c>
      <c r="F56" s="4">
        <v>0</v>
      </c>
      <c r="G56" s="10">
        <v>0</v>
      </c>
      <c r="H56" s="11">
        <v>0</v>
      </c>
      <c r="I56" s="1">
        <v>0</v>
      </c>
      <c r="J56" s="1">
        <f t="shared" si="0"/>
        <v>0</v>
      </c>
      <c r="K56" s="4">
        <f t="shared" si="1"/>
        <v>0</v>
      </c>
      <c r="L56" s="10">
        <v>0</v>
      </c>
      <c r="M56" s="10">
        <f t="shared" si="2"/>
        <v>0</v>
      </c>
      <c r="N56" s="11">
        <f t="shared" si="3"/>
        <v>0</v>
      </c>
      <c r="O56" s="1">
        <v>0</v>
      </c>
      <c r="P56" s="1">
        <f t="shared" si="4"/>
        <v>0</v>
      </c>
      <c r="Q56" s="4">
        <f t="shared" si="5"/>
        <v>0</v>
      </c>
      <c r="R56" s="10">
        <v>0</v>
      </c>
      <c r="S56" s="10">
        <f t="shared" si="6"/>
        <v>0</v>
      </c>
      <c r="T56" s="11">
        <f t="shared" si="7"/>
        <v>0</v>
      </c>
      <c r="U56" s="13">
        <f t="shared" si="8"/>
        <v>0</v>
      </c>
      <c r="V56" s="14">
        <f t="shared" si="9"/>
        <v>0</v>
      </c>
      <c r="W56" s="1" t="s">
        <v>64</v>
      </c>
      <c r="X56" s="30" t="s">
        <v>12</v>
      </c>
    </row>
    <row r="57" spans="1:24" ht="21" customHeight="1" x14ac:dyDescent="0.25">
      <c r="A57" s="68"/>
      <c r="B57" s="68"/>
      <c r="C57" s="1" t="s">
        <v>114</v>
      </c>
      <c r="D57" s="15">
        <v>4</v>
      </c>
      <c r="E57" s="1">
        <v>0</v>
      </c>
      <c r="F57" s="4">
        <v>0</v>
      </c>
      <c r="G57" s="10">
        <v>0</v>
      </c>
      <c r="H57" s="11">
        <v>0</v>
      </c>
      <c r="I57" s="1">
        <v>1</v>
      </c>
      <c r="J57" s="1">
        <f t="shared" si="0"/>
        <v>1</v>
      </c>
      <c r="K57" s="4">
        <f t="shared" si="1"/>
        <v>0.25</v>
      </c>
      <c r="L57" s="10">
        <v>0</v>
      </c>
      <c r="M57" s="10">
        <f t="shared" si="2"/>
        <v>0</v>
      </c>
      <c r="N57" s="11">
        <f t="shared" si="3"/>
        <v>0</v>
      </c>
      <c r="O57" s="1">
        <v>0</v>
      </c>
      <c r="P57" s="1">
        <f t="shared" si="4"/>
        <v>1</v>
      </c>
      <c r="Q57" s="4">
        <f t="shared" si="5"/>
        <v>0.25</v>
      </c>
      <c r="R57" s="10">
        <v>0</v>
      </c>
      <c r="S57" s="10">
        <f t="shared" si="6"/>
        <v>0</v>
      </c>
      <c r="T57" s="11">
        <f t="shared" si="7"/>
        <v>0</v>
      </c>
      <c r="U57" s="13">
        <f t="shared" si="8"/>
        <v>1</v>
      </c>
      <c r="V57" s="14">
        <f t="shared" si="9"/>
        <v>0.25</v>
      </c>
      <c r="W57" s="1" t="s">
        <v>114</v>
      </c>
      <c r="X57" s="30" t="s">
        <v>12</v>
      </c>
    </row>
    <row r="58" spans="1:24" ht="21" customHeight="1" x14ac:dyDescent="0.25">
      <c r="A58" s="68"/>
      <c r="B58" s="68"/>
      <c r="C58" s="1" t="s">
        <v>115</v>
      </c>
      <c r="D58" s="15">
        <v>1</v>
      </c>
      <c r="E58" s="1">
        <v>1</v>
      </c>
      <c r="F58" s="4">
        <v>1</v>
      </c>
      <c r="G58" s="10">
        <v>0</v>
      </c>
      <c r="H58" s="11">
        <v>0</v>
      </c>
      <c r="I58" s="1">
        <v>0</v>
      </c>
      <c r="J58" s="1">
        <f t="shared" si="0"/>
        <v>1</v>
      </c>
      <c r="K58" s="4">
        <f t="shared" si="1"/>
        <v>1</v>
      </c>
      <c r="L58" s="10">
        <v>0</v>
      </c>
      <c r="M58" s="10">
        <f t="shared" si="2"/>
        <v>0</v>
      </c>
      <c r="N58" s="11">
        <f t="shared" si="3"/>
        <v>0</v>
      </c>
      <c r="O58" s="1">
        <v>0</v>
      </c>
      <c r="P58" s="1">
        <f t="shared" si="4"/>
        <v>1</v>
      </c>
      <c r="Q58" s="4">
        <f t="shared" si="5"/>
        <v>1</v>
      </c>
      <c r="R58" s="10">
        <v>0</v>
      </c>
      <c r="S58" s="10">
        <f t="shared" si="6"/>
        <v>0</v>
      </c>
      <c r="T58" s="11">
        <f t="shared" si="7"/>
        <v>0</v>
      </c>
      <c r="U58" s="13">
        <f t="shared" si="8"/>
        <v>1</v>
      </c>
      <c r="V58" s="14">
        <f t="shared" si="9"/>
        <v>1</v>
      </c>
      <c r="W58" s="1" t="s">
        <v>115</v>
      </c>
      <c r="X58" s="30" t="s">
        <v>12</v>
      </c>
    </row>
    <row r="59" spans="1:24" ht="21" customHeight="1" x14ac:dyDescent="0.25">
      <c r="A59" s="68"/>
      <c r="B59" s="68"/>
      <c r="C59" s="1" t="s">
        <v>116</v>
      </c>
      <c r="D59" s="15">
        <v>3</v>
      </c>
      <c r="E59" s="1">
        <v>1</v>
      </c>
      <c r="F59" s="4">
        <v>0.33329999999999999</v>
      </c>
      <c r="G59" s="10">
        <v>0</v>
      </c>
      <c r="H59" s="11">
        <v>0</v>
      </c>
      <c r="I59" s="1">
        <v>0</v>
      </c>
      <c r="J59" s="1">
        <f t="shared" si="0"/>
        <v>1</v>
      </c>
      <c r="K59" s="4">
        <f t="shared" si="1"/>
        <v>0.33333333333333331</v>
      </c>
      <c r="L59" s="10">
        <v>0</v>
      </c>
      <c r="M59" s="10">
        <f t="shared" si="2"/>
        <v>0</v>
      </c>
      <c r="N59" s="11">
        <f t="shared" si="3"/>
        <v>0</v>
      </c>
      <c r="O59" s="1">
        <v>2</v>
      </c>
      <c r="P59" s="1">
        <f t="shared" si="4"/>
        <v>3</v>
      </c>
      <c r="Q59" s="4">
        <f t="shared" si="5"/>
        <v>1</v>
      </c>
      <c r="R59" s="10">
        <v>0</v>
      </c>
      <c r="S59" s="10">
        <f t="shared" si="6"/>
        <v>0</v>
      </c>
      <c r="T59" s="11">
        <f t="shared" si="7"/>
        <v>0</v>
      </c>
      <c r="U59" s="13">
        <f t="shared" si="8"/>
        <v>3</v>
      </c>
      <c r="V59" s="14">
        <f t="shared" si="9"/>
        <v>1</v>
      </c>
      <c r="W59" s="1" t="s">
        <v>116</v>
      </c>
      <c r="X59" s="30" t="s">
        <v>12</v>
      </c>
    </row>
    <row r="60" spans="1:24" ht="21" customHeight="1" x14ac:dyDescent="0.25">
      <c r="A60" s="68"/>
      <c r="B60" s="68"/>
      <c r="C60" s="1" t="s">
        <v>65</v>
      </c>
      <c r="D60" s="15">
        <v>13</v>
      </c>
      <c r="E60" s="1">
        <v>2</v>
      </c>
      <c r="F60" s="4">
        <v>0.15379999999999999</v>
      </c>
      <c r="G60" s="10">
        <v>1</v>
      </c>
      <c r="H60" s="11">
        <v>7.6899999999999996E-2</v>
      </c>
      <c r="I60" s="1">
        <v>4</v>
      </c>
      <c r="J60" s="1">
        <f t="shared" si="0"/>
        <v>6</v>
      </c>
      <c r="K60" s="4">
        <f t="shared" si="1"/>
        <v>0.46153846153846156</v>
      </c>
      <c r="L60" s="10">
        <v>1</v>
      </c>
      <c r="M60" s="10">
        <f t="shared" si="2"/>
        <v>2</v>
      </c>
      <c r="N60" s="11">
        <f t="shared" si="3"/>
        <v>0.15384615384615385</v>
      </c>
      <c r="O60" s="1">
        <v>2</v>
      </c>
      <c r="P60" s="1">
        <f t="shared" si="4"/>
        <v>8</v>
      </c>
      <c r="Q60" s="4">
        <f t="shared" si="5"/>
        <v>0.61538461538461542</v>
      </c>
      <c r="R60" s="10">
        <v>0</v>
      </c>
      <c r="S60" s="10">
        <f t="shared" si="6"/>
        <v>2</v>
      </c>
      <c r="T60" s="11">
        <f t="shared" si="7"/>
        <v>0.15384615384615385</v>
      </c>
      <c r="U60" s="13">
        <f t="shared" si="8"/>
        <v>10</v>
      </c>
      <c r="V60" s="14">
        <f t="shared" si="9"/>
        <v>0.76923076923076927</v>
      </c>
      <c r="W60" s="1" t="s">
        <v>65</v>
      </c>
      <c r="X60" s="30" t="s">
        <v>12</v>
      </c>
    </row>
    <row r="61" spans="1:24" ht="21" customHeight="1" x14ac:dyDescent="0.25">
      <c r="A61" s="68"/>
      <c r="B61" s="68"/>
      <c r="C61" s="1" t="s">
        <v>66</v>
      </c>
      <c r="D61" s="15">
        <v>8</v>
      </c>
      <c r="E61" s="1">
        <v>1</v>
      </c>
      <c r="F61" s="4">
        <v>0.125</v>
      </c>
      <c r="G61" s="10">
        <v>0</v>
      </c>
      <c r="H61" s="11">
        <v>0</v>
      </c>
      <c r="I61" s="1">
        <v>1</v>
      </c>
      <c r="J61" s="1">
        <f t="shared" si="0"/>
        <v>2</v>
      </c>
      <c r="K61" s="4">
        <f t="shared" si="1"/>
        <v>0.25</v>
      </c>
      <c r="L61" s="10">
        <v>0</v>
      </c>
      <c r="M61" s="10">
        <f t="shared" si="2"/>
        <v>0</v>
      </c>
      <c r="N61" s="11">
        <f t="shared" si="3"/>
        <v>0</v>
      </c>
      <c r="O61" s="1">
        <v>2</v>
      </c>
      <c r="P61" s="1">
        <f t="shared" si="4"/>
        <v>4</v>
      </c>
      <c r="Q61" s="4">
        <f t="shared" si="5"/>
        <v>0.5</v>
      </c>
      <c r="R61" s="10">
        <v>0</v>
      </c>
      <c r="S61" s="10">
        <f t="shared" si="6"/>
        <v>0</v>
      </c>
      <c r="T61" s="11">
        <f t="shared" si="7"/>
        <v>0</v>
      </c>
      <c r="U61" s="13">
        <f t="shared" si="8"/>
        <v>4</v>
      </c>
      <c r="V61" s="14">
        <f t="shared" si="9"/>
        <v>0.5</v>
      </c>
      <c r="W61" s="1" t="s">
        <v>66</v>
      </c>
      <c r="X61" s="30" t="s">
        <v>12</v>
      </c>
    </row>
    <row r="62" spans="1:24" ht="21" customHeight="1" x14ac:dyDescent="0.25">
      <c r="A62" s="68"/>
      <c r="B62" s="68"/>
      <c r="C62" s="1" t="s">
        <v>67</v>
      </c>
      <c r="D62" s="15">
        <v>1</v>
      </c>
      <c r="E62" s="1">
        <v>0</v>
      </c>
      <c r="F62" s="4">
        <v>0</v>
      </c>
      <c r="G62" s="10">
        <v>0</v>
      </c>
      <c r="H62" s="11">
        <v>0</v>
      </c>
      <c r="I62" s="1">
        <v>0</v>
      </c>
      <c r="J62" s="1">
        <f t="shared" si="0"/>
        <v>0</v>
      </c>
      <c r="K62" s="4">
        <f t="shared" si="1"/>
        <v>0</v>
      </c>
      <c r="L62" s="10">
        <v>0</v>
      </c>
      <c r="M62" s="10">
        <f t="shared" si="2"/>
        <v>0</v>
      </c>
      <c r="N62" s="11">
        <f t="shared" si="3"/>
        <v>0</v>
      </c>
      <c r="O62" s="1">
        <v>0</v>
      </c>
      <c r="P62" s="1">
        <f t="shared" si="4"/>
        <v>0</v>
      </c>
      <c r="Q62" s="4">
        <f t="shared" si="5"/>
        <v>0</v>
      </c>
      <c r="R62" s="10">
        <v>0</v>
      </c>
      <c r="S62" s="10">
        <f t="shared" si="6"/>
        <v>0</v>
      </c>
      <c r="T62" s="11">
        <f t="shared" si="7"/>
        <v>0</v>
      </c>
      <c r="U62" s="13">
        <f t="shared" si="8"/>
        <v>0</v>
      </c>
      <c r="V62" s="14">
        <f t="shared" si="9"/>
        <v>0</v>
      </c>
      <c r="W62" s="1" t="s">
        <v>67</v>
      </c>
      <c r="X62" s="30" t="s">
        <v>12</v>
      </c>
    </row>
    <row r="63" spans="1:24" ht="21" customHeight="1" x14ac:dyDescent="0.25">
      <c r="A63" s="68"/>
      <c r="B63" s="68"/>
      <c r="C63" s="1" t="s">
        <v>68</v>
      </c>
      <c r="D63" s="15">
        <v>4</v>
      </c>
      <c r="E63" s="1">
        <v>0</v>
      </c>
      <c r="F63" s="4">
        <v>0</v>
      </c>
      <c r="G63" s="10">
        <v>0</v>
      </c>
      <c r="H63" s="11">
        <v>0</v>
      </c>
      <c r="I63" s="1">
        <v>2</v>
      </c>
      <c r="J63" s="1">
        <f t="shared" si="0"/>
        <v>2</v>
      </c>
      <c r="K63" s="4">
        <f t="shared" si="1"/>
        <v>0.5</v>
      </c>
      <c r="L63" s="10">
        <v>0</v>
      </c>
      <c r="M63" s="10">
        <f t="shared" si="2"/>
        <v>0</v>
      </c>
      <c r="N63" s="11">
        <f t="shared" si="3"/>
        <v>0</v>
      </c>
      <c r="O63" s="1">
        <v>0</v>
      </c>
      <c r="P63" s="1">
        <f t="shared" si="4"/>
        <v>2</v>
      </c>
      <c r="Q63" s="4">
        <f t="shared" si="5"/>
        <v>0.5</v>
      </c>
      <c r="R63" s="10">
        <v>0</v>
      </c>
      <c r="S63" s="10">
        <f t="shared" si="6"/>
        <v>0</v>
      </c>
      <c r="T63" s="11">
        <f t="shared" si="7"/>
        <v>0</v>
      </c>
      <c r="U63" s="13">
        <f t="shared" si="8"/>
        <v>2</v>
      </c>
      <c r="V63" s="14">
        <f t="shared" si="9"/>
        <v>0.5</v>
      </c>
      <c r="W63" s="1" t="s">
        <v>68</v>
      </c>
      <c r="X63" s="30" t="s">
        <v>12</v>
      </c>
    </row>
    <row r="64" spans="1:24" ht="21" customHeight="1" x14ac:dyDescent="0.25">
      <c r="A64" s="68"/>
      <c r="B64" s="68"/>
      <c r="C64" s="1" t="s">
        <v>69</v>
      </c>
      <c r="D64" s="15">
        <v>1</v>
      </c>
      <c r="E64" s="1">
        <v>0</v>
      </c>
      <c r="F64" s="4">
        <v>0</v>
      </c>
      <c r="G64" s="10">
        <v>0</v>
      </c>
      <c r="H64" s="11">
        <v>0</v>
      </c>
      <c r="I64" s="1">
        <v>0</v>
      </c>
      <c r="J64" s="1">
        <f t="shared" si="0"/>
        <v>0</v>
      </c>
      <c r="K64" s="4">
        <f t="shared" si="1"/>
        <v>0</v>
      </c>
      <c r="L64" s="10">
        <v>0</v>
      </c>
      <c r="M64" s="10">
        <f t="shared" si="2"/>
        <v>0</v>
      </c>
      <c r="N64" s="11">
        <f t="shared" si="3"/>
        <v>0</v>
      </c>
      <c r="O64" s="1">
        <v>0</v>
      </c>
      <c r="P64" s="1">
        <f t="shared" si="4"/>
        <v>0</v>
      </c>
      <c r="Q64" s="4">
        <f t="shared" si="5"/>
        <v>0</v>
      </c>
      <c r="R64" s="10">
        <v>0</v>
      </c>
      <c r="S64" s="10">
        <f t="shared" si="6"/>
        <v>0</v>
      </c>
      <c r="T64" s="11">
        <f t="shared" si="7"/>
        <v>0</v>
      </c>
      <c r="U64" s="13">
        <f t="shared" si="8"/>
        <v>0</v>
      </c>
      <c r="V64" s="14">
        <f t="shared" si="9"/>
        <v>0</v>
      </c>
      <c r="W64" s="1" t="s">
        <v>69</v>
      </c>
      <c r="X64" s="30" t="s">
        <v>12</v>
      </c>
    </row>
    <row r="65" spans="1:24" ht="21" customHeight="1" x14ac:dyDescent="0.25">
      <c r="A65" s="68"/>
      <c r="B65" s="68"/>
      <c r="C65" s="1" t="s">
        <v>117</v>
      </c>
      <c r="D65" s="15">
        <v>2</v>
      </c>
      <c r="E65" s="1">
        <v>0</v>
      </c>
      <c r="F65" s="4">
        <v>0</v>
      </c>
      <c r="G65" s="10">
        <v>0</v>
      </c>
      <c r="H65" s="11">
        <v>0</v>
      </c>
      <c r="I65" s="1">
        <v>0</v>
      </c>
      <c r="J65" s="1">
        <f t="shared" si="0"/>
        <v>0</v>
      </c>
      <c r="K65" s="4">
        <f t="shared" si="1"/>
        <v>0</v>
      </c>
      <c r="L65" s="10">
        <v>0</v>
      </c>
      <c r="M65" s="10">
        <f t="shared" si="2"/>
        <v>0</v>
      </c>
      <c r="N65" s="11">
        <f t="shared" si="3"/>
        <v>0</v>
      </c>
      <c r="O65" s="1">
        <v>0</v>
      </c>
      <c r="P65" s="1">
        <f t="shared" si="4"/>
        <v>0</v>
      </c>
      <c r="Q65" s="4">
        <f t="shared" si="5"/>
        <v>0</v>
      </c>
      <c r="R65" s="10">
        <v>0</v>
      </c>
      <c r="S65" s="10">
        <f t="shared" si="6"/>
        <v>0</v>
      </c>
      <c r="T65" s="11">
        <f t="shared" si="7"/>
        <v>0</v>
      </c>
      <c r="U65" s="13">
        <f t="shared" si="8"/>
        <v>0</v>
      </c>
      <c r="V65" s="14">
        <f t="shared" si="9"/>
        <v>0</v>
      </c>
      <c r="W65" s="1" t="s">
        <v>117</v>
      </c>
      <c r="X65" s="30" t="s">
        <v>12</v>
      </c>
    </row>
    <row r="66" spans="1:24" ht="21" customHeight="1" x14ac:dyDescent="0.25">
      <c r="A66" s="68"/>
      <c r="B66" s="1" t="s">
        <v>71</v>
      </c>
      <c r="C66" s="1" t="s">
        <v>118</v>
      </c>
      <c r="D66" s="15">
        <v>4</v>
      </c>
      <c r="E66" s="1">
        <v>1</v>
      </c>
      <c r="F66" s="4">
        <v>0.25</v>
      </c>
      <c r="G66" s="10">
        <v>0</v>
      </c>
      <c r="H66" s="11">
        <v>0</v>
      </c>
      <c r="I66" s="1">
        <v>1</v>
      </c>
      <c r="J66" s="1">
        <f t="shared" si="0"/>
        <v>2</v>
      </c>
      <c r="K66" s="4">
        <f t="shared" si="1"/>
        <v>0.5</v>
      </c>
      <c r="L66" s="10">
        <v>1</v>
      </c>
      <c r="M66" s="10">
        <f t="shared" si="2"/>
        <v>1</v>
      </c>
      <c r="N66" s="11">
        <f t="shared" si="3"/>
        <v>0.25</v>
      </c>
      <c r="O66" s="1">
        <v>0</v>
      </c>
      <c r="P66" s="1">
        <f t="shared" si="4"/>
        <v>2</v>
      </c>
      <c r="Q66" s="4">
        <f t="shared" si="5"/>
        <v>0.5</v>
      </c>
      <c r="R66" s="10">
        <v>0</v>
      </c>
      <c r="S66" s="10">
        <f t="shared" si="6"/>
        <v>1</v>
      </c>
      <c r="T66" s="11">
        <f t="shared" si="7"/>
        <v>0.25</v>
      </c>
      <c r="U66" s="13">
        <f t="shared" si="8"/>
        <v>3</v>
      </c>
      <c r="V66" s="14">
        <f t="shared" si="9"/>
        <v>0.75</v>
      </c>
      <c r="W66" s="1" t="s">
        <v>118</v>
      </c>
      <c r="X66" s="30" t="s">
        <v>12</v>
      </c>
    </row>
    <row r="67" spans="1:24" ht="21" customHeight="1" x14ac:dyDescent="0.25">
      <c r="A67" s="68"/>
      <c r="B67" s="68"/>
      <c r="C67" s="1" t="s">
        <v>119</v>
      </c>
      <c r="D67" s="15">
        <v>15</v>
      </c>
      <c r="E67" s="1">
        <v>3</v>
      </c>
      <c r="F67" s="4">
        <v>0.2</v>
      </c>
      <c r="G67" s="10">
        <v>2</v>
      </c>
      <c r="H67" s="11">
        <v>0.1333</v>
      </c>
      <c r="I67" s="1">
        <v>0</v>
      </c>
      <c r="J67" s="1">
        <f t="shared" si="0"/>
        <v>3</v>
      </c>
      <c r="K67" s="4">
        <f t="shared" si="1"/>
        <v>0.2</v>
      </c>
      <c r="L67" s="10">
        <v>1</v>
      </c>
      <c r="M67" s="10">
        <f t="shared" si="2"/>
        <v>3</v>
      </c>
      <c r="N67" s="11">
        <f t="shared" si="3"/>
        <v>0.2</v>
      </c>
      <c r="O67" s="1">
        <v>0</v>
      </c>
      <c r="P67" s="1">
        <f t="shared" si="4"/>
        <v>3</v>
      </c>
      <c r="Q67" s="4">
        <f t="shared" si="5"/>
        <v>0.2</v>
      </c>
      <c r="R67" s="10">
        <v>0</v>
      </c>
      <c r="S67" s="10">
        <f t="shared" si="6"/>
        <v>3</v>
      </c>
      <c r="T67" s="11">
        <f t="shared" si="7"/>
        <v>0.2</v>
      </c>
      <c r="U67" s="13">
        <f t="shared" si="8"/>
        <v>6</v>
      </c>
      <c r="V67" s="14">
        <f t="shared" si="9"/>
        <v>0.4</v>
      </c>
      <c r="W67" s="1" t="s">
        <v>119</v>
      </c>
      <c r="X67" s="30" t="s">
        <v>12</v>
      </c>
    </row>
    <row r="68" spans="1:24" ht="21" customHeight="1" x14ac:dyDescent="0.25">
      <c r="A68" s="68"/>
      <c r="B68" s="68"/>
      <c r="C68" s="1" t="s">
        <v>72</v>
      </c>
      <c r="D68" s="15">
        <v>14</v>
      </c>
      <c r="E68" s="1">
        <v>1</v>
      </c>
      <c r="F68" s="4">
        <v>7.1400000000000005E-2</v>
      </c>
      <c r="G68" s="10">
        <v>1</v>
      </c>
      <c r="H68" s="11">
        <v>7.1400000000000005E-2</v>
      </c>
      <c r="I68" s="1">
        <v>3</v>
      </c>
      <c r="J68" s="1">
        <f t="shared" si="0"/>
        <v>4</v>
      </c>
      <c r="K68" s="4">
        <f t="shared" si="1"/>
        <v>0.2857142857142857</v>
      </c>
      <c r="L68" s="10">
        <v>1</v>
      </c>
      <c r="M68" s="10">
        <f t="shared" si="2"/>
        <v>2</v>
      </c>
      <c r="N68" s="11">
        <f t="shared" si="3"/>
        <v>0.14285714285714285</v>
      </c>
      <c r="O68" s="1">
        <v>0</v>
      </c>
      <c r="P68" s="1">
        <f t="shared" si="4"/>
        <v>4</v>
      </c>
      <c r="Q68" s="4">
        <f t="shared" si="5"/>
        <v>0.2857142857142857</v>
      </c>
      <c r="R68" s="10">
        <v>0</v>
      </c>
      <c r="S68" s="10">
        <f t="shared" si="6"/>
        <v>2</v>
      </c>
      <c r="T68" s="11">
        <f t="shared" si="7"/>
        <v>0.14285714285714285</v>
      </c>
      <c r="U68" s="13">
        <f t="shared" si="8"/>
        <v>6</v>
      </c>
      <c r="V68" s="14">
        <f t="shared" si="9"/>
        <v>0.42857142857142855</v>
      </c>
      <c r="W68" s="1" t="s">
        <v>72</v>
      </c>
      <c r="X68" s="30" t="s">
        <v>12</v>
      </c>
    </row>
    <row r="69" spans="1:24" ht="21" customHeight="1" x14ac:dyDescent="0.25">
      <c r="A69" s="68"/>
      <c r="B69" s="68"/>
      <c r="C69" s="1" t="s">
        <v>120</v>
      </c>
      <c r="D69" s="15">
        <v>2</v>
      </c>
      <c r="E69" s="1">
        <v>1</v>
      </c>
      <c r="F69" s="4">
        <v>0.5</v>
      </c>
      <c r="G69" s="10">
        <v>0</v>
      </c>
      <c r="H69" s="11">
        <v>0</v>
      </c>
      <c r="I69" s="1">
        <v>0</v>
      </c>
      <c r="J69" s="1">
        <f t="shared" si="0"/>
        <v>1</v>
      </c>
      <c r="K69" s="4">
        <f t="shared" si="1"/>
        <v>0.5</v>
      </c>
      <c r="L69" s="10">
        <v>0</v>
      </c>
      <c r="M69" s="10">
        <f t="shared" si="2"/>
        <v>0</v>
      </c>
      <c r="N69" s="11">
        <f t="shared" si="3"/>
        <v>0</v>
      </c>
      <c r="O69" s="1">
        <v>0</v>
      </c>
      <c r="P69" s="1">
        <f t="shared" si="4"/>
        <v>1</v>
      </c>
      <c r="Q69" s="4">
        <f t="shared" si="5"/>
        <v>0.5</v>
      </c>
      <c r="R69" s="10">
        <v>0</v>
      </c>
      <c r="S69" s="10">
        <f t="shared" si="6"/>
        <v>0</v>
      </c>
      <c r="T69" s="11">
        <f t="shared" si="7"/>
        <v>0</v>
      </c>
      <c r="U69" s="13">
        <f t="shared" si="8"/>
        <v>1</v>
      </c>
      <c r="V69" s="14">
        <f t="shared" si="9"/>
        <v>0.5</v>
      </c>
      <c r="W69" s="1" t="s">
        <v>120</v>
      </c>
      <c r="X69" s="30" t="s">
        <v>12</v>
      </c>
    </row>
    <row r="70" spans="1:24" ht="21" customHeight="1" x14ac:dyDescent="0.25">
      <c r="A70" s="68"/>
      <c r="B70" s="68"/>
      <c r="C70" s="1" t="s">
        <v>73</v>
      </c>
      <c r="D70" s="15">
        <v>27</v>
      </c>
      <c r="E70" s="1">
        <v>5</v>
      </c>
      <c r="F70" s="4">
        <v>0.1852</v>
      </c>
      <c r="G70" s="10">
        <v>2</v>
      </c>
      <c r="H70" s="11">
        <v>7.4099999999999999E-2</v>
      </c>
      <c r="I70" s="1">
        <v>2</v>
      </c>
      <c r="J70" s="1">
        <f t="shared" ref="J70:J96" si="10">E70+I70</f>
        <v>7</v>
      </c>
      <c r="K70" s="4">
        <f t="shared" ref="K70:K96" si="11">J70/D70</f>
        <v>0.25925925925925924</v>
      </c>
      <c r="L70" s="10">
        <v>2</v>
      </c>
      <c r="M70" s="10">
        <f t="shared" ref="M70:M96" si="12">G70+L70</f>
        <v>4</v>
      </c>
      <c r="N70" s="11">
        <f t="shared" ref="N70:N96" si="13">M70/D70</f>
        <v>0.14814814814814814</v>
      </c>
      <c r="O70" s="1">
        <v>2</v>
      </c>
      <c r="P70" s="1">
        <f t="shared" ref="P70:P96" si="14">E70+I70+O70</f>
        <v>9</v>
      </c>
      <c r="Q70" s="4">
        <f t="shared" ref="Q70:Q96" si="15">P70/D70</f>
        <v>0.33333333333333331</v>
      </c>
      <c r="R70" s="10">
        <v>1</v>
      </c>
      <c r="S70" s="10">
        <f t="shared" ref="S70:S96" si="16">G70+L70+R70</f>
        <v>5</v>
      </c>
      <c r="T70" s="11">
        <f t="shared" ref="T70:T96" si="17">S70/D70</f>
        <v>0.18518518518518517</v>
      </c>
      <c r="U70" s="13">
        <f t="shared" ref="U70:U96" si="18">P70+S70</f>
        <v>14</v>
      </c>
      <c r="V70" s="14">
        <f t="shared" ref="V70:V97" si="19">U70/D70</f>
        <v>0.51851851851851849</v>
      </c>
      <c r="W70" s="1" t="s">
        <v>73</v>
      </c>
      <c r="X70" s="30" t="s">
        <v>12</v>
      </c>
    </row>
    <row r="71" spans="1:24" ht="21" customHeight="1" x14ac:dyDescent="0.25">
      <c r="A71" s="68"/>
      <c r="B71" s="68"/>
      <c r="C71" s="1" t="s">
        <v>74</v>
      </c>
      <c r="D71" s="15">
        <v>35</v>
      </c>
      <c r="E71" s="1">
        <v>2</v>
      </c>
      <c r="F71" s="4">
        <v>5.7099999999999998E-2</v>
      </c>
      <c r="G71" s="10">
        <v>4</v>
      </c>
      <c r="H71" s="11">
        <v>0.1143</v>
      </c>
      <c r="I71" s="1">
        <v>4</v>
      </c>
      <c r="J71" s="1">
        <f t="shared" si="10"/>
        <v>6</v>
      </c>
      <c r="K71" s="4">
        <f t="shared" si="11"/>
        <v>0.17142857142857143</v>
      </c>
      <c r="L71" s="10">
        <v>2</v>
      </c>
      <c r="M71" s="10">
        <f t="shared" si="12"/>
        <v>6</v>
      </c>
      <c r="N71" s="11">
        <f t="shared" si="13"/>
        <v>0.17142857142857143</v>
      </c>
      <c r="O71" s="1">
        <v>1</v>
      </c>
      <c r="P71" s="1">
        <f t="shared" si="14"/>
        <v>7</v>
      </c>
      <c r="Q71" s="4">
        <f t="shared" si="15"/>
        <v>0.2</v>
      </c>
      <c r="R71" s="10">
        <v>0</v>
      </c>
      <c r="S71" s="10">
        <f t="shared" si="16"/>
        <v>6</v>
      </c>
      <c r="T71" s="11">
        <f t="shared" si="17"/>
        <v>0.17142857142857143</v>
      </c>
      <c r="U71" s="13">
        <f t="shared" si="18"/>
        <v>13</v>
      </c>
      <c r="V71" s="14">
        <f t="shared" si="19"/>
        <v>0.37142857142857144</v>
      </c>
      <c r="W71" s="1" t="s">
        <v>74</v>
      </c>
      <c r="X71" s="30" t="s">
        <v>12</v>
      </c>
    </row>
    <row r="72" spans="1:24" ht="21" customHeight="1" x14ac:dyDescent="0.25">
      <c r="A72" s="68"/>
      <c r="B72" s="68"/>
      <c r="C72" s="1" t="s">
        <v>121</v>
      </c>
      <c r="D72" s="15">
        <v>15</v>
      </c>
      <c r="E72" s="1">
        <v>2</v>
      </c>
      <c r="F72" s="4">
        <v>0.1333</v>
      </c>
      <c r="G72" s="10">
        <v>0</v>
      </c>
      <c r="H72" s="11">
        <v>0</v>
      </c>
      <c r="I72" s="1">
        <v>1</v>
      </c>
      <c r="J72" s="1">
        <f t="shared" si="10"/>
        <v>3</v>
      </c>
      <c r="K72" s="4">
        <f t="shared" si="11"/>
        <v>0.2</v>
      </c>
      <c r="L72" s="10">
        <v>0</v>
      </c>
      <c r="M72" s="10">
        <f t="shared" si="12"/>
        <v>0</v>
      </c>
      <c r="N72" s="11">
        <f t="shared" si="13"/>
        <v>0</v>
      </c>
      <c r="O72" s="1">
        <v>1</v>
      </c>
      <c r="P72" s="1">
        <f t="shared" si="14"/>
        <v>4</v>
      </c>
      <c r="Q72" s="4">
        <f t="shared" si="15"/>
        <v>0.26666666666666666</v>
      </c>
      <c r="R72" s="10">
        <v>4</v>
      </c>
      <c r="S72" s="10">
        <f t="shared" si="16"/>
        <v>4</v>
      </c>
      <c r="T72" s="11">
        <f t="shared" si="17"/>
        <v>0.26666666666666666</v>
      </c>
      <c r="U72" s="13">
        <f t="shared" si="18"/>
        <v>8</v>
      </c>
      <c r="V72" s="14">
        <f t="shared" si="19"/>
        <v>0.53333333333333333</v>
      </c>
      <c r="W72" s="1" t="s">
        <v>121</v>
      </c>
      <c r="X72" s="30" t="s">
        <v>12</v>
      </c>
    </row>
    <row r="73" spans="1:24" ht="21" customHeight="1" x14ac:dyDescent="0.25">
      <c r="A73" s="68"/>
      <c r="B73" s="68"/>
      <c r="C73" s="1" t="s">
        <v>70</v>
      </c>
      <c r="D73" s="15">
        <v>31</v>
      </c>
      <c r="E73" s="1">
        <v>1</v>
      </c>
      <c r="F73" s="4">
        <v>3.2300000000000002E-2</v>
      </c>
      <c r="G73" s="10">
        <v>4</v>
      </c>
      <c r="H73" s="11">
        <v>0.129</v>
      </c>
      <c r="I73" s="1">
        <v>5</v>
      </c>
      <c r="J73" s="1">
        <f t="shared" si="10"/>
        <v>6</v>
      </c>
      <c r="K73" s="4">
        <f t="shared" si="11"/>
        <v>0.19354838709677419</v>
      </c>
      <c r="L73" s="10">
        <v>3</v>
      </c>
      <c r="M73" s="10">
        <f t="shared" si="12"/>
        <v>7</v>
      </c>
      <c r="N73" s="11">
        <f t="shared" si="13"/>
        <v>0.22580645161290322</v>
      </c>
      <c r="O73" s="1">
        <v>2</v>
      </c>
      <c r="P73" s="1">
        <f t="shared" si="14"/>
        <v>8</v>
      </c>
      <c r="Q73" s="4">
        <f t="shared" si="15"/>
        <v>0.25806451612903225</v>
      </c>
      <c r="R73" s="10">
        <v>0</v>
      </c>
      <c r="S73" s="10">
        <f t="shared" si="16"/>
        <v>7</v>
      </c>
      <c r="T73" s="11">
        <f t="shared" si="17"/>
        <v>0.22580645161290322</v>
      </c>
      <c r="U73" s="13">
        <f t="shared" si="18"/>
        <v>15</v>
      </c>
      <c r="V73" s="14">
        <f t="shared" si="19"/>
        <v>0.4838709677419355</v>
      </c>
      <c r="W73" s="1" t="s">
        <v>70</v>
      </c>
      <c r="X73" s="30" t="s">
        <v>12</v>
      </c>
    </row>
    <row r="74" spans="1:24" ht="21" customHeight="1" x14ac:dyDescent="0.25">
      <c r="A74" s="68"/>
      <c r="B74" s="1" t="s">
        <v>75</v>
      </c>
      <c r="C74" s="1" t="s">
        <v>76</v>
      </c>
      <c r="D74" s="15">
        <v>136</v>
      </c>
      <c r="E74" s="1">
        <v>9</v>
      </c>
      <c r="F74" s="4">
        <v>6.6199999999999995E-2</v>
      </c>
      <c r="G74" s="10">
        <v>10</v>
      </c>
      <c r="H74" s="11">
        <v>7.3499999999999996E-2</v>
      </c>
      <c r="I74" s="1">
        <v>21</v>
      </c>
      <c r="J74" s="1">
        <f t="shared" si="10"/>
        <v>30</v>
      </c>
      <c r="K74" s="4">
        <f t="shared" si="11"/>
        <v>0.22058823529411764</v>
      </c>
      <c r="L74" s="10">
        <v>3</v>
      </c>
      <c r="M74" s="10">
        <f t="shared" si="12"/>
        <v>13</v>
      </c>
      <c r="N74" s="11">
        <f t="shared" si="13"/>
        <v>9.5588235294117641E-2</v>
      </c>
      <c r="O74" s="1">
        <v>6</v>
      </c>
      <c r="P74" s="1">
        <f t="shared" si="14"/>
        <v>36</v>
      </c>
      <c r="Q74" s="4">
        <f t="shared" si="15"/>
        <v>0.26470588235294118</v>
      </c>
      <c r="R74" s="10">
        <v>1</v>
      </c>
      <c r="S74" s="10">
        <f t="shared" si="16"/>
        <v>14</v>
      </c>
      <c r="T74" s="11">
        <f t="shared" si="17"/>
        <v>0.10294117647058823</v>
      </c>
      <c r="U74" s="13">
        <f t="shared" si="18"/>
        <v>50</v>
      </c>
      <c r="V74" s="14">
        <f t="shared" si="19"/>
        <v>0.36764705882352944</v>
      </c>
      <c r="W74" s="1" t="s">
        <v>76</v>
      </c>
      <c r="X74" s="30" t="s">
        <v>12</v>
      </c>
    </row>
    <row r="75" spans="1:24" ht="21" customHeight="1" x14ac:dyDescent="0.25">
      <c r="A75" s="68"/>
      <c r="B75" s="1" t="s">
        <v>77</v>
      </c>
      <c r="C75" s="1" t="s">
        <v>78</v>
      </c>
      <c r="D75" s="15">
        <v>84</v>
      </c>
      <c r="E75" s="1">
        <v>5</v>
      </c>
      <c r="F75" s="4">
        <v>5.9499999999999997E-2</v>
      </c>
      <c r="G75" s="10">
        <v>9</v>
      </c>
      <c r="H75" s="11">
        <v>0.1071</v>
      </c>
      <c r="I75" s="1">
        <v>15</v>
      </c>
      <c r="J75" s="1">
        <f t="shared" si="10"/>
        <v>20</v>
      </c>
      <c r="K75" s="4">
        <f t="shared" si="11"/>
        <v>0.23809523809523808</v>
      </c>
      <c r="L75" s="10">
        <v>2</v>
      </c>
      <c r="M75" s="10">
        <f t="shared" si="12"/>
        <v>11</v>
      </c>
      <c r="N75" s="11">
        <f t="shared" si="13"/>
        <v>0.13095238095238096</v>
      </c>
      <c r="O75" s="1">
        <v>7</v>
      </c>
      <c r="P75" s="1">
        <f t="shared" si="14"/>
        <v>27</v>
      </c>
      <c r="Q75" s="4">
        <f t="shared" si="15"/>
        <v>0.32142857142857145</v>
      </c>
      <c r="R75" s="10">
        <v>0</v>
      </c>
      <c r="S75" s="10">
        <f t="shared" si="16"/>
        <v>11</v>
      </c>
      <c r="T75" s="11">
        <f t="shared" si="17"/>
        <v>0.13095238095238096</v>
      </c>
      <c r="U75" s="13">
        <f t="shared" si="18"/>
        <v>38</v>
      </c>
      <c r="V75" s="14">
        <f t="shared" si="19"/>
        <v>0.45238095238095238</v>
      </c>
      <c r="W75" s="1" t="s">
        <v>78</v>
      </c>
      <c r="X75" s="30" t="s">
        <v>12</v>
      </c>
    </row>
    <row r="76" spans="1:24" ht="21" customHeight="1" x14ac:dyDescent="0.25">
      <c r="A76" s="68"/>
      <c r="B76" s="68"/>
      <c r="C76" s="1" t="s">
        <v>79</v>
      </c>
      <c r="D76" s="15">
        <v>1</v>
      </c>
      <c r="E76" s="1">
        <v>0</v>
      </c>
      <c r="F76" s="4">
        <v>0</v>
      </c>
      <c r="G76" s="10">
        <v>0</v>
      </c>
      <c r="H76" s="11">
        <v>0</v>
      </c>
      <c r="I76" s="1">
        <v>0</v>
      </c>
      <c r="J76" s="1">
        <f t="shared" si="10"/>
        <v>0</v>
      </c>
      <c r="K76" s="4">
        <f t="shared" si="11"/>
        <v>0</v>
      </c>
      <c r="L76" s="10">
        <v>0</v>
      </c>
      <c r="M76" s="10">
        <f t="shared" si="12"/>
        <v>0</v>
      </c>
      <c r="N76" s="11">
        <f t="shared" si="13"/>
        <v>0</v>
      </c>
      <c r="O76" s="1">
        <v>1</v>
      </c>
      <c r="P76" s="1">
        <f t="shared" si="14"/>
        <v>1</v>
      </c>
      <c r="Q76" s="4">
        <f t="shared" si="15"/>
        <v>1</v>
      </c>
      <c r="R76" s="10">
        <v>0</v>
      </c>
      <c r="S76" s="10">
        <f t="shared" si="16"/>
        <v>0</v>
      </c>
      <c r="T76" s="11">
        <f t="shared" si="17"/>
        <v>0</v>
      </c>
      <c r="U76" s="13">
        <f t="shared" si="18"/>
        <v>1</v>
      </c>
      <c r="V76" s="14">
        <f t="shared" si="19"/>
        <v>1</v>
      </c>
      <c r="W76" s="1" t="s">
        <v>79</v>
      </c>
      <c r="X76" s="30" t="s">
        <v>12</v>
      </c>
    </row>
    <row r="77" spans="1:24" ht="21" customHeight="1" x14ac:dyDescent="0.25">
      <c r="A77" s="68"/>
      <c r="B77" s="1" t="s">
        <v>80</v>
      </c>
      <c r="C77" s="1" t="s">
        <v>81</v>
      </c>
      <c r="D77" s="15">
        <v>59</v>
      </c>
      <c r="E77" s="1">
        <v>4</v>
      </c>
      <c r="F77" s="4">
        <v>6.7799999999999999E-2</v>
      </c>
      <c r="G77" s="10">
        <v>1</v>
      </c>
      <c r="H77" s="11">
        <v>1.6899999999999998E-2</v>
      </c>
      <c r="I77" s="1">
        <v>10</v>
      </c>
      <c r="J77" s="1">
        <f t="shared" si="10"/>
        <v>14</v>
      </c>
      <c r="K77" s="4">
        <f t="shared" si="11"/>
        <v>0.23728813559322035</v>
      </c>
      <c r="L77" s="10">
        <v>4</v>
      </c>
      <c r="M77" s="10">
        <f t="shared" si="12"/>
        <v>5</v>
      </c>
      <c r="N77" s="11">
        <f t="shared" si="13"/>
        <v>8.4745762711864403E-2</v>
      </c>
      <c r="O77" s="1">
        <v>6</v>
      </c>
      <c r="P77" s="1">
        <f t="shared" si="14"/>
        <v>20</v>
      </c>
      <c r="Q77" s="4">
        <f t="shared" si="15"/>
        <v>0.33898305084745761</v>
      </c>
      <c r="R77" s="10">
        <v>3</v>
      </c>
      <c r="S77" s="10">
        <f t="shared" si="16"/>
        <v>8</v>
      </c>
      <c r="T77" s="11">
        <f t="shared" si="17"/>
        <v>0.13559322033898305</v>
      </c>
      <c r="U77" s="13">
        <f t="shared" si="18"/>
        <v>28</v>
      </c>
      <c r="V77" s="14">
        <f t="shared" si="19"/>
        <v>0.47457627118644069</v>
      </c>
      <c r="W77" s="1" t="s">
        <v>81</v>
      </c>
      <c r="X77" s="30" t="s">
        <v>12</v>
      </c>
    </row>
    <row r="78" spans="1:24" ht="21" customHeight="1" x14ac:dyDescent="0.25">
      <c r="A78" s="68"/>
      <c r="B78" s="68"/>
      <c r="C78" s="1" t="s">
        <v>82</v>
      </c>
      <c r="D78" s="15">
        <v>3</v>
      </c>
      <c r="E78" s="1">
        <v>0</v>
      </c>
      <c r="F78" s="4">
        <v>0</v>
      </c>
      <c r="G78" s="10">
        <v>1</v>
      </c>
      <c r="H78" s="11">
        <v>0.33329999999999999</v>
      </c>
      <c r="I78" s="1">
        <v>1</v>
      </c>
      <c r="J78" s="1">
        <f t="shared" si="10"/>
        <v>1</v>
      </c>
      <c r="K78" s="4">
        <f t="shared" si="11"/>
        <v>0.33333333333333331</v>
      </c>
      <c r="L78" s="10">
        <v>0</v>
      </c>
      <c r="M78" s="10">
        <f t="shared" si="12"/>
        <v>1</v>
      </c>
      <c r="N78" s="11">
        <f t="shared" si="13"/>
        <v>0.33333333333333331</v>
      </c>
      <c r="O78" s="1">
        <v>0</v>
      </c>
      <c r="P78" s="1">
        <f t="shared" si="14"/>
        <v>1</v>
      </c>
      <c r="Q78" s="4">
        <f t="shared" si="15"/>
        <v>0.33333333333333331</v>
      </c>
      <c r="R78" s="10">
        <v>0</v>
      </c>
      <c r="S78" s="10">
        <f t="shared" si="16"/>
        <v>1</v>
      </c>
      <c r="T78" s="11">
        <f t="shared" si="17"/>
        <v>0.33333333333333331</v>
      </c>
      <c r="U78" s="13">
        <f t="shared" si="18"/>
        <v>2</v>
      </c>
      <c r="V78" s="14">
        <f t="shared" si="19"/>
        <v>0.66666666666666663</v>
      </c>
      <c r="W78" s="1" t="s">
        <v>82</v>
      </c>
      <c r="X78" s="30" t="s">
        <v>12</v>
      </c>
    </row>
    <row r="79" spans="1:24" ht="21" customHeight="1" x14ac:dyDescent="0.25">
      <c r="A79" s="68"/>
      <c r="B79" s="1" t="s">
        <v>83</v>
      </c>
      <c r="C79" s="1" t="s">
        <v>85</v>
      </c>
      <c r="D79" s="15">
        <v>25</v>
      </c>
      <c r="E79" s="1">
        <v>3</v>
      </c>
      <c r="F79" s="4">
        <v>0.12</v>
      </c>
      <c r="G79" s="10">
        <v>0</v>
      </c>
      <c r="H79" s="11">
        <v>0</v>
      </c>
      <c r="I79" s="1">
        <v>4</v>
      </c>
      <c r="J79" s="1">
        <f t="shared" si="10"/>
        <v>7</v>
      </c>
      <c r="K79" s="4">
        <f t="shared" si="11"/>
        <v>0.28000000000000003</v>
      </c>
      <c r="L79" s="10">
        <v>0</v>
      </c>
      <c r="M79" s="10">
        <f t="shared" si="12"/>
        <v>0</v>
      </c>
      <c r="N79" s="11">
        <f t="shared" si="13"/>
        <v>0</v>
      </c>
      <c r="O79" s="1">
        <v>0</v>
      </c>
      <c r="P79" s="1">
        <f t="shared" si="14"/>
        <v>7</v>
      </c>
      <c r="Q79" s="4">
        <f t="shared" si="15"/>
        <v>0.28000000000000003</v>
      </c>
      <c r="R79" s="10">
        <v>0</v>
      </c>
      <c r="S79" s="10">
        <f t="shared" si="16"/>
        <v>0</v>
      </c>
      <c r="T79" s="11">
        <f t="shared" si="17"/>
        <v>0</v>
      </c>
      <c r="U79" s="13">
        <f t="shared" si="18"/>
        <v>7</v>
      </c>
      <c r="V79" s="14">
        <f t="shared" si="19"/>
        <v>0.28000000000000003</v>
      </c>
      <c r="W79" s="1" t="s">
        <v>85</v>
      </c>
      <c r="X79" s="30" t="s">
        <v>12</v>
      </c>
    </row>
    <row r="80" spans="1:24" ht="21" customHeight="1" x14ac:dyDescent="0.25">
      <c r="A80" s="68"/>
      <c r="B80" s="68"/>
      <c r="C80" s="1" t="s">
        <v>86</v>
      </c>
      <c r="D80" s="15">
        <v>13</v>
      </c>
      <c r="E80" s="1">
        <v>0</v>
      </c>
      <c r="F80" s="4">
        <v>0</v>
      </c>
      <c r="G80" s="10">
        <v>0</v>
      </c>
      <c r="H80" s="11">
        <v>0</v>
      </c>
      <c r="I80" s="1">
        <v>2</v>
      </c>
      <c r="J80" s="1">
        <f t="shared" si="10"/>
        <v>2</v>
      </c>
      <c r="K80" s="4">
        <f t="shared" si="11"/>
        <v>0.15384615384615385</v>
      </c>
      <c r="L80" s="10">
        <v>0</v>
      </c>
      <c r="M80" s="10">
        <f t="shared" si="12"/>
        <v>0</v>
      </c>
      <c r="N80" s="11">
        <f t="shared" si="13"/>
        <v>0</v>
      </c>
      <c r="O80" s="1">
        <v>2</v>
      </c>
      <c r="P80" s="1">
        <f t="shared" si="14"/>
        <v>4</v>
      </c>
      <c r="Q80" s="4">
        <f t="shared" si="15"/>
        <v>0.30769230769230771</v>
      </c>
      <c r="R80" s="10">
        <v>0</v>
      </c>
      <c r="S80" s="10">
        <f t="shared" si="16"/>
        <v>0</v>
      </c>
      <c r="T80" s="11">
        <f t="shared" si="17"/>
        <v>0</v>
      </c>
      <c r="U80" s="13">
        <f t="shared" si="18"/>
        <v>4</v>
      </c>
      <c r="V80" s="14">
        <f t="shared" si="19"/>
        <v>0.30769230769230771</v>
      </c>
      <c r="W80" s="1" t="s">
        <v>86</v>
      </c>
      <c r="X80" s="30" t="s">
        <v>12</v>
      </c>
    </row>
    <row r="81" spans="1:24" ht="21" customHeight="1" x14ac:dyDescent="0.25">
      <c r="A81" s="68"/>
      <c r="B81" s="68"/>
      <c r="C81" s="1" t="s">
        <v>87</v>
      </c>
      <c r="D81" s="15">
        <v>30</v>
      </c>
      <c r="E81" s="1">
        <v>1</v>
      </c>
      <c r="F81" s="4">
        <v>3.3300000000000003E-2</v>
      </c>
      <c r="G81" s="10">
        <v>0</v>
      </c>
      <c r="H81" s="11">
        <v>0</v>
      </c>
      <c r="I81" s="1">
        <v>2</v>
      </c>
      <c r="J81" s="1">
        <f t="shared" si="10"/>
        <v>3</v>
      </c>
      <c r="K81" s="4">
        <f t="shared" si="11"/>
        <v>0.1</v>
      </c>
      <c r="L81" s="10">
        <v>1</v>
      </c>
      <c r="M81" s="10">
        <f t="shared" si="12"/>
        <v>1</v>
      </c>
      <c r="N81" s="11">
        <f t="shared" si="13"/>
        <v>3.3333333333333333E-2</v>
      </c>
      <c r="O81" s="1">
        <v>3</v>
      </c>
      <c r="P81" s="1">
        <f t="shared" si="14"/>
        <v>6</v>
      </c>
      <c r="Q81" s="4">
        <f t="shared" si="15"/>
        <v>0.2</v>
      </c>
      <c r="R81" s="10">
        <v>2</v>
      </c>
      <c r="S81" s="10">
        <f t="shared" si="16"/>
        <v>3</v>
      </c>
      <c r="T81" s="11">
        <f t="shared" si="17"/>
        <v>0.1</v>
      </c>
      <c r="U81" s="13">
        <f t="shared" si="18"/>
        <v>9</v>
      </c>
      <c r="V81" s="14">
        <f t="shared" si="19"/>
        <v>0.3</v>
      </c>
      <c r="W81" s="1" t="s">
        <v>87</v>
      </c>
      <c r="X81" s="30" t="s">
        <v>12</v>
      </c>
    </row>
    <row r="82" spans="1:24" ht="21" customHeight="1" x14ac:dyDescent="0.25">
      <c r="A82" s="68"/>
      <c r="B82" s="68"/>
      <c r="C82" s="1" t="s">
        <v>88</v>
      </c>
      <c r="D82" s="15">
        <v>4</v>
      </c>
      <c r="E82" s="1">
        <v>0</v>
      </c>
      <c r="F82" s="4">
        <v>0</v>
      </c>
      <c r="G82" s="10">
        <v>0</v>
      </c>
      <c r="H82" s="11">
        <v>0</v>
      </c>
      <c r="I82" s="1">
        <v>0</v>
      </c>
      <c r="J82" s="1">
        <f t="shared" si="10"/>
        <v>0</v>
      </c>
      <c r="K82" s="4">
        <f t="shared" si="11"/>
        <v>0</v>
      </c>
      <c r="L82" s="10">
        <v>0</v>
      </c>
      <c r="M82" s="10">
        <f t="shared" si="12"/>
        <v>0</v>
      </c>
      <c r="N82" s="11">
        <f t="shared" si="13"/>
        <v>0</v>
      </c>
      <c r="O82" s="1">
        <v>0</v>
      </c>
      <c r="P82" s="1">
        <f t="shared" si="14"/>
        <v>0</v>
      </c>
      <c r="Q82" s="4">
        <f t="shared" si="15"/>
        <v>0</v>
      </c>
      <c r="R82" s="10">
        <v>0</v>
      </c>
      <c r="S82" s="10">
        <f t="shared" si="16"/>
        <v>0</v>
      </c>
      <c r="T82" s="11">
        <f t="shared" si="17"/>
        <v>0</v>
      </c>
      <c r="U82" s="13">
        <f t="shared" si="18"/>
        <v>0</v>
      </c>
      <c r="V82" s="14">
        <f t="shared" si="19"/>
        <v>0</v>
      </c>
      <c r="W82" s="1" t="s">
        <v>88</v>
      </c>
      <c r="X82" s="30" t="s">
        <v>12</v>
      </c>
    </row>
    <row r="83" spans="1:24" ht="21" customHeight="1" x14ac:dyDescent="0.25">
      <c r="A83" s="68"/>
      <c r="B83" s="68"/>
      <c r="C83" s="1" t="s">
        <v>122</v>
      </c>
      <c r="D83" s="15">
        <v>2</v>
      </c>
      <c r="E83" s="1">
        <v>1</v>
      </c>
      <c r="F83" s="4">
        <v>0.5</v>
      </c>
      <c r="G83" s="10">
        <v>0</v>
      </c>
      <c r="H83" s="11">
        <v>0</v>
      </c>
      <c r="I83" s="1">
        <v>0</v>
      </c>
      <c r="J83" s="1">
        <f t="shared" si="10"/>
        <v>1</v>
      </c>
      <c r="K83" s="4">
        <f t="shared" si="11"/>
        <v>0.5</v>
      </c>
      <c r="L83" s="10">
        <v>0</v>
      </c>
      <c r="M83" s="10">
        <f t="shared" si="12"/>
        <v>0</v>
      </c>
      <c r="N83" s="11">
        <f t="shared" si="13"/>
        <v>0</v>
      </c>
      <c r="O83" s="1">
        <v>1</v>
      </c>
      <c r="P83" s="1">
        <f t="shared" si="14"/>
        <v>2</v>
      </c>
      <c r="Q83" s="4">
        <f t="shared" si="15"/>
        <v>1</v>
      </c>
      <c r="R83" s="10">
        <v>0</v>
      </c>
      <c r="S83" s="10">
        <f t="shared" si="16"/>
        <v>0</v>
      </c>
      <c r="T83" s="11">
        <f t="shared" si="17"/>
        <v>0</v>
      </c>
      <c r="U83" s="13">
        <f t="shared" si="18"/>
        <v>2</v>
      </c>
      <c r="V83" s="14">
        <f t="shared" si="19"/>
        <v>1</v>
      </c>
      <c r="W83" s="1" t="s">
        <v>122</v>
      </c>
      <c r="X83" s="30" t="s">
        <v>12</v>
      </c>
    </row>
    <row r="84" spans="1:24" ht="21" customHeight="1" x14ac:dyDescent="0.25">
      <c r="A84" s="68"/>
      <c r="B84" s="68"/>
      <c r="C84" s="1" t="s">
        <v>89</v>
      </c>
      <c r="D84" s="15">
        <v>13</v>
      </c>
      <c r="E84" s="1">
        <v>1</v>
      </c>
      <c r="F84" s="4">
        <v>7.6899999999999996E-2</v>
      </c>
      <c r="G84" s="10">
        <v>0</v>
      </c>
      <c r="H84" s="11">
        <v>0</v>
      </c>
      <c r="I84" s="1">
        <v>1</v>
      </c>
      <c r="J84" s="1">
        <f t="shared" si="10"/>
        <v>2</v>
      </c>
      <c r="K84" s="4">
        <f t="shared" si="11"/>
        <v>0.15384615384615385</v>
      </c>
      <c r="L84" s="10">
        <v>0</v>
      </c>
      <c r="M84" s="10">
        <f t="shared" si="12"/>
        <v>0</v>
      </c>
      <c r="N84" s="11">
        <f t="shared" si="13"/>
        <v>0</v>
      </c>
      <c r="O84" s="1">
        <v>0</v>
      </c>
      <c r="P84" s="1">
        <f t="shared" si="14"/>
        <v>2</v>
      </c>
      <c r="Q84" s="4">
        <f t="shared" si="15"/>
        <v>0.15384615384615385</v>
      </c>
      <c r="R84" s="10">
        <v>0</v>
      </c>
      <c r="S84" s="10">
        <f t="shared" si="16"/>
        <v>0</v>
      </c>
      <c r="T84" s="11">
        <f t="shared" si="17"/>
        <v>0</v>
      </c>
      <c r="U84" s="13">
        <f t="shared" si="18"/>
        <v>2</v>
      </c>
      <c r="V84" s="14">
        <f t="shared" si="19"/>
        <v>0.15384615384615385</v>
      </c>
      <c r="W84" s="1" t="s">
        <v>89</v>
      </c>
      <c r="X84" s="30" t="s">
        <v>12</v>
      </c>
    </row>
    <row r="85" spans="1:24" ht="21" customHeight="1" x14ac:dyDescent="0.25">
      <c r="A85" s="68"/>
      <c r="B85" s="68"/>
      <c r="C85" s="1" t="s">
        <v>90</v>
      </c>
      <c r="D85" s="15">
        <v>133</v>
      </c>
      <c r="E85" s="1">
        <v>25</v>
      </c>
      <c r="F85" s="4">
        <v>0.188</v>
      </c>
      <c r="G85" s="10">
        <v>0</v>
      </c>
      <c r="H85" s="11">
        <v>0</v>
      </c>
      <c r="I85" s="1">
        <v>49</v>
      </c>
      <c r="J85" s="1">
        <f t="shared" si="10"/>
        <v>74</v>
      </c>
      <c r="K85" s="4">
        <f t="shared" si="11"/>
        <v>0.55639097744360899</v>
      </c>
      <c r="L85" s="10">
        <v>0</v>
      </c>
      <c r="M85" s="10">
        <f t="shared" si="12"/>
        <v>0</v>
      </c>
      <c r="N85" s="11">
        <f t="shared" si="13"/>
        <v>0</v>
      </c>
      <c r="O85" s="1">
        <v>7</v>
      </c>
      <c r="P85" s="1">
        <f t="shared" si="14"/>
        <v>81</v>
      </c>
      <c r="Q85" s="4">
        <f t="shared" si="15"/>
        <v>0.60902255639097747</v>
      </c>
      <c r="R85" s="10">
        <v>0</v>
      </c>
      <c r="S85" s="10">
        <f t="shared" si="16"/>
        <v>0</v>
      </c>
      <c r="T85" s="11">
        <f t="shared" si="17"/>
        <v>0</v>
      </c>
      <c r="U85" s="13">
        <f t="shared" si="18"/>
        <v>81</v>
      </c>
      <c r="V85" s="14">
        <f t="shared" si="19"/>
        <v>0.60902255639097747</v>
      </c>
      <c r="W85" s="1" t="s">
        <v>90</v>
      </c>
      <c r="X85" s="30" t="s">
        <v>12</v>
      </c>
    </row>
    <row r="86" spans="1:24" ht="21" customHeight="1" x14ac:dyDescent="0.25">
      <c r="A86" s="68"/>
      <c r="B86" s="68"/>
      <c r="C86" s="1" t="s">
        <v>123</v>
      </c>
      <c r="D86" s="15">
        <v>2</v>
      </c>
      <c r="E86" s="1">
        <v>0</v>
      </c>
      <c r="F86" s="4">
        <v>0</v>
      </c>
      <c r="G86" s="10">
        <v>0</v>
      </c>
      <c r="H86" s="11">
        <v>0</v>
      </c>
      <c r="I86" s="1">
        <v>1</v>
      </c>
      <c r="J86" s="1">
        <f t="shared" si="10"/>
        <v>1</v>
      </c>
      <c r="K86" s="4">
        <f t="shared" si="11"/>
        <v>0.5</v>
      </c>
      <c r="L86" s="10">
        <v>0</v>
      </c>
      <c r="M86" s="10">
        <f t="shared" si="12"/>
        <v>0</v>
      </c>
      <c r="N86" s="11">
        <f t="shared" si="13"/>
        <v>0</v>
      </c>
      <c r="O86" s="1">
        <v>0</v>
      </c>
      <c r="P86" s="1">
        <f t="shared" si="14"/>
        <v>1</v>
      </c>
      <c r="Q86" s="4">
        <f t="shared" si="15"/>
        <v>0.5</v>
      </c>
      <c r="R86" s="10">
        <v>0</v>
      </c>
      <c r="S86" s="10">
        <f t="shared" si="16"/>
        <v>0</v>
      </c>
      <c r="T86" s="11">
        <f t="shared" si="17"/>
        <v>0</v>
      </c>
      <c r="U86" s="13">
        <f t="shared" si="18"/>
        <v>1</v>
      </c>
      <c r="V86" s="14">
        <f t="shared" si="19"/>
        <v>0.5</v>
      </c>
      <c r="W86" s="1" t="s">
        <v>123</v>
      </c>
      <c r="X86" s="30" t="s">
        <v>12</v>
      </c>
    </row>
    <row r="87" spans="1:24" ht="21" customHeight="1" x14ac:dyDescent="0.25">
      <c r="A87" s="68"/>
      <c r="B87" s="68"/>
      <c r="C87" s="1" t="s">
        <v>91</v>
      </c>
      <c r="D87" s="15">
        <v>32</v>
      </c>
      <c r="E87" s="1">
        <v>3</v>
      </c>
      <c r="F87" s="4">
        <v>9.3799999999999994E-2</v>
      </c>
      <c r="G87" s="10">
        <v>0</v>
      </c>
      <c r="H87" s="11">
        <v>0</v>
      </c>
      <c r="I87" s="1">
        <v>7</v>
      </c>
      <c r="J87" s="1">
        <f t="shared" si="10"/>
        <v>10</v>
      </c>
      <c r="K87" s="4">
        <f t="shared" si="11"/>
        <v>0.3125</v>
      </c>
      <c r="L87" s="10">
        <v>1</v>
      </c>
      <c r="M87" s="10">
        <f t="shared" si="12"/>
        <v>1</v>
      </c>
      <c r="N87" s="11">
        <f t="shared" si="13"/>
        <v>3.125E-2</v>
      </c>
      <c r="O87" s="1">
        <v>2</v>
      </c>
      <c r="P87" s="1">
        <f t="shared" si="14"/>
        <v>12</v>
      </c>
      <c r="Q87" s="4">
        <f t="shared" si="15"/>
        <v>0.375</v>
      </c>
      <c r="R87" s="10">
        <v>3</v>
      </c>
      <c r="S87" s="10">
        <f t="shared" si="16"/>
        <v>4</v>
      </c>
      <c r="T87" s="11">
        <f t="shared" si="17"/>
        <v>0.125</v>
      </c>
      <c r="U87" s="13">
        <f t="shared" si="18"/>
        <v>16</v>
      </c>
      <c r="V87" s="14">
        <f t="shared" si="19"/>
        <v>0.5</v>
      </c>
      <c r="W87" s="1" t="s">
        <v>91</v>
      </c>
      <c r="X87" s="30" t="s">
        <v>12</v>
      </c>
    </row>
    <row r="88" spans="1:24" ht="21" customHeight="1" x14ac:dyDescent="0.25">
      <c r="A88" s="68"/>
      <c r="B88" s="68"/>
      <c r="C88" s="1" t="s">
        <v>92</v>
      </c>
      <c r="D88" s="15">
        <v>4</v>
      </c>
      <c r="E88" s="1">
        <v>1</v>
      </c>
      <c r="F88" s="4">
        <v>0.25</v>
      </c>
      <c r="G88" s="10">
        <v>1</v>
      </c>
      <c r="H88" s="11">
        <v>0.25</v>
      </c>
      <c r="I88" s="1">
        <v>2</v>
      </c>
      <c r="J88" s="1">
        <f t="shared" si="10"/>
        <v>3</v>
      </c>
      <c r="K88" s="4">
        <f t="shared" si="11"/>
        <v>0.75</v>
      </c>
      <c r="L88" s="10">
        <v>0</v>
      </c>
      <c r="M88" s="10">
        <f t="shared" si="12"/>
        <v>1</v>
      </c>
      <c r="N88" s="11">
        <f t="shared" si="13"/>
        <v>0.25</v>
      </c>
      <c r="O88" s="1">
        <v>0</v>
      </c>
      <c r="P88" s="1">
        <f t="shared" si="14"/>
        <v>3</v>
      </c>
      <c r="Q88" s="4">
        <f t="shared" si="15"/>
        <v>0.75</v>
      </c>
      <c r="R88" s="10">
        <v>0</v>
      </c>
      <c r="S88" s="10">
        <f t="shared" si="16"/>
        <v>1</v>
      </c>
      <c r="T88" s="11">
        <f t="shared" si="17"/>
        <v>0.25</v>
      </c>
      <c r="U88" s="13">
        <f t="shared" si="18"/>
        <v>4</v>
      </c>
      <c r="V88" s="14">
        <f t="shared" si="19"/>
        <v>1</v>
      </c>
      <c r="W88" s="1" t="s">
        <v>92</v>
      </c>
      <c r="X88" s="30" t="s">
        <v>12</v>
      </c>
    </row>
    <row r="89" spans="1:24" ht="21" customHeight="1" x14ac:dyDescent="0.25">
      <c r="A89" s="68"/>
      <c r="B89" s="1" t="s">
        <v>93</v>
      </c>
      <c r="C89" s="1" t="s">
        <v>94</v>
      </c>
      <c r="D89" s="15">
        <v>32</v>
      </c>
      <c r="E89" s="1">
        <v>2</v>
      </c>
      <c r="F89" s="4">
        <v>6.25E-2</v>
      </c>
      <c r="G89" s="10">
        <v>0</v>
      </c>
      <c r="H89" s="11">
        <v>0</v>
      </c>
      <c r="I89" s="1">
        <v>6</v>
      </c>
      <c r="J89" s="1">
        <f t="shared" si="10"/>
        <v>8</v>
      </c>
      <c r="K89" s="4">
        <f t="shared" si="11"/>
        <v>0.25</v>
      </c>
      <c r="L89" s="10">
        <v>1</v>
      </c>
      <c r="M89" s="10">
        <f t="shared" si="12"/>
        <v>1</v>
      </c>
      <c r="N89" s="11">
        <f t="shared" si="13"/>
        <v>3.125E-2</v>
      </c>
      <c r="O89" s="1">
        <v>2</v>
      </c>
      <c r="P89" s="1">
        <f t="shared" si="14"/>
        <v>10</v>
      </c>
      <c r="Q89" s="4">
        <f t="shared" si="15"/>
        <v>0.3125</v>
      </c>
      <c r="R89" s="10">
        <v>0</v>
      </c>
      <c r="S89" s="10">
        <f t="shared" si="16"/>
        <v>1</v>
      </c>
      <c r="T89" s="11">
        <f t="shared" si="17"/>
        <v>3.125E-2</v>
      </c>
      <c r="U89" s="13">
        <f t="shared" si="18"/>
        <v>11</v>
      </c>
      <c r="V89" s="14">
        <f t="shared" si="19"/>
        <v>0.34375</v>
      </c>
      <c r="W89" s="1" t="s">
        <v>94</v>
      </c>
      <c r="X89" s="30" t="s">
        <v>12</v>
      </c>
    </row>
    <row r="90" spans="1:24" ht="21" customHeight="1" x14ac:dyDescent="0.25">
      <c r="A90" s="68"/>
      <c r="B90" s="68"/>
      <c r="C90" s="1" t="s">
        <v>95</v>
      </c>
      <c r="D90" s="15">
        <v>10</v>
      </c>
      <c r="E90" s="1">
        <v>0</v>
      </c>
      <c r="F90" s="4">
        <v>0</v>
      </c>
      <c r="G90" s="10">
        <v>0</v>
      </c>
      <c r="H90" s="11">
        <v>0</v>
      </c>
      <c r="I90" s="1">
        <v>0</v>
      </c>
      <c r="J90" s="1">
        <f t="shared" si="10"/>
        <v>0</v>
      </c>
      <c r="K90" s="4">
        <f t="shared" si="11"/>
        <v>0</v>
      </c>
      <c r="L90" s="10">
        <v>0</v>
      </c>
      <c r="M90" s="10">
        <f t="shared" si="12"/>
        <v>0</v>
      </c>
      <c r="N90" s="11">
        <f t="shared" si="13"/>
        <v>0</v>
      </c>
      <c r="O90" s="1">
        <v>1</v>
      </c>
      <c r="P90" s="1">
        <f t="shared" si="14"/>
        <v>1</v>
      </c>
      <c r="Q90" s="4">
        <f t="shared" si="15"/>
        <v>0.1</v>
      </c>
      <c r="R90" s="10">
        <v>0</v>
      </c>
      <c r="S90" s="10">
        <f t="shared" si="16"/>
        <v>0</v>
      </c>
      <c r="T90" s="11">
        <f t="shared" si="17"/>
        <v>0</v>
      </c>
      <c r="U90" s="13">
        <f t="shared" si="18"/>
        <v>1</v>
      </c>
      <c r="V90" s="14">
        <f t="shared" si="19"/>
        <v>0.1</v>
      </c>
      <c r="W90" s="1" t="s">
        <v>95</v>
      </c>
      <c r="X90" s="30" t="s">
        <v>12</v>
      </c>
    </row>
    <row r="91" spans="1:24" ht="21" customHeight="1" x14ac:dyDescent="0.25">
      <c r="A91" s="68"/>
      <c r="B91" s="68"/>
      <c r="C91" s="1" t="s">
        <v>96</v>
      </c>
      <c r="D91" s="15">
        <v>32</v>
      </c>
      <c r="E91" s="1">
        <v>5</v>
      </c>
      <c r="F91" s="4">
        <v>0.15629999999999999</v>
      </c>
      <c r="G91" s="10">
        <v>0</v>
      </c>
      <c r="H91" s="11">
        <v>0</v>
      </c>
      <c r="I91" s="1">
        <v>1</v>
      </c>
      <c r="J91" s="1">
        <f t="shared" si="10"/>
        <v>6</v>
      </c>
      <c r="K91" s="4">
        <f t="shared" si="11"/>
        <v>0.1875</v>
      </c>
      <c r="L91" s="10">
        <v>0</v>
      </c>
      <c r="M91" s="10">
        <f t="shared" si="12"/>
        <v>0</v>
      </c>
      <c r="N91" s="11">
        <f t="shared" si="13"/>
        <v>0</v>
      </c>
      <c r="O91" s="1">
        <v>6</v>
      </c>
      <c r="P91" s="1">
        <f t="shared" si="14"/>
        <v>12</v>
      </c>
      <c r="Q91" s="4">
        <f t="shared" si="15"/>
        <v>0.375</v>
      </c>
      <c r="R91" s="10">
        <v>0</v>
      </c>
      <c r="S91" s="10">
        <f t="shared" si="16"/>
        <v>0</v>
      </c>
      <c r="T91" s="11">
        <f t="shared" si="17"/>
        <v>0</v>
      </c>
      <c r="U91" s="13">
        <f t="shared" si="18"/>
        <v>12</v>
      </c>
      <c r="V91" s="14">
        <f t="shared" si="19"/>
        <v>0.375</v>
      </c>
      <c r="W91" s="1" t="s">
        <v>96</v>
      </c>
      <c r="X91" s="30" t="s">
        <v>12</v>
      </c>
    </row>
    <row r="92" spans="1:24" ht="21" customHeight="1" x14ac:dyDescent="0.25">
      <c r="A92" s="68"/>
      <c r="B92" s="68"/>
      <c r="C92" s="1" t="s">
        <v>98</v>
      </c>
      <c r="D92" s="15">
        <v>9</v>
      </c>
      <c r="E92" s="1">
        <v>1</v>
      </c>
      <c r="F92" s="4">
        <v>0.1111</v>
      </c>
      <c r="G92" s="10">
        <v>0</v>
      </c>
      <c r="H92" s="11">
        <v>0</v>
      </c>
      <c r="I92" s="1">
        <v>2</v>
      </c>
      <c r="J92" s="1">
        <f t="shared" si="10"/>
        <v>3</v>
      </c>
      <c r="K92" s="4">
        <f t="shared" si="11"/>
        <v>0.33333333333333331</v>
      </c>
      <c r="L92" s="10">
        <v>0</v>
      </c>
      <c r="M92" s="10">
        <f t="shared" si="12"/>
        <v>0</v>
      </c>
      <c r="N92" s="11">
        <f t="shared" si="13"/>
        <v>0</v>
      </c>
      <c r="O92" s="1">
        <v>1</v>
      </c>
      <c r="P92" s="1">
        <f t="shared" si="14"/>
        <v>4</v>
      </c>
      <c r="Q92" s="4">
        <f t="shared" si="15"/>
        <v>0.44444444444444442</v>
      </c>
      <c r="R92" s="10">
        <v>0</v>
      </c>
      <c r="S92" s="10">
        <f t="shared" si="16"/>
        <v>0</v>
      </c>
      <c r="T92" s="11">
        <f t="shared" si="17"/>
        <v>0</v>
      </c>
      <c r="U92" s="13">
        <f t="shared" si="18"/>
        <v>4</v>
      </c>
      <c r="V92" s="14">
        <f t="shared" si="19"/>
        <v>0.44444444444444442</v>
      </c>
      <c r="W92" s="1" t="s">
        <v>98</v>
      </c>
      <c r="X92" s="30" t="s">
        <v>12</v>
      </c>
    </row>
    <row r="93" spans="1:24" ht="21" customHeight="1" x14ac:dyDescent="0.25">
      <c r="A93" s="68"/>
      <c r="B93" s="68"/>
      <c r="C93" s="1" t="s">
        <v>124</v>
      </c>
      <c r="D93" s="15">
        <v>15</v>
      </c>
      <c r="E93" s="1">
        <v>3</v>
      </c>
      <c r="F93" s="4">
        <v>0.2</v>
      </c>
      <c r="G93" s="10">
        <v>0</v>
      </c>
      <c r="H93" s="11">
        <v>0</v>
      </c>
      <c r="I93" s="1">
        <v>2</v>
      </c>
      <c r="J93" s="1">
        <f t="shared" si="10"/>
        <v>5</v>
      </c>
      <c r="K93" s="4">
        <f t="shared" si="11"/>
        <v>0.33333333333333331</v>
      </c>
      <c r="L93" s="10">
        <v>0</v>
      </c>
      <c r="M93" s="10">
        <f t="shared" si="12"/>
        <v>0</v>
      </c>
      <c r="N93" s="11">
        <f t="shared" si="13"/>
        <v>0</v>
      </c>
      <c r="O93" s="1">
        <v>0</v>
      </c>
      <c r="P93" s="1">
        <f t="shared" si="14"/>
        <v>5</v>
      </c>
      <c r="Q93" s="4">
        <f t="shared" si="15"/>
        <v>0.33333333333333331</v>
      </c>
      <c r="R93" s="10">
        <v>0</v>
      </c>
      <c r="S93" s="10">
        <f t="shared" si="16"/>
        <v>0</v>
      </c>
      <c r="T93" s="11">
        <f t="shared" si="17"/>
        <v>0</v>
      </c>
      <c r="U93" s="13">
        <f t="shared" si="18"/>
        <v>5</v>
      </c>
      <c r="V93" s="14">
        <f t="shared" si="19"/>
        <v>0.33333333333333331</v>
      </c>
      <c r="W93" s="1" t="s">
        <v>124</v>
      </c>
      <c r="X93" s="30" t="s">
        <v>12</v>
      </c>
    </row>
    <row r="94" spans="1:24" ht="21" customHeight="1" x14ac:dyDescent="0.25">
      <c r="A94" s="68"/>
      <c r="B94" s="1" t="s">
        <v>100</v>
      </c>
      <c r="C94" s="1" t="s">
        <v>125</v>
      </c>
      <c r="D94" s="15">
        <v>2</v>
      </c>
      <c r="E94" s="1">
        <v>0</v>
      </c>
      <c r="F94" s="4">
        <v>0</v>
      </c>
      <c r="G94" s="10">
        <v>1</v>
      </c>
      <c r="H94" s="11">
        <v>0.5</v>
      </c>
      <c r="I94" s="1">
        <v>0</v>
      </c>
      <c r="J94" s="1">
        <f t="shared" si="10"/>
        <v>0</v>
      </c>
      <c r="K94" s="4">
        <f t="shared" si="11"/>
        <v>0</v>
      </c>
      <c r="L94" s="10">
        <v>0</v>
      </c>
      <c r="M94" s="10">
        <f t="shared" si="12"/>
        <v>1</v>
      </c>
      <c r="N94" s="11">
        <f t="shared" si="13"/>
        <v>0.5</v>
      </c>
      <c r="O94" s="1">
        <v>0</v>
      </c>
      <c r="P94" s="1">
        <f t="shared" si="14"/>
        <v>0</v>
      </c>
      <c r="Q94" s="4">
        <f t="shared" si="15"/>
        <v>0</v>
      </c>
      <c r="R94" s="10">
        <v>0</v>
      </c>
      <c r="S94" s="10">
        <f t="shared" si="16"/>
        <v>1</v>
      </c>
      <c r="T94" s="11">
        <f t="shared" si="17"/>
        <v>0.5</v>
      </c>
      <c r="U94" s="13">
        <f t="shared" si="18"/>
        <v>1</v>
      </c>
      <c r="V94" s="14">
        <f t="shared" si="19"/>
        <v>0.5</v>
      </c>
      <c r="W94" s="1" t="s">
        <v>125</v>
      </c>
      <c r="X94" s="30" t="s">
        <v>12</v>
      </c>
    </row>
    <row r="95" spans="1:24" ht="21" customHeight="1" x14ac:dyDescent="0.25">
      <c r="A95" s="68"/>
      <c r="B95" s="68"/>
      <c r="C95" s="1" t="s">
        <v>101</v>
      </c>
      <c r="D95" s="15">
        <v>907</v>
      </c>
      <c r="E95" s="1">
        <v>130</v>
      </c>
      <c r="F95" s="4">
        <v>0.14330000000000001</v>
      </c>
      <c r="G95" s="10">
        <v>0</v>
      </c>
      <c r="H95" s="11">
        <v>0</v>
      </c>
      <c r="I95" s="1">
        <v>235</v>
      </c>
      <c r="J95" s="1">
        <f t="shared" si="10"/>
        <v>365</v>
      </c>
      <c r="K95" s="4">
        <f t="shared" si="11"/>
        <v>0.40242557883131203</v>
      </c>
      <c r="L95" s="10">
        <v>0</v>
      </c>
      <c r="M95" s="10">
        <f t="shared" si="12"/>
        <v>0</v>
      </c>
      <c r="N95" s="11">
        <f t="shared" si="13"/>
        <v>0</v>
      </c>
      <c r="O95" s="1">
        <v>82</v>
      </c>
      <c r="P95" s="1">
        <f t="shared" si="14"/>
        <v>447</v>
      </c>
      <c r="Q95" s="4">
        <f t="shared" si="15"/>
        <v>0.4928335170893054</v>
      </c>
      <c r="R95" s="10">
        <v>0</v>
      </c>
      <c r="S95" s="10">
        <f t="shared" si="16"/>
        <v>0</v>
      </c>
      <c r="T95" s="11">
        <f t="shared" si="17"/>
        <v>0</v>
      </c>
      <c r="U95" s="13">
        <f t="shared" si="18"/>
        <v>447</v>
      </c>
      <c r="V95" s="14">
        <f t="shared" si="19"/>
        <v>0.4928335170893054</v>
      </c>
      <c r="W95" s="1" t="s">
        <v>101</v>
      </c>
      <c r="X95" s="30" t="s">
        <v>12</v>
      </c>
    </row>
    <row r="96" spans="1:24" ht="21" customHeight="1" x14ac:dyDescent="0.25">
      <c r="A96" s="68"/>
      <c r="B96" s="68"/>
      <c r="C96" s="1" t="s">
        <v>102</v>
      </c>
      <c r="D96" s="15">
        <v>22</v>
      </c>
      <c r="E96" s="1">
        <v>4</v>
      </c>
      <c r="F96" s="4">
        <v>0.18179999999999999</v>
      </c>
      <c r="G96" s="10">
        <v>0</v>
      </c>
      <c r="H96" s="11">
        <v>0</v>
      </c>
      <c r="I96" s="1">
        <v>4</v>
      </c>
      <c r="J96" s="1">
        <f t="shared" si="10"/>
        <v>8</v>
      </c>
      <c r="K96" s="4">
        <f t="shared" si="11"/>
        <v>0.36363636363636365</v>
      </c>
      <c r="L96" s="10">
        <v>1</v>
      </c>
      <c r="M96" s="10">
        <f t="shared" si="12"/>
        <v>1</v>
      </c>
      <c r="N96" s="11">
        <f t="shared" si="13"/>
        <v>4.5454545454545456E-2</v>
      </c>
      <c r="O96" s="1">
        <v>2</v>
      </c>
      <c r="P96" s="1">
        <f t="shared" si="14"/>
        <v>10</v>
      </c>
      <c r="Q96" s="4">
        <f t="shared" si="15"/>
        <v>0.45454545454545453</v>
      </c>
      <c r="R96" s="10">
        <v>0</v>
      </c>
      <c r="S96" s="10">
        <f t="shared" si="16"/>
        <v>1</v>
      </c>
      <c r="T96" s="11">
        <f t="shared" si="17"/>
        <v>4.5454545454545456E-2</v>
      </c>
      <c r="U96" s="13">
        <f t="shared" si="18"/>
        <v>11</v>
      </c>
      <c r="V96" s="14">
        <f t="shared" si="19"/>
        <v>0.5</v>
      </c>
      <c r="W96" s="1" t="s">
        <v>102</v>
      </c>
      <c r="X96" s="30" t="s">
        <v>12</v>
      </c>
    </row>
    <row r="97" spans="3:22" ht="24" customHeight="1" x14ac:dyDescent="0.25">
      <c r="C97" s="65" t="s">
        <v>135</v>
      </c>
      <c r="D97" s="39">
        <f>SUM(D5:D96)</f>
        <v>2855</v>
      </c>
      <c r="E97" s="40">
        <f>SUM(E5:E96)</f>
        <v>316</v>
      </c>
      <c r="F97" s="41">
        <f>E97/D97</f>
        <v>0.1106830122591944</v>
      </c>
      <c r="G97" s="42">
        <f>SUM(G5:G96)</f>
        <v>112</v>
      </c>
      <c r="H97" s="43">
        <f>G97/D97</f>
        <v>3.9229422066549911E-2</v>
      </c>
      <c r="I97" s="44"/>
      <c r="J97" s="40">
        <f>SUM(J5:J96)</f>
        <v>878</v>
      </c>
      <c r="K97" s="41">
        <f>J97/D97</f>
        <v>0.3075306479859895</v>
      </c>
      <c r="L97" s="42"/>
      <c r="M97" s="42">
        <f>SUM(M5:M96)</f>
        <v>251</v>
      </c>
      <c r="N97" s="43">
        <f>M97/D97</f>
        <v>8.7915936952714532E-2</v>
      </c>
      <c r="O97" s="44"/>
      <c r="P97" s="40">
        <f>SUM(P5:P96)</f>
        <v>1082</v>
      </c>
      <c r="Q97" s="41">
        <f>P97/D97</f>
        <v>0.37898423817863397</v>
      </c>
      <c r="R97" s="42"/>
      <c r="S97" s="42">
        <f>SUM(S5:S96)</f>
        <v>291</v>
      </c>
      <c r="T97" s="43">
        <f>S97/D97</f>
        <v>0.10192644483362522</v>
      </c>
      <c r="U97" s="39">
        <f>SUM(U5:U96)</f>
        <v>1373</v>
      </c>
      <c r="V97" s="45">
        <f t="shared" si="19"/>
        <v>0.4809106830122592</v>
      </c>
    </row>
    <row r="102" spans="3:22" x14ac:dyDescent="0.25">
      <c r="N102" s="38"/>
    </row>
  </sheetData>
  <mergeCells count="15">
    <mergeCell ref="W2:X2"/>
    <mergeCell ref="A2:D2"/>
    <mergeCell ref="A3:D3"/>
    <mergeCell ref="E3:F3"/>
    <mergeCell ref="G3:H3"/>
    <mergeCell ref="I3:K3"/>
    <mergeCell ref="L3:N3"/>
    <mergeCell ref="U2:V3"/>
    <mergeCell ref="W3:W4"/>
    <mergeCell ref="A1:V1"/>
    <mergeCell ref="E2:H2"/>
    <mergeCell ref="I2:N2"/>
    <mergeCell ref="O2:T2"/>
    <mergeCell ref="O3:Q3"/>
    <mergeCell ref="R3:T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T16" sqref="T16"/>
    </sheetView>
  </sheetViews>
  <sheetFormatPr defaultRowHeight="15" x14ac:dyDescent="0.25"/>
  <cols>
    <col min="1" max="1" width="9.140625" style="27"/>
    <col min="2" max="2" width="33" style="27" customWidth="1"/>
    <col min="3" max="6" width="9.140625" style="27"/>
    <col min="7" max="7" width="9" style="27" customWidth="1"/>
    <col min="8" max="8" width="9.140625" style="27" hidden="1" customWidth="1"/>
    <col min="9" max="9" width="9.140625" style="27"/>
    <col min="10" max="10" width="9.140625" style="27" customWidth="1"/>
    <col min="11" max="11" width="9.140625" style="27" hidden="1" customWidth="1"/>
    <col min="12" max="12" width="9.140625" style="27"/>
    <col min="13" max="13" width="9.140625" style="27" customWidth="1"/>
    <col min="14" max="14" width="9.140625" style="27" hidden="1" customWidth="1"/>
    <col min="15" max="15" width="9.140625" style="27"/>
    <col min="16" max="16" width="9.140625" style="27" customWidth="1"/>
    <col min="17" max="17" width="9.140625" style="27" hidden="1" customWidth="1"/>
    <col min="18" max="19" width="9.140625" style="27"/>
  </cols>
  <sheetData>
    <row r="1" spans="1:21" ht="42.75" customHeight="1" thickBot="1" x14ac:dyDescent="0.3">
      <c r="A1" s="118" t="s">
        <v>143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24.75" customHeight="1" x14ac:dyDescent="0.25">
      <c r="A2" s="116"/>
      <c r="B2" s="117"/>
      <c r="C2" s="117"/>
      <c r="D2" s="109" t="s">
        <v>0</v>
      </c>
      <c r="E2" s="109"/>
      <c r="F2" s="109"/>
      <c r="G2" s="109"/>
      <c r="H2" s="109" t="s">
        <v>1</v>
      </c>
      <c r="I2" s="109"/>
      <c r="J2" s="109"/>
      <c r="K2" s="109"/>
      <c r="L2" s="109"/>
      <c r="M2" s="109"/>
      <c r="N2" s="109" t="s">
        <v>2</v>
      </c>
      <c r="O2" s="109"/>
      <c r="P2" s="109"/>
      <c r="Q2" s="109"/>
      <c r="R2" s="127"/>
      <c r="S2" s="127"/>
      <c r="T2" s="128" t="s">
        <v>133</v>
      </c>
      <c r="U2" s="129"/>
    </row>
    <row r="3" spans="1:21" ht="43.5" customHeight="1" x14ac:dyDescent="0.25">
      <c r="A3" s="125"/>
      <c r="B3" s="124"/>
      <c r="C3" s="124"/>
      <c r="D3" s="110" t="s">
        <v>103</v>
      </c>
      <c r="E3" s="110"/>
      <c r="F3" s="109" t="s">
        <v>104</v>
      </c>
      <c r="G3" s="109"/>
      <c r="H3" s="110" t="s">
        <v>103</v>
      </c>
      <c r="I3" s="110"/>
      <c r="J3" s="110"/>
      <c r="K3" s="109" t="s">
        <v>104</v>
      </c>
      <c r="L3" s="109"/>
      <c r="M3" s="109"/>
      <c r="N3" s="110" t="s">
        <v>103</v>
      </c>
      <c r="O3" s="110"/>
      <c r="P3" s="110"/>
      <c r="Q3" s="109" t="s">
        <v>104</v>
      </c>
      <c r="R3" s="127"/>
      <c r="S3" s="127"/>
      <c r="T3" s="130"/>
      <c r="U3" s="131"/>
    </row>
    <row r="4" spans="1:21" s="84" customFormat="1" ht="42" customHeight="1" x14ac:dyDescent="0.25">
      <c r="A4" s="77"/>
      <c r="B4" s="74" t="s">
        <v>5</v>
      </c>
      <c r="C4" s="75" t="s">
        <v>141</v>
      </c>
      <c r="D4" s="74" t="s">
        <v>7</v>
      </c>
      <c r="E4" s="74" t="s">
        <v>8</v>
      </c>
      <c r="F4" s="73" t="s">
        <v>7</v>
      </c>
      <c r="G4" s="73" t="s">
        <v>8</v>
      </c>
      <c r="H4" s="74" t="s">
        <v>7</v>
      </c>
      <c r="I4" s="74" t="s">
        <v>7</v>
      </c>
      <c r="J4" s="74" t="s">
        <v>8</v>
      </c>
      <c r="K4" s="73" t="s">
        <v>7</v>
      </c>
      <c r="L4" s="73" t="s">
        <v>7</v>
      </c>
      <c r="M4" s="73" t="s">
        <v>8</v>
      </c>
      <c r="N4" s="74" t="s">
        <v>7</v>
      </c>
      <c r="O4" s="74" t="s">
        <v>7</v>
      </c>
      <c r="P4" s="74" t="s">
        <v>8</v>
      </c>
      <c r="Q4" s="73" t="s">
        <v>7</v>
      </c>
      <c r="R4" s="96" t="s">
        <v>7</v>
      </c>
      <c r="S4" s="96" t="s">
        <v>8</v>
      </c>
      <c r="T4" s="103" t="s">
        <v>7</v>
      </c>
      <c r="U4" s="103" t="s">
        <v>8</v>
      </c>
    </row>
    <row r="5" spans="1:21" ht="20.25" customHeight="1" x14ac:dyDescent="0.25">
      <c r="A5" s="1" t="s">
        <v>106</v>
      </c>
      <c r="B5" s="1" t="s">
        <v>10</v>
      </c>
      <c r="C5" s="15">
        <v>248</v>
      </c>
      <c r="D5" s="1">
        <v>16</v>
      </c>
      <c r="E5" s="4">
        <v>6.4500000000000002E-2</v>
      </c>
      <c r="F5" s="10">
        <v>19</v>
      </c>
      <c r="G5" s="11">
        <v>7.6600000000000001E-2</v>
      </c>
      <c r="H5" s="1">
        <v>37</v>
      </c>
      <c r="I5" s="1">
        <f>H5+D5</f>
        <v>53</v>
      </c>
      <c r="J5" s="4">
        <f>I5/C5</f>
        <v>0.21370967741935484</v>
      </c>
      <c r="K5" s="10">
        <v>31</v>
      </c>
      <c r="L5" s="10">
        <f>K5+F5</f>
        <v>50</v>
      </c>
      <c r="M5" s="11">
        <f>L5/C5</f>
        <v>0.20161290322580644</v>
      </c>
      <c r="N5" s="1">
        <v>18</v>
      </c>
      <c r="O5" s="1">
        <f>N5+H5+D5</f>
        <v>71</v>
      </c>
      <c r="P5" s="4">
        <f>O5/C5</f>
        <v>0.28629032258064518</v>
      </c>
      <c r="Q5" s="10">
        <v>5</v>
      </c>
      <c r="R5" s="97">
        <f>Q5+K5+F5</f>
        <v>55</v>
      </c>
      <c r="S5" s="98">
        <f>R5/C5</f>
        <v>0.22177419354838709</v>
      </c>
      <c r="T5" s="95">
        <f>O5+R5</f>
        <v>126</v>
      </c>
      <c r="U5" s="104">
        <f>T5/C5</f>
        <v>0.50806451612903225</v>
      </c>
    </row>
    <row r="6" spans="1:21" ht="20.25" customHeight="1" x14ac:dyDescent="0.25">
      <c r="A6" s="6"/>
      <c r="B6" s="1" t="s">
        <v>14</v>
      </c>
      <c r="C6" s="15">
        <v>734</v>
      </c>
      <c r="D6" s="1">
        <v>71</v>
      </c>
      <c r="E6" s="4">
        <v>9.6699999999999994E-2</v>
      </c>
      <c r="F6" s="10">
        <v>53</v>
      </c>
      <c r="G6" s="11">
        <v>7.22E-2</v>
      </c>
      <c r="H6" s="1">
        <v>119</v>
      </c>
      <c r="I6" s="1">
        <f t="shared" ref="I6:I14" si="0">H6+D6</f>
        <v>190</v>
      </c>
      <c r="J6" s="4">
        <f t="shared" ref="J6:J14" si="1">I6/C6</f>
        <v>0.25885558583106266</v>
      </c>
      <c r="K6" s="10">
        <v>72</v>
      </c>
      <c r="L6" s="10">
        <f t="shared" ref="L6:L14" si="2">K6+F6</f>
        <v>125</v>
      </c>
      <c r="M6" s="11">
        <f t="shared" ref="M6:M14" si="3">L6/C6</f>
        <v>0.17029972752043596</v>
      </c>
      <c r="N6" s="1">
        <v>38</v>
      </c>
      <c r="O6" s="1">
        <f t="shared" ref="O6:O14" si="4">N6+H6+D6</f>
        <v>228</v>
      </c>
      <c r="P6" s="4">
        <f t="shared" ref="P6:P14" si="5">O6/C6</f>
        <v>0.31062670299727518</v>
      </c>
      <c r="Q6" s="10">
        <v>17</v>
      </c>
      <c r="R6" s="97">
        <f t="shared" ref="R6:R14" si="6">Q6+K6+F6</f>
        <v>142</v>
      </c>
      <c r="S6" s="98">
        <f t="shared" ref="S6:S14" si="7">R6/C6</f>
        <v>0.19346049046321526</v>
      </c>
      <c r="T6" s="95">
        <f t="shared" ref="T6:T15" si="8">O6+R6</f>
        <v>370</v>
      </c>
      <c r="U6" s="104">
        <f t="shared" ref="U6:U14" si="9">T6/C6</f>
        <v>0.50408719346049047</v>
      </c>
    </row>
    <row r="7" spans="1:21" ht="20.25" customHeight="1" x14ac:dyDescent="0.25">
      <c r="A7" s="6"/>
      <c r="B7" s="1" t="s">
        <v>56</v>
      </c>
      <c r="C7" s="15">
        <v>160</v>
      </c>
      <c r="D7" s="1">
        <v>15</v>
      </c>
      <c r="E7" s="4">
        <v>9.3799999999999994E-2</v>
      </c>
      <c r="F7" s="10">
        <v>4</v>
      </c>
      <c r="G7" s="11">
        <v>2.5000000000000001E-2</v>
      </c>
      <c r="H7" s="1">
        <v>25</v>
      </c>
      <c r="I7" s="1">
        <f t="shared" si="0"/>
        <v>40</v>
      </c>
      <c r="J7" s="4">
        <f t="shared" si="1"/>
        <v>0.25</v>
      </c>
      <c r="K7" s="10">
        <v>13</v>
      </c>
      <c r="L7" s="10">
        <f t="shared" si="2"/>
        <v>17</v>
      </c>
      <c r="M7" s="11">
        <f t="shared" si="3"/>
        <v>0.10625</v>
      </c>
      <c r="N7" s="1">
        <v>13</v>
      </c>
      <c r="O7" s="1">
        <f t="shared" si="4"/>
        <v>53</v>
      </c>
      <c r="P7" s="4">
        <f t="shared" si="5"/>
        <v>0.33124999999999999</v>
      </c>
      <c r="Q7" s="10">
        <v>4</v>
      </c>
      <c r="R7" s="97">
        <f t="shared" si="6"/>
        <v>21</v>
      </c>
      <c r="S7" s="98">
        <f t="shared" si="7"/>
        <v>0.13125000000000001</v>
      </c>
      <c r="T7" s="95">
        <f t="shared" si="8"/>
        <v>74</v>
      </c>
      <c r="U7" s="104">
        <f t="shared" si="9"/>
        <v>0.46250000000000002</v>
      </c>
    </row>
    <row r="8" spans="1:21" ht="20.25" customHeight="1" x14ac:dyDescent="0.25">
      <c r="A8" s="6"/>
      <c r="B8" s="1" t="s">
        <v>71</v>
      </c>
      <c r="C8" s="15">
        <v>143</v>
      </c>
      <c r="D8" s="1">
        <v>16</v>
      </c>
      <c r="E8" s="4">
        <v>0.1119</v>
      </c>
      <c r="F8" s="10">
        <v>13</v>
      </c>
      <c r="G8" s="11">
        <v>9.0899999999999995E-2</v>
      </c>
      <c r="H8" s="1">
        <v>16</v>
      </c>
      <c r="I8" s="1">
        <f t="shared" si="0"/>
        <v>32</v>
      </c>
      <c r="J8" s="4">
        <f t="shared" si="1"/>
        <v>0.22377622377622378</v>
      </c>
      <c r="K8" s="10">
        <v>10</v>
      </c>
      <c r="L8" s="10">
        <f t="shared" si="2"/>
        <v>23</v>
      </c>
      <c r="M8" s="11">
        <f t="shared" si="3"/>
        <v>0.16083916083916083</v>
      </c>
      <c r="N8" s="1">
        <v>6</v>
      </c>
      <c r="O8" s="1">
        <f t="shared" si="4"/>
        <v>38</v>
      </c>
      <c r="P8" s="4">
        <f t="shared" si="5"/>
        <v>0.26573426573426573</v>
      </c>
      <c r="Q8" s="10">
        <v>5</v>
      </c>
      <c r="R8" s="97">
        <f t="shared" si="6"/>
        <v>28</v>
      </c>
      <c r="S8" s="98">
        <f t="shared" si="7"/>
        <v>0.19580419580419581</v>
      </c>
      <c r="T8" s="95">
        <f t="shared" si="8"/>
        <v>66</v>
      </c>
      <c r="U8" s="104">
        <f t="shared" si="9"/>
        <v>0.46153846153846156</v>
      </c>
    </row>
    <row r="9" spans="1:21" ht="20.25" customHeight="1" x14ac:dyDescent="0.25">
      <c r="A9" s="6"/>
      <c r="B9" s="1" t="s">
        <v>75</v>
      </c>
      <c r="C9" s="15">
        <v>136</v>
      </c>
      <c r="D9" s="1">
        <v>9</v>
      </c>
      <c r="E9" s="4">
        <v>6.6199999999999995E-2</v>
      </c>
      <c r="F9" s="10">
        <v>10</v>
      </c>
      <c r="G9" s="11">
        <v>7.3499999999999996E-2</v>
      </c>
      <c r="H9" s="1">
        <v>21</v>
      </c>
      <c r="I9" s="1">
        <f t="shared" si="0"/>
        <v>30</v>
      </c>
      <c r="J9" s="4">
        <f t="shared" si="1"/>
        <v>0.22058823529411764</v>
      </c>
      <c r="K9" s="10">
        <v>3</v>
      </c>
      <c r="L9" s="10">
        <f t="shared" si="2"/>
        <v>13</v>
      </c>
      <c r="M9" s="11">
        <f t="shared" si="3"/>
        <v>9.5588235294117641E-2</v>
      </c>
      <c r="N9" s="1">
        <v>6</v>
      </c>
      <c r="O9" s="1">
        <f t="shared" si="4"/>
        <v>36</v>
      </c>
      <c r="P9" s="4">
        <f t="shared" si="5"/>
        <v>0.26470588235294118</v>
      </c>
      <c r="Q9" s="10">
        <v>1</v>
      </c>
      <c r="R9" s="97">
        <f t="shared" si="6"/>
        <v>14</v>
      </c>
      <c r="S9" s="98">
        <f t="shared" si="7"/>
        <v>0.10294117647058823</v>
      </c>
      <c r="T9" s="95">
        <f t="shared" si="8"/>
        <v>50</v>
      </c>
      <c r="U9" s="104">
        <f t="shared" si="9"/>
        <v>0.36764705882352944</v>
      </c>
    </row>
    <row r="10" spans="1:21" ht="20.25" customHeight="1" x14ac:dyDescent="0.25">
      <c r="A10" s="6"/>
      <c r="B10" s="1" t="s">
        <v>77</v>
      </c>
      <c r="C10" s="15">
        <v>85</v>
      </c>
      <c r="D10" s="1">
        <v>5</v>
      </c>
      <c r="E10" s="4">
        <v>5.8799999999999998E-2</v>
      </c>
      <c r="F10" s="10">
        <v>9</v>
      </c>
      <c r="G10" s="11">
        <v>0.10589999999999999</v>
      </c>
      <c r="H10" s="1">
        <v>15</v>
      </c>
      <c r="I10" s="1">
        <f t="shared" si="0"/>
        <v>20</v>
      </c>
      <c r="J10" s="4">
        <f t="shared" si="1"/>
        <v>0.23529411764705882</v>
      </c>
      <c r="K10" s="10">
        <v>2</v>
      </c>
      <c r="L10" s="10">
        <f t="shared" si="2"/>
        <v>11</v>
      </c>
      <c r="M10" s="11">
        <f t="shared" si="3"/>
        <v>0.12941176470588237</v>
      </c>
      <c r="N10" s="1">
        <v>8</v>
      </c>
      <c r="O10" s="1">
        <f t="shared" si="4"/>
        <v>28</v>
      </c>
      <c r="P10" s="4">
        <f t="shared" si="5"/>
        <v>0.32941176470588235</v>
      </c>
      <c r="Q10" s="10">
        <v>0</v>
      </c>
      <c r="R10" s="97">
        <f t="shared" si="6"/>
        <v>11</v>
      </c>
      <c r="S10" s="98">
        <f t="shared" si="7"/>
        <v>0.12941176470588237</v>
      </c>
      <c r="T10" s="95">
        <f t="shared" si="8"/>
        <v>39</v>
      </c>
      <c r="U10" s="104">
        <f t="shared" si="9"/>
        <v>0.45882352941176469</v>
      </c>
    </row>
    <row r="11" spans="1:21" ht="20.25" customHeight="1" x14ac:dyDescent="0.25">
      <c r="A11" s="6"/>
      <c r="B11" s="1" t="s">
        <v>80</v>
      </c>
      <c r="C11" s="15">
        <v>62</v>
      </c>
      <c r="D11" s="1">
        <v>4</v>
      </c>
      <c r="E11" s="4">
        <v>6.4500000000000002E-2</v>
      </c>
      <c r="F11" s="10">
        <v>2</v>
      </c>
      <c r="G11" s="11">
        <v>3.2300000000000002E-2</v>
      </c>
      <c r="H11" s="1">
        <v>11</v>
      </c>
      <c r="I11" s="1">
        <f t="shared" si="0"/>
        <v>15</v>
      </c>
      <c r="J11" s="4">
        <f t="shared" si="1"/>
        <v>0.24193548387096775</v>
      </c>
      <c r="K11" s="10">
        <v>4</v>
      </c>
      <c r="L11" s="10">
        <f t="shared" si="2"/>
        <v>6</v>
      </c>
      <c r="M11" s="11">
        <f t="shared" si="3"/>
        <v>9.6774193548387094E-2</v>
      </c>
      <c r="N11" s="1">
        <v>6</v>
      </c>
      <c r="O11" s="1">
        <f t="shared" si="4"/>
        <v>21</v>
      </c>
      <c r="P11" s="4">
        <f t="shared" si="5"/>
        <v>0.33870967741935482</v>
      </c>
      <c r="Q11" s="10">
        <v>3</v>
      </c>
      <c r="R11" s="97">
        <f t="shared" si="6"/>
        <v>9</v>
      </c>
      <c r="S11" s="98">
        <f t="shared" si="7"/>
        <v>0.14516129032258066</v>
      </c>
      <c r="T11" s="95">
        <f t="shared" si="8"/>
        <v>30</v>
      </c>
      <c r="U11" s="104">
        <f t="shared" si="9"/>
        <v>0.4838709677419355</v>
      </c>
    </row>
    <row r="12" spans="1:21" ht="20.25" customHeight="1" x14ac:dyDescent="0.25">
      <c r="A12" s="6"/>
      <c r="B12" s="1" t="s">
        <v>83</v>
      </c>
      <c r="C12" s="15">
        <v>258</v>
      </c>
      <c r="D12" s="1">
        <v>35</v>
      </c>
      <c r="E12" s="4">
        <v>0.13569999999999999</v>
      </c>
      <c r="F12" s="10">
        <v>1</v>
      </c>
      <c r="G12" s="11">
        <v>3.8999999999999998E-3</v>
      </c>
      <c r="H12" s="1">
        <v>68</v>
      </c>
      <c r="I12" s="1">
        <f t="shared" si="0"/>
        <v>103</v>
      </c>
      <c r="J12" s="4">
        <f t="shared" si="1"/>
        <v>0.39922480620155038</v>
      </c>
      <c r="K12" s="10">
        <v>2</v>
      </c>
      <c r="L12" s="10">
        <f t="shared" si="2"/>
        <v>3</v>
      </c>
      <c r="M12" s="11">
        <f t="shared" si="3"/>
        <v>1.1627906976744186E-2</v>
      </c>
      <c r="N12" s="1">
        <v>15</v>
      </c>
      <c r="O12" s="1">
        <f t="shared" si="4"/>
        <v>118</v>
      </c>
      <c r="P12" s="4">
        <f t="shared" si="5"/>
        <v>0.4573643410852713</v>
      </c>
      <c r="Q12" s="10">
        <v>5</v>
      </c>
      <c r="R12" s="97">
        <f t="shared" si="6"/>
        <v>8</v>
      </c>
      <c r="S12" s="98">
        <f t="shared" si="7"/>
        <v>3.1007751937984496E-2</v>
      </c>
      <c r="T12" s="95">
        <f t="shared" si="8"/>
        <v>126</v>
      </c>
      <c r="U12" s="104">
        <f t="shared" si="9"/>
        <v>0.48837209302325579</v>
      </c>
    </row>
    <row r="13" spans="1:21" ht="20.25" customHeight="1" x14ac:dyDescent="0.25">
      <c r="A13" s="6"/>
      <c r="B13" s="1" t="s">
        <v>93</v>
      </c>
      <c r="C13" s="15">
        <v>98</v>
      </c>
      <c r="D13" s="1">
        <v>11</v>
      </c>
      <c r="E13" s="4">
        <v>0.11219999999999999</v>
      </c>
      <c r="F13" s="10">
        <v>0</v>
      </c>
      <c r="G13" s="11">
        <v>0</v>
      </c>
      <c r="H13" s="1">
        <v>11</v>
      </c>
      <c r="I13" s="1">
        <f t="shared" si="0"/>
        <v>22</v>
      </c>
      <c r="J13" s="4">
        <f t="shared" si="1"/>
        <v>0.22448979591836735</v>
      </c>
      <c r="K13" s="10">
        <v>1</v>
      </c>
      <c r="L13" s="10">
        <f t="shared" si="2"/>
        <v>1</v>
      </c>
      <c r="M13" s="11">
        <f t="shared" si="3"/>
        <v>1.020408163265306E-2</v>
      </c>
      <c r="N13" s="1">
        <v>10</v>
      </c>
      <c r="O13" s="1">
        <f t="shared" si="4"/>
        <v>32</v>
      </c>
      <c r="P13" s="4">
        <f t="shared" si="5"/>
        <v>0.32653061224489793</v>
      </c>
      <c r="Q13" s="10">
        <v>0</v>
      </c>
      <c r="R13" s="97">
        <f t="shared" si="6"/>
        <v>1</v>
      </c>
      <c r="S13" s="98">
        <f t="shared" si="7"/>
        <v>1.020408163265306E-2</v>
      </c>
      <c r="T13" s="95">
        <f t="shared" si="8"/>
        <v>33</v>
      </c>
      <c r="U13" s="104">
        <f t="shared" si="9"/>
        <v>0.33673469387755101</v>
      </c>
    </row>
    <row r="14" spans="1:21" ht="20.25" customHeight="1" x14ac:dyDescent="0.25">
      <c r="A14" s="6"/>
      <c r="B14" s="1" t="s">
        <v>100</v>
      </c>
      <c r="C14" s="15">
        <v>931</v>
      </c>
      <c r="D14" s="1">
        <v>134</v>
      </c>
      <c r="E14" s="4">
        <v>0.1439</v>
      </c>
      <c r="F14" s="10">
        <v>1</v>
      </c>
      <c r="G14" s="11">
        <v>1.1000000000000001E-3</v>
      </c>
      <c r="H14" s="1">
        <v>239</v>
      </c>
      <c r="I14" s="1">
        <f t="shared" si="0"/>
        <v>373</v>
      </c>
      <c r="J14" s="4">
        <f t="shared" si="1"/>
        <v>0.40064446831364126</v>
      </c>
      <c r="K14" s="10">
        <v>1</v>
      </c>
      <c r="L14" s="10">
        <f t="shared" si="2"/>
        <v>2</v>
      </c>
      <c r="M14" s="11">
        <f t="shared" si="3"/>
        <v>2.1482277121374865E-3</v>
      </c>
      <c r="N14" s="1">
        <v>84</v>
      </c>
      <c r="O14" s="1">
        <f t="shared" si="4"/>
        <v>457</v>
      </c>
      <c r="P14" s="4">
        <f t="shared" si="5"/>
        <v>0.49087003222341569</v>
      </c>
      <c r="Q14" s="10">
        <v>0</v>
      </c>
      <c r="R14" s="97">
        <f t="shared" si="6"/>
        <v>2</v>
      </c>
      <c r="S14" s="98">
        <f t="shared" si="7"/>
        <v>2.1482277121374865E-3</v>
      </c>
      <c r="T14" s="95">
        <f t="shared" si="8"/>
        <v>459</v>
      </c>
      <c r="U14" s="104">
        <f t="shared" si="9"/>
        <v>0.49301825993555315</v>
      </c>
    </row>
    <row r="15" spans="1:21" s="100" customFormat="1" ht="20.25" customHeight="1" x14ac:dyDescent="0.25">
      <c r="A15" s="99"/>
      <c r="B15" s="102" t="s">
        <v>144</v>
      </c>
      <c r="C15" s="87">
        <f>SUM(C5:C14)</f>
        <v>2855</v>
      </c>
      <c r="D15" s="88">
        <f>SUM(D5:D14)</f>
        <v>316</v>
      </c>
      <c r="E15" s="89">
        <f>D15/C15</f>
        <v>0.1106830122591944</v>
      </c>
      <c r="F15" s="90">
        <f>SUM(F5:F14)</f>
        <v>112</v>
      </c>
      <c r="G15" s="91">
        <f>F15/C15</f>
        <v>3.9229422066549911E-2</v>
      </c>
      <c r="H15" s="86"/>
      <c r="I15" s="88">
        <f>SUM(I5:I14)</f>
        <v>878</v>
      </c>
      <c r="J15" s="61">
        <f>I15/C15</f>
        <v>0.3075306479859895</v>
      </c>
      <c r="K15" s="90"/>
      <c r="L15" s="90">
        <f>SUM(L5:L14)</f>
        <v>251</v>
      </c>
      <c r="M15" s="62">
        <f>L15/C15</f>
        <v>8.7915936952714532E-2</v>
      </c>
      <c r="N15" s="86"/>
      <c r="O15" s="88">
        <f>SUM(O5:O14)</f>
        <v>1082</v>
      </c>
      <c r="P15" s="61">
        <f>O15/C15</f>
        <v>0.37898423817863397</v>
      </c>
      <c r="Q15" s="90"/>
      <c r="R15" s="90">
        <f>SUM(R5:R14)</f>
        <v>291</v>
      </c>
      <c r="S15" s="62">
        <f>R15/C15</f>
        <v>0.10192644483362522</v>
      </c>
      <c r="T15" s="39">
        <f>SUM(T5:T14)</f>
        <v>1373</v>
      </c>
      <c r="U15" s="105">
        <f>T15/C15</f>
        <v>0.4809106830122592</v>
      </c>
    </row>
    <row r="18" spans="9:9" x14ac:dyDescent="0.25">
      <c r="I18" s="101"/>
    </row>
  </sheetData>
  <mergeCells count="13">
    <mergeCell ref="A1:U1"/>
    <mergeCell ref="A2:C2"/>
    <mergeCell ref="A3:C3"/>
    <mergeCell ref="D3:E3"/>
    <mergeCell ref="F3:G3"/>
    <mergeCell ref="H3:J3"/>
    <mergeCell ref="D2:G2"/>
    <mergeCell ref="H2:M2"/>
    <mergeCell ref="N2:S2"/>
    <mergeCell ref="T2:U3"/>
    <mergeCell ref="K3:M3"/>
    <mergeCell ref="N3:P3"/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zoomScaleNormal="10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V17" sqref="V17"/>
    </sheetView>
  </sheetViews>
  <sheetFormatPr defaultRowHeight="15" x14ac:dyDescent="0.25"/>
  <cols>
    <col min="1" max="1" width="9.140625" style="27"/>
    <col min="2" max="2" width="30.28515625" style="27" customWidth="1"/>
    <col min="3" max="3" width="29.7109375" style="27" customWidth="1"/>
    <col min="4" max="4" width="10.28515625" style="27" customWidth="1"/>
    <col min="5" max="7" width="9.140625" style="27"/>
    <col min="8" max="8" width="9.140625" style="27" customWidth="1"/>
    <col min="9" max="9" width="6.85546875" style="27" hidden="1" customWidth="1"/>
    <col min="10" max="10" width="9.140625" style="27"/>
    <col min="11" max="11" width="9.140625" style="27" customWidth="1"/>
    <col min="12" max="12" width="9.140625" style="27" hidden="1" customWidth="1"/>
    <col min="13" max="14" width="9.140625" style="27"/>
    <col min="15" max="15" width="8.7109375" style="27" hidden="1" customWidth="1"/>
    <col min="16" max="16" width="8.7109375" style="27" customWidth="1"/>
    <col min="17" max="17" width="8.5703125" style="27" customWidth="1"/>
    <col min="18" max="18" width="8.7109375" style="27" hidden="1" customWidth="1"/>
    <col min="19" max="20" width="8.7109375" style="27" customWidth="1"/>
    <col min="21" max="21" width="10.28515625" style="49" bestFit="1" customWidth="1"/>
    <col min="22" max="22" width="9.140625" style="49"/>
    <col min="23" max="23" width="23.140625" style="27" customWidth="1"/>
    <col min="24" max="24" width="9.140625" style="27"/>
  </cols>
  <sheetData>
    <row r="1" spans="1:28" ht="75" customHeight="1" thickBot="1" x14ac:dyDescent="0.3">
      <c r="A1" s="123" t="s">
        <v>140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36"/>
      <c r="X1" s="36"/>
      <c r="Y1" s="36"/>
      <c r="Z1" s="36"/>
      <c r="AA1" s="36"/>
      <c r="AB1" s="36"/>
    </row>
    <row r="2" spans="1:28" ht="24" customHeight="1" x14ac:dyDescent="0.25">
      <c r="A2" s="116"/>
      <c r="B2" s="117"/>
      <c r="C2" s="117"/>
      <c r="D2" s="117"/>
      <c r="E2" s="109" t="s">
        <v>0</v>
      </c>
      <c r="F2" s="109"/>
      <c r="G2" s="109"/>
      <c r="H2" s="109"/>
      <c r="I2" s="109" t="s">
        <v>1</v>
      </c>
      <c r="J2" s="109"/>
      <c r="K2" s="109"/>
      <c r="L2" s="109"/>
      <c r="M2" s="109"/>
      <c r="N2" s="109"/>
      <c r="O2" s="109" t="s">
        <v>132</v>
      </c>
      <c r="P2" s="109"/>
      <c r="Q2" s="109"/>
      <c r="R2" s="109"/>
      <c r="S2" s="109"/>
      <c r="T2" s="109"/>
      <c r="U2" s="115" t="s">
        <v>133</v>
      </c>
      <c r="V2" s="115"/>
      <c r="X2" s="51"/>
    </row>
    <row r="3" spans="1:28" ht="41.25" customHeight="1" x14ac:dyDescent="0.25">
      <c r="A3" s="121"/>
      <c r="B3" s="122"/>
      <c r="C3" s="122"/>
      <c r="D3" s="122"/>
      <c r="E3" s="110" t="s">
        <v>103</v>
      </c>
      <c r="F3" s="110"/>
      <c r="G3" s="109" t="s">
        <v>104</v>
      </c>
      <c r="H3" s="109"/>
      <c r="I3" s="110" t="s">
        <v>103</v>
      </c>
      <c r="J3" s="110"/>
      <c r="K3" s="110"/>
      <c r="L3" s="109" t="s">
        <v>104</v>
      </c>
      <c r="M3" s="109"/>
      <c r="N3" s="109"/>
      <c r="O3" s="110" t="s">
        <v>103</v>
      </c>
      <c r="P3" s="110"/>
      <c r="Q3" s="110"/>
      <c r="R3" s="109" t="s">
        <v>104</v>
      </c>
      <c r="S3" s="109"/>
      <c r="T3" s="109"/>
      <c r="U3" s="115"/>
      <c r="V3" s="115"/>
      <c r="W3" s="110" t="s">
        <v>3</v>
      </c>
      <c r="X3" s="47"/>
    </row>
    <row r="4" spans="1:28" ht="44.25" customHeight="1" x14ac:dyDescent="0.25">
      <c r="A4" s="8"/>
      <c r="B4" s="24" t="s">
        <v>5</v>
      </c>
      <c r="C4" s="24" t="s">
        <v>3</v>
      </c>
      <c r="D4" s="26" t="s">
        <v>6</v>
      </c>
      <c r="E4" s="24" t="s">
        <v>7</v>
      </c>
      <c r="F4" s="24" t="s">
        <v>8</v>
      </c>
      <c r="G4" s="23" t="s">
        <v>7</v>
      </c>
      <c r="H4" s="23" t="s">
        <v>8</v>
      </c>
      <c r="I4" s="24" t="s">
        <v>7</v>
      </c>
      <c r="J4" s="24" t="s">
        <v>7</v>
      </c>
      <c r="K4" s="24" t="s">
        <v>8</v>
      </c>
      <c r="L4" s="23" t="s">
        <v>7</v>
      </c>
      <c r="M4" s="23" t="s">
        <v>7</v>
      </c>
      <c r="N4" s="23" t="s">
        <v>8</v>
      </c>
      <c r="O4" s="24" t="s">
        <v>7</v>
      </c>
      <c r="P4" s="24" t="s">
        <v>7</v>
      </c>
      <c r="Q4" s="24" t="s">
        <v>8</v>
      </c>
      <c r="R4" s="23" t="s">
        <v>7</v>
      </c>
      <c r="S4" s="23" t="s">
        <v>7</v>
      </c>
      <c r="T4" s="23" t="s">
        <v>8</v>
      </c>
      <c r="U4" s="26" t="s">
        <v>7</v>
      </c>
      <c r="V4" s="26" t="s">
        <v>8</v>
      </c>
      <c r="W4" s="110"/>
      <c r="X4" s="48"/>
    </row>
    <row r="5" spans="1:28" ht="21" customHeight="1" x14ac:dyDescent="0.25">
      <c r="A5" s="1" t="s">
        <v>126</v>
      </c>
      <c r="B5" s="1" t="s">
        <v>10</v>
      </c>
      <c r="C5" s="1" t="s">
        <v>11</v>
      </c>
      <c r="D5" s="15">
        <v>294</v>
      </c>
      <c r="E5" s="1">
        <v>11</v>
      </c>
      <c r="F5" s="4">
        <v>3.7400000000000003E-2</v>
      </c>
      <c r="G5" s="10">
        <v>36</v>
      </c>
      <c r="H5" s="11">
        <v>0.12239999999999999</v>
      </c>
      <c r="I5" s="1">
        <v>29</v>
      </c>
      <c r="J5" s="1">
        <f>E5+I5</f>
        <v>40</v>
      </c>
      <c r="K5" s="4">
        <f>J5/D5</f>
        <v>0.1360544217687075</v>
      </c>
      <c r="L5" s="10">
        <v>25</v>
      </c>
      <c r="M5" s="10">
        <f>G5+L5</f>
        <v>61</v>
      </c>
      <c r="N5" s="11">
        <f>M5/D5</f>
        <v>0.20748299319727892</v>
      </c>
      <c r="O5" s="1">
        <v>0</v>
      </c>
      <c r="P5" s="1">
        <f>E5+I5+O5</f>
        <v>40</v>
      </c>
      <c r="Q5" s="4">
        <f>P5/D5</f>
        <v>0.1360544217687075</v>
      </c>
      <c r="R5" s="10">
        <v>0</v>
      </c>
      <c r="S5" s="10">
        <f>G5+L5+R5</f>
        <v>61</v>
      </c>
      <c r="T5" s="11">
        <f>S5/D5</f>
        <v>0.20748299319727892</v>
      </c>
      <c r="U5" s="13">
        <f>P5+S5</f>
        <v>101</v>
      </c>
      <c r="V5" s="14">
        <f>U5/D5</f>
        <v>0.34353741496598639</v>
      </c>
      <c r="W5" s="1" t="s">
        <v>11</v>
      </c>
      <c r="X5" s="31"/>
    </row>
    <row r="6" spans="1:28" ht="16.5" customHeight="1" x14ac:dyDescent="0.25">
      <c r="A6" s="6"/>
      <c r="B6" s="1" t="s">
        <v>14</v>
      </c>
      <c r="C6" s="1" t="s">
        <v>127</v>
      </c>
      <c r="D6" s="15">
        <v>1</v>
      </c>
      <c r="E6" s="1">
        <v>0</v>
      </c>
      <c r="F6" s="4">
        <v>0</v>
      </c>
      <c r="G6" s="10">
        <v>0</v>
      </c>
      <c r="H6" s="11">
        <v>0</v>
      </c>
      <c r="I6" s="1">
        <v>0</v>
      </c>
      <c r="J6" s="1">
        <f t="shared" ref="J6:J69" si="0">E6+I6</f>
        <v>0</v>
      </c>
      <c r="K6" s="4">
        <f t="shared" ref="K6:K69" si="1">J6/D6</f>
        <v>0</v>
      </c>
      <c r="L6" s="10">
        <v>0</v>
      </c>
      <c r="M6" s="10">
        <f t="shared" ref="M6:M69" si="2">G6+L6</f>
        <v>0</v>
      </c>
      <c r="N6" s="11">
        <f t="shared" ref="N6:N69" si="3">M6/D6</f>
        <v>0</v>
      </c>
      <c r="O6" s="1">
        <v>0</v>
      </c>
      <c r="P6" s="1">
        <f t="shared" ref="P6:P69" si="4">E6+I6+O6</f>
        <v>0</v>
      </c>
      <c r="Q6" s="4">
        <f t="shared" ref="Q6:Q69" si="5">P6/D6</f>
        <v>0</v>
      </c>
      <c r="R6" s="10">
        <v>0</v>
      </c>
      <c r="S6" s="10">
        <f t="shared" ref="S6:S69" si="6">G6+L6+R6</f>
        <v>0</v>
      </c>
      <c r="T6" s="11">
        <f t="shared" ref="T6:T69" si="7">S6/D6</f>
        <v>0</v>
      </c>
      <c r="U6" s="13">
        <f t="shared" ref="U6:U69" si="8">P6+S6</f>
        <v>0</v>
      </c>
      <c r="V6" s="14">
        <f t="shared" ref="V6:V69" si="9">U6/D6</f>
        <v>0</v>
      </c>
      <c r="W6" s="1" t="s">
        <v>127</v>
      </c>
      <c r="X6" s="31"/>
    </row>
    <row r="7" spans="1:28" ht="16.5" customHeight="1" x14ac:dyDescent="0.25">
      <c r="A7" s="29"/>
      <c r="B7" s="7"/>
      <c r="C7" s="1" t="s">
        <v>15</v>
      </c>
      <c r="D7" s="15">
        <v>1</v>
      </c>
      <c r="E7" s="1">
        <v>0</v>
      </c>
      <c r="F7" s="4">
        <v>0</v>
      </c>
      <c r="G7" s="10">
        <v>0</v>
      </c>
      <c r="H7" s="11">
        <v>0</v>
      </c>
      <c r="I7" s="1">
        <v>0</v>
      </c>
      <c r="J7" s="1">
        <f t="shared" si="0"/>
        <v>0</v>
      </c>
      <c r="K7" s="4">
        <f t="shared" si="1"/>
        <v>0</v>
      </c>
      <c r="L7" s="10">
        <v>0</v>
      </c>
      <c r="M7" s="10">
        <f t="shared" si="2"/>
        <v>0</v>
      </c>
      <c r="N7" s="11">
        <f t="shared" si="3"/>
        <v>0</v>
      </c>
      <c r="O7" s="1">
        <v>0</v>
      </c>
      <c r="P7" s="1">
        <f t="shared" si="4"/>
        <v>0</v>
      </c>
      <c r="Q7" s="4">
        <f t="shared" si="5"/>
        <v>0</v>
      </c>
      <c r="R7" s="10">
        <v>0</v>
      </c>
      <c r="S7" s="10">
        <f t="shared" si="6"/>
        <v>0</v>
      </c>
      <c r="T7" s="11">
        <f t="shared" si="7"/>
        <v>0</v>
      </c>
      <c r="U7" s="13">
        <f t="shared" si="8"/>
        <v>0</v>
      </c>
      <c r="V7" s="14">
        <f t="shared" si="9"/>
        <v>0</v>
      </c>
      <c r="W7" s="1" t="s">
        <v>15</v>
      </c>
      <c r="X7" s="31"/>
    </row>
    <row r="8" spans="1:28" ht="16.5" customHeight="1" x14ac:dyDescent="0.25">
      <c r="A8" s="29"/>
      <c r="B8" s="7"/>
      <c r="C8" s="1" t="s">
        <v>16</v>
      </c>
      <c r="D8" s="15">
        <v>21</v>
      </c>
      <c r="E8" s="1">
        <v>0</v>
      </c>
      <c r="F8" s="4">
        <v>0</v>
      </c>
      <c r="G8" s="10">
        <v>5</v>
      </c>
      <c r="H8" s="11">
        <v>0.23810000000000001</v>
      </c>
      <c r="I8" s="1">
        <v>5</v>
      </c>
      <c r="J8" s="1">
        <f t="shared" si="0"/>
        <v>5</v>
      </c>
      <c r="K8" s="4">
        <f t="shared" si="1"/>
        <v>0.23809523809523808</v>
      </c>
      <c r="L8" s="10">
        <v>0</v>
      </c>
      <c r="M8" s="10">
        <f t="shared" si="2"/>
        <v>5</v>
      </c>
      <c r="N8" s="11">
        <f t="shared" si="3"/>
        <v>0.23809523809523808</v>
      </c>
      <c r="O8" s="1">
        <v>0</v>
      </c>
      <c r="P8" s="1">
        <f t="shared" si="4"/>
        <v>5</v>
      </c>
      <c r="Q8" s="4">
        <f t="shared" si="5"/>
        <v>0.23809523809523808</v>
      </c>
      <c r="R8" s="10">
        <v>0</v>
      </c>
      <c r="S8" s="10">
        <f t="shared" si="6"/>
        <v>5</v>
      </c>
      <c r="T8" s="11">
        <f t="shared" si="7"/>
        <v>0.23809523809523808</v>
      </c>
      <c r="U8" s="13">
        <f t="shared" si="8"/>
        <v>10</v>
      </c>
      <c r="V8" s="14">
        <f t="shared" si="9"/>
        <v>0.47619047619047616</v>
      </c>
      <c r="W8" s="1" t="s">
        <v>16</v>
      </c>
      <c r="X8" s="31"/>
    </row>
    <row r="9" spans="1:28" ht="16.5" customHeight="1" x14ac:dyDescent="0.25">
      <c r="A9" s="29"/>
      <c r="B9" s="7"/>
      <c r="C9" s="1" t="s">
        <v>17</v>
      </c>
      <c r="D9" s="15">
        <v>45</v>
      </c>
      <c r="E9" s="1">
        <v>7</v>
      </c>
      <c r="F9" s="4">
        <v>0.15559999999999999</v>
      </c>
      <c r="G9" s="10">
        <v>0</v>
      </c>
      <c r="H9" s="11">
        <v>0</v>
      </c>
      <c r="I9" s="1">
        <v>13</v>
      </c>
      <c r="J9" s="1">
        <f t="shared" si="0"/>
        <v>20</v>
      </c>
      <c r="K9" s="4">
        <f t="shared" si="1"/>
        <v>0.44444444444444442</v>
      </c>
      <c r="L9" s="10">
        <v>0</v>
      </c>
      <c r="M9" s="10">
        <f t="shared" si="2"/>
        <v>0</v>
      </c>
      <c r="N9" s="11">
        <f t="shared" si="3"/>
        <v>0</v>
      </c>
      <c r="O9" s="1">
        <v>0</v>
      </c>
      <c r="P9" s="1">
        <f t="shared" si="4"/>
        <v>20</v>
      </c>
      <c r="Q9" s="4">
        <f t="shared" si="5"/>
        <v>0.44444444444444442</v>
      </c>
      <c r="R9" s="10">
        <v>0</v>
      </c>
      <c r="S9" s="10">
        <f t="shared" si="6"/>
        <v>0</v>
      </c>
      <c r="T9" s="11">
        <f t="shared" si="7"/>
        <v>0</v>
      </c>
      <c r="U9" s="13">
        <f t="shared" si="8"/>
        <v>20</v>
      </c>
      <c r="V9" s="14">
        <f t="shared" si="9"/>
        <v>0.44444444444444442</v>
      </c>
      <c r="W9" s="1" t="s">
        <v>17</v>
      </c>
      <c r="X9" s="31"/>
    </row>
    <row r="10" spans="1:28" ht="16.5" customHeight="1" x14ac:dyDescent="0.25">
      <c r="A10" s="29"/>
      <c r="B10" s="7"/>
      <c r="C10" s="1" t="s">
        <v>18</v>
      </c>
      <c r="D10" s="15">
        <v>4</v>
      </c>
      <c r="E10" s="1">
        <v>1</v>
      </c>
      <c r="F10" s="4">
        <v>0.25</v>
      </c>
      <c r="G10" s="10">
        <v>0</v>
      </c>
      <c r="H10" s="11">
        <v>0</v>
      </c>
      <c r="I10" s="1">
        <v>2</v>
      </c>
      <c r="J10" s="1">
        <f t="shared" si="0"/>
        <v>3</v>
      </c>
      <c r="K10" s="4">
        <f t="shared" si="1"/>
        <v>0.75</v>
      </c>
      <c r="L10" s="10">
        <v>0</v>
      </c>
      <c r="M10" s="10">
        <f t="shared" si="2"/>
        <v>0</v>
      </c>
      <c r="N10" s="11">
        <f t="shared" si="3"/>
        <v>0</v>
      </c>
      <c r="O10" s="1">
        <v>0</v>
      </c>
      <c r="P10" s="1">
        <f t="shared" si="4"/>
        <v>3</v>
      </c>
      <c r="Q10" s="4">
        <f t="shared" si="5"/>
        <v>0.75</v>
      </c>
      <c r="R10" s="10">
        <v>0</v>
      </c>
      <c r="S10" s="10">
        <f t="shared" si="6"/>
        <v>0</v>
      </c>
      <c r="T10" s="11">
        <f t="shared" si="7"/>
        <v>0</v>
      </c>
      <c r="U10" s="13">
        <f t="shared" si="8"/>
        <v>3</v>
      </c>
      <c r="V10" s="14">
        <f t="shared" si="9"/>
        <v>0.75</v>
      </c>
      <c r="W10" s="1" t="s">
        <v>18</v>
      </c>
      <c r="X10" s="31"/>
    </row>
    <row r="11" spans="1:28" ht="16.5" customHeight="1" x14ac:dyDescent="0.25">
      <c r="A11" s="29"/>
      <c r="B11" s="7"/>
      <c r="C11" s="1" t="s">
        <v>19</v>
      </c>
      <c r="D11" s="15">
        <v>10</v>
      </c>
      <c r="E11" s="1">
        <v>1</v>
      </c>
      <c r="F11" s="4">
        <v>0.1</v>
      </c>
      <c r="G11" s="10">
        <v>0</v>
      </c>
      <c r="H11" s="11">
        <v>0</v>
      </c>
      <c r="I11" s="1">
        <v>1</v>
      </c>
      <c r="J11" s="1">
        <f t="shared" si="0"/>
        <v>2</v>
      </c>
      <c r="K11" s="4">
        <f t="shared" si="1"/>
        <v>0.2</v>
      </c>
      <c r="L11" s="10">
        <v>0</v>
      </c>
      <c r="M11" s="10">
        <f t="shared" si="2"/>
        <v>0</v>
      </c>
      <c r="N11" s="11">
        <f t="shared" si="3"/>
        <v>0</v>
      </c>
      <c r="O11" s="1">
        <v>0</v>
      </c>
      <c r="P11" s="1">
        <f t="shared" si="4"/>
        <v>2</v>
      </c>
      <c r="Q11" s="4">
        <f t="shared" si="5"/>
        <v>0.2</v>
      </c>
      <c r="R11" s="10">
        <v>0</v>
      </c>
      <c r="S11" s="10">
        <f t="shared" si="6"/>
        <v>0</v>
      </c>
      <c r="T11" s="11">
        <f t="shared" si="7"/>
        <v>0</v>
      </c>
      <c r="U11" s="13">
        <f t="shared" si="8"/>
        <v>2</v>
      </c>
      <c r="V11" s="14">
        <f t="shared" si="9"/>
        <v>0.2</v>
      </c>
      <c r="W11" s="1" t="s">
        <v>19</v>
      </c>
      <c r="X11" s="31"/>
    </row>
    <row r="12" spans="1:28" ht="16.5" customHeight="1" x14ac:dyDescent="0.25">
      <c r="A12" s="29"/>
      <c r="B12" s="7"/>
      <c r="C12" s="1" t="s">
        <v>107</v>
      </c>
      <c r="D12" s="15">
        <v>36</v>
      </c>
      <c r="E12" s="1">
        <v>6</v>
      </c>
      <c r="F12" s="4">
        <v>0.16669999999999999</v>
      </c>
      <c r="G12" s="10">
        <v>4</v>
      </c>
      <c r="H12" s="11">
        <v>0.1111</v>
      </c>
      <c r="I12" s="1">
        <v>6</v>
      </c>
      <c r="J12" s="1">
        <f t="shared" si="0"/>
        <v>12</v>
      </c>
      <c r="K12" s="4">
        <f t="shared" si="1"/>
        <v>0.33333333333333331</v>
      </c>
      <c r="L12" s="10">
        <v>4</v>
      </c>
      <c r="M12" s="10">
        <f t="shared" si="2"/>
        <v>8</v>
      </c>
      <c r="N12" s="11">
        <f t="shared" si="3"/>
        <v>0.22222222222222221</v>
      </c>
      <c r="O12" s="1">
        <v>0</v>
      </c>
      <c r="P12" s="1">
        <f t="shared" si="4"/>
        <v>12</v>
      </c>
      <c r="Q12" s="4">
        <f t="shared" si="5"/>
        <v>0.33333333333333331</v>
      </c>
      <c r="R12" s="10">
        <v>0</v>
      </c>
      <c r="S12" s="10">
        <f t="shared" si="6"/>
        <v>8</v>
      </c>
      <c r="T12" s="11">
        <f t="shared" si="7"/>
        <v>0.22222222222222221</v>
      </c>
      <c r="U12" s="13">
        <f t="shared" si="8"/>
        <v>20</v>
      </c>
      <c r="V12" s="14">
        <f t="shared" si="9"/>
        <v>0.55555555555555558</v>
      </c>
      <c r="W12" s="1" t="s">
        <v>107</v>
      </c>
      <c r="X12" s="31"/>
    </row>
    <row r="13" spans="1:28" ht="16.5" customHeight="1" x14ac:dyDescent="0.25">
      <c r="A13" s="29"/>
      <c r="B13" s="7"/>
      <c r="C13" s="1" t="s">
        <v>20</v>
      </c>
      <c r="D13" s="15">
        <v>266</v>
      </c>
      <c r="E13" s="1">
        <v>29</v>
      </c>
      <c r="F13" s="4">
        <v>0.109</v>
      </c>
      <c r="G13" s="10">
        <v>14</v>
      </c>
      <c r="H13" s="11">
        <v>5.2600000000000001E-2</v>
      </c>
      <c r="I13" s="1">
        <v>42</v>
      </c>
      <c r="J13" s="1">
        <f t="shared" si="0"/>
        <v>71</v>
      </c>
      <c r="K13" s="4">
        <f t="shared" si="1"/>
        <v>0.26691729323308272</v>
      </c>
      <c r="L13" s="10">
        <v>24</v>
      </c>
      <c r="M13" s="10">
        <f t="shared" si="2"/>
        <v>38</v>
      </c>
      <c r="N13" s="11">
        <f t="shared" si="3"/>
        <v>0.14285714285714285</v>
      </c>
      <c r="O13" s="1">
        <v>0</v>
      </c>
      <c r="P13" s="1">
        <f t="shared" si="4"/>
        <v>71</v>
      </c>
      <c r="Q13" s="4">
        <f t="shared" si="5"/>
        <v>0.26691729323308272</v>
      </c>
      <c r="R13" s="10">
        <v>0</v>
      </c>
      <c r="S13" s="10">
        <f t="shared" si="6"/>
        <v>38</v>
      </c>
      <c r="T13" s="11">
        <f t="shared" si="7"/>
        <v>0.14285714285714285</v>
      </c>
      <c r="U13" s="13">
        <f t="shared" si="8"/>
        <v>109</v>
      </c>
      <c r="V13" s="14">
        <f t="shared" si="9"/>
        <v>0.40977443609022557</v>
      </c>
      <c r="W13" s="1" t="s">
        <v>20</v>
      </c>
      <c r="X13" s="31"/>
    </row>
    <row r="14" spans="1:28" ht="16.5" customHeight="1" x14ac:dyDescent="0.25">
      <c r="A14" s="29"/>
      <c r="B14" s="7"/>
      <c r="C14" s="1" t="s">
        <v>21</v>
      </c>
      <c r="D14" s="15">
        <v>26</v>
      </c>
      <c r="E14" s="1">
        <v>1</v>
      </c>
      <c r="F14" s="4">
        <v>3.85E-2</v>
      </c>
      <c r="G14" s="10">
        <v>1</v>
      </c>
      <c r="H14" s="11">
        <v>3.85E-2</v>
      </c>
      <c r="I14" s="1">
        <v>7</v>
      </c>
      <c r="J14" s="1">
        <f t="shared" si="0"/>
        <v>8</v>
      </c>
      <c r="K14" s="4">
        <f t="shared" si="1"/>
        <v>0.30769230769230771</v>
      </c>
      <c r="L14" s="10">
        <v>2</v>
      </c>
      <c r="M14" s="10">
        <f t="shared" si="2"/>
        <v>3</v>
      </c>
      <c r="N14" s="11">
        <f t="shared" si="3"/>
        <v>0.11538461538461539</v>
      </c>
      <c r="O14" s="1">
        <v>0</v>
      </c>
      <c r="P14" s="1">
        <f t="shared" si="4"/>
        <v>8</v>
      </c>
      <c r="Q14" s="4">
        <f t="shared" si="5"/>
        <v>0.30769230769230771</v>
      </c>
      <c r="R14" s="10">
        <v>0</v>
      </c>
      <c r="S14" s="10">
        <f t="shared" si="6"/>
        <v>3</v>
      </c>
      <c r="T14" s="11">
        <f t="shared" si="7"/>
        <v>0.11538461538461539</v>
      </c>
      <c r="U14" s="13">
        <f t="shared" si="8"/>
        <v>11</v>
      </c>
      <c r="V14" s="14">
        <f t="shared" si="9"/>
        <v>0.42307692307692307</v>
      </c>
      <c r="W14" s="1" t="s">
        <v>21</v>
      </c>
      <c r="X14" s="31"/>
    </row>
    <row r="15" spans="1:28" ht="16.5" customHeight="1" x14ac:dyDescent="0.25">
      <c r="A15" s="29"/>
      <c r="B15" s="7"/>
      <c r="C15" s="1" t="s">
        <v>22</v>
      </c>
      <c r="D15" s="15">
        <v>3</v>
      </c>
      <c r="E15" s="1">
        <v>0</v>
      </c>
      <c r="F15" s="4">
        <v>0</v>
      </c>
      <c r="G15" s="10">
        <v>0</v>
      </c>
      <c r="H15" s="11">
        <v>0</v>
      </c>
      <c r="I15" s="1">
        <v>1</v>
      </c>
      <c r="J15" s="1">
        <f t="shared" si="0"/>
        <v>1</v>
      </c>
      <c r="K15" s="4">
        <f t="shared" si="1"/>
        <v>0.33333333333333331</v>
      </c>
      <c r="L15" s="10">
        <v>0</v>
      </c>
      <c r="M15" s="10">
        <f t="shared" si="2"/>
        <v>0</v>
      </c>
      <c r="N15" s="11">
        <f t="shared" si="3"/>
        <v>0</v>
      </c>
      <c r="O15" s="1">
        <v>0</v>
      </c>
      <c r="P15" s="1">
        <f t="shared" si="4"/>
        <v>1</v>
      </c>
      <c r="Q15" s="4">
        <f t="shared" si="5"/>
        <v>0.33333333333333331</v>
      </c>
      <c r="R15" s="10">
        <v>0</v>
      </c>
      <c r="S15" s="10">
        <f t="shared" si="6"/>
        <v>0</v>
      </c>
      <c r="T15" s="11">
        <f t="shared" si="7"/>
        <v>0</v>
      </c>
      <c r="U15" s="13">
        <f t="shared" si="8"/>
        <v>1</v>
      </c>
      <c r="V15" s="14">
        <f t="shared" si="9"/>
        <v>0.33333333333333331</v>
      </c>
      <c r="W15" s="1" t="s">
        <v>22</v>
      </c>
      <c r="X15" s="31"/>
    </row>
    <row r="16" spans="1:28" ht="16.5" customHeight="1" x14ac:dyDescent="0.25">
      <c r="A16" s="29"/>
      <c r="B16" s="7"/>
      <c r="C16" s="1" t="s">
        <v>23</v>
      </c>
      <c r="D16" s="15">
        <v>25</v>
      </c>
      <c r="E16" s="1">
        <v>6</v>
      </c>
      <c r="F16" s="4">
        <v>0.24</v>
      </c>
      <c r="G16" s="10">
        <v>0</v>
      </c>
      <c r="H16" s="11">
        <v>0</v>
      </c>
      <c r="I16" s="1">
        <v>5</v>
      </c>
      <c r="J16" s="1">
        <f t="shared" si="0"/>
        <v>11</v>
      </c>
      <c r="K16" s="4">
        <f t="shared" si="1"/>
        <v>0.44</v>
      </c>
      <c r="L16" s="10">
        <v>0</v>
      </c>
      <c r="M16" s="10">
        <f t="shared" si="2"/>
        <v>0</v>
      </c>
      <c r="N16" s="11">
        <f t="shared" si="3"/>
        <v>0</v>
      </c>
      <c r="O16" s="1">
        <v>0</v>
      </c>
      <c r="P16" s="1">
        <f t="shared" si="4"/>
        <v>11</v>
      </c>
      <c r="Q16" s="4">
        <f t="shared" si="5"/>
        <v>0.44</v>
      </c>
      <c r="R16" s="10">
        <v>0</v>
      </c>
      <c r="S16" s="10">
        <f t="shared" si="6"/>
        <v>0</v>
      </c>
      <c r="T16" s="11">
        <f t="shared" si="7"/>
        <v>0</v>
      </c>
      <c r="U16" s="13">
        <f t="shared" si="8"/>
        <v>11</v>
      </c>
      <c r="V16" s="14">
        <f t="shared" si="9"/>
        <v>0.44</v>
      </c>
      <c r="W16" s="1" t="s">
        <v>23</v>
      </c>
      <c r="X16" s="31"/>
    </row>
    <row r="17" spans="1:24" ht="16.5" customHeight="1" x14ac:dyDescent="0.25">
      <c r="A17" s="29"/>
      <c r="B17" s="7"/>
      <c r="C17" s="1" t="s">
        <v>24</v>
      </c>
      <c r="D17" s="15">
        <v>1</v>
      </c>
      <c r="E17" s="1">
        <v>0</v>
      </c>
      <c r="F17" s="4">
        <v>0</v>
      </c>
      <c r="G17" s="10">
        <v>0</v>
      </c>
      <c r="H17" s="11">
        <v>0</v>
      </c>
      <c r="I17" s="1">
        <v>0</v>
      </c>
      <c r="J17" s="1">
        <f t="shared" si="0"/>
        <v>0</v>
      </c>
      <c r="K17" s="4">
        <f t="shared" si="1"/>
        <v>0</v>
      </c>
      <c r="L17" s="10">
        <v>0</v>
      </c>
      <c r="M17" s="10">
        <f t="shared" si="2"/>
        <v>0</v>
      </c>
      <c r="N17" s="11">
        <f t="shared" si="3"/>
        <v>0</v>
      </c>
      <c r="O17" s="1">
        <v>0</v>
      </c>
      <c r="P17" s="1">
        <f t="shared" si="4"/>
        <v>0</v>
      </c>
      <c r="Q17" s="4">
        <f t="shared" si="5"/>
        <v>0</v>
      </c>
      <c r="R17" s="10">
        <v>0</v>
      </c>
      <c r="S17" s="10">
        <f t="shared" si="6"/>
        <v>0</v>
      </c>
      <c r="T17" s="11">
        <f t="shared" si="7"/>
        <v>0</v>
      </c>
      <c r="U17" s="13">
        <f t="shared" si="8"/>
        <v>0</v>
      </c>
      <c r="V17" s="14">
        <f t="shared" si="9"/>
        <v>0</v>
      </c>
      <c r="W17" s="1" t="s">
        <v>24</v>
      </c>
      <c r="X17" s="31"/>
    </row>
    <row r="18" spans="1:24" ht="16.5" customHeight="1" x14ac:dyDescent="0.25">
      <c r="A18" s="29"/>
      <c r="B18" s="7"/>
      <c r="C18" s="1" t="s">
        <v>25</v>
      </c>
      <c r="D18" s="15">
        <v>93</v>
      </c>
      <c r="E18" s="1">
        <v>5</v>
      </c>
      <c r="F18" s="4">
        <v>5.3800000000000001E-2</v>
      </c>
      <c r="G18" s="10">
        <v>10</v>
      </c>
      <c r="H18" s="11">
        <v>0.1075</v>
      </c>
      <c r="I18" s="1">
        <v>10</v>
      </c>
      <c r="J18" s="1">
        <f t="shared" si="0"/>
        <v>15</v>
      </c>
      <c r="K18" s="4">
        <f t="shared" si="1"/>
        <v>0.16129032258064516</v>
      </c>
      <c r="L18" s="10">
        <v>9</v>
      </c>
      <c r="M18" s="10">
        <f t="shared" si="2"/>
        <v>19</v>
      </c>
      <c r="N18" s="11">
        <f t="shared" si="3"/>
        <v>0.20430107526881722</v>
      </c>
      <c r="O18" s="1">
        <v>0</v>
      </c>
      <c r="P18" s="1">
        <f t="shared" si="4"/>
        <v>15</v>
      </c>
      <c r="Q18" s="4">
        <f t="shared" si="5"/>
        <v>0.16129032258064516</v>
      </c>
      <c r="R18" s="10">
        <v>0</v>
      </c>
      <c r="S18" s="10">
        <f t="shared" si="6"/>
        <v>19</v>
      </c>
      <c r="T18" s="11">
        <f t="shared" si="7"/>
        <v>0.20430107526881722</v>
      </c>
      <c r="U18" s="13">
        <f t="shared" si="8"/>
        <v>34</v>
      </c>
      <c r="V18" s="14">
        <f t="shared" si="9"/>
        <v>0.36559139784946237</v>
      </c>
      <c r="W18" s="1" t="s">
        <v>25</v>
      </c>
      <c r="X18" s="31"/>
    </row>
    <row r="19" spans="1:24" ht="16.5" customHeight="1" x14ac:dyDescent="0.25">
      <c r="A19" s="29"/>
      <c r="B19" s="7"/>
      <c r="C19" s="1" t="s">
        <v>26</v>
      </c>
      <c r="D19" s="15">
        <v>4</v>
      </c>
      <c r="E19" s="1">
        <v>1</v>
      </c>
      <c r="F19" s="4">
        <v>0.25</v>
      </c>
      <c r="G19" s="10">
        <v>0</v>
      </c>
      <c r="H19" s="11">
        <v>0</v>
      </c>
      <c r="I19" s="1">
        <v>0</v>
      </c>
      <c r="J19" s="1">
        <f t="shared" si="0"/>
        <v>1</v>
      </c>
      <c r="K19" s="4">
        <f t="shared" si="1"/>
        <v>0.25</v>
      </c>
      <c r="L19" s="10">
        <v>1</v>
      </c>
      <c r="M19" s="10">
        <f t="shared" si="2"/>
        <v>1</v>
      </c>
      <c r="N19" s="11">
        <f t="shared" si="3"/>
        <v>0.25</v>
      </c>
      <c r="O19" s="1">
        <v>0</v>
      </c>
      <c r="P19" s="1">
        <f t="shared" si="4"/>
        <v>1</v>
      </c>
      <c r="Q19" s="4">
        <f t="shared" si="5"/>
        <v>0.25</v>
      </c>
      <c r="R19" s="10">
        <v>0</v>
      </c>
      <c r="S19" s="10">
        <f t="shared" si="6"/>
        <v>1</v>
      </c>
      <c r="T19" s="11">
        <f t="shared" si="7"/>
        <v>0.25</v>
      </c>
      <c r="U19" s="13">
        <f t="shared" si="8"/>
        <v>2</v>
      </c>
      <c r="V19" s="14">
        <f t="shared" si="9"/>
        <v>0.5</v>
      </c>
      <c r="W19" s="1" t="s">
        <v>26</v>
      </c>
      <c r="X19" s="31"/>
    </row>
    <row r="20" spans="1:24" ht="16.5" customHeight="1" x14ac:dyDescent="0.25">
      <c r="A20" s="29"/>
      <c r="B20" s="7"/>
      <c r="C20" s="1" t="s">
        <v>27</v>
      </c>
      <c r="D20" s="15">
        <v>12</v>
      </c>
      <c r="E20" s="1">
        <v>4</v>
      </c>
      <c r="F20" s="4">
        <v>0.33329999999999999</v>
      </c>
      <c r="G20" s="10">
        <v>0</v>
      </c>
      <c r="H20" s="11">
        <v>0</v>
      </c>
      <c r="I20" s="1">
        <v>0</v>
      </c>
      <c r="J20" s="1">
        <f t="shared" si="0"/>
        <v>4</v>
      </c>
      <c r="K20" s="4">
        <f t="shared" si="1"/>
        <v>0.33333333333333331</v>
      </c>
      <c r="L20" s="10">
        <v>0</v>
      </c>
      <c r="M20" s="10">
        <f t="shared" si="2"/>
        <v>0</v>
      </c>
      <c r="N20" s="11">
        <f t="shared" si="3"/>
        <v>0</v>
      </c>
      <c r="O20" s="1">
        <v>0</v>
      </c>
      <c r="P20" s="1">
        <f t="shared" si="4"/>
        <v>4</v>
      </c>
      <c r="Q20" s="4">
        <f t="shared" si="5"/>
        <v>0.33333333333333331</v>
      </c>
      <c r="R20" s="10">
        <v>0</v>
      </c>
      <c r="S20" s="10">
        <f>G20+L20+R20</f>
        <v>0</v>
      </c>
      <c r="T20" s="11">
        <f t="shared" si="7"/>
        <v>0</v>
      </c>
      <c r="U20" s="13">
        <f t="shared" si="8"/>
        <v>4</v>
      </c>
      <c r="V20" s="14">
        <f t="shared" si="9"/>
        <v>0.33333333333333331</v>
      </c>
      <c r="W20" s="1" t="s">
        <v>27</v>
      </c>
      <c r="X20" s="31"/>
    </row>
    <row r="21" spans="1:24" ht="16.5" customHeight="1" x14ac:dyDescent="0.25">
      <c r="A21" s="29"/>
      <c r="B21" s="7"/>
      <c r="C21" s="1" t="s">
        <v>29</v>
      </c>
      <c r="D21" s="15">
        <v>62</v>
      </c>
      <c r="E21" s="1">
        <v>6</v>
      </c>
      <c r="F21" s="4">
        <v>9.6799999999999997E-2</v>
      </c>
      <c r="G21" s="10">
        <v>8</v>
      </c>
      <c r="H21" s="11">
        <v>0.129</v>
      </c>
      <c r="I21" s="1">
        <v>9</v>
      </c>
      <c r="J21" s="1">
        <f t="shared" si="0"/>
        <v>15</v>
      </c>
      <c r="K21" s="4">
        <f t="shared" si="1"/>
        <v>0.24193548387096775</v>
      </c>
      <c r="L21" s="10">
        <v>2</v>
      </c>
      <c r="M21" s="10">
        <f t="shared" si="2"/>
        <v>10</v>
      </c>
      <c r="N21" s="11">
        <f t="shared" si="3"/>
        <v>0.16129032258064516</v>
      </c>
      <c r="O21" s="1">
        <v>0</v>
      </c>
      <c r="P21" s="1">
        <f t="shared" si="4"/>
        <v>15</v>
      </c>
      <c r="Q21" s="4">
        <f t="shared" si="5"/>
        <v>0.24193548387096775</v>
      </c>
      <c r="R21" s="10">
        <v>0</v>
      </c>
      <c r="S21" s="10">
        <f t="shared" si="6"/>
        <v>10</v>
      </c>
      <c r="T21" s="11">
        <f t="shared" si="7"/>
        <v>0.16129032258064516</v>
      </c>
      <c r="U21" s="13">
        <f t="shared" si="8"/>
        <v>25</v>
      </c>
      <c r="V21" s="14">
        <f t="shared" si="9"/>
        <v>0.40322580645161288</v>
      </c>
      <c r="W21" s="1" t="s">
        <v>29</v>
      </c>
      <c r="X21" s="31"/>
    </row>
    <row r="22" spans="1:24" ht="16.5" customHeight="1" x14ac:dyDescent="0.25">
      <c r="A22" s="29"/>
      <c r="B22" s="7"/>
      <c r="C22" s="1" t="s">
        <v>108</v>
      </c>
      <c r="D22" s="15">
        <v>6</v>
      </c>
      <c r="E22" s="1">
        <v>1</v>
      </c>
      <c r="F22" s="4">
        <v>0.16669999999999999</v>
      </c>
      <c r="G22" s="10">
        <v>0</v>
      </c>
      <c r="H22" s="11">
        <v>0</v>
      </c>
      <c r="I22" s="1">
        <v>0</v>
      </c>
      <c r="J22" s="1">
        <f t="shared" si="0"/>
        <v>1</v>
      </c>
      <c r="K22" s="4">
        <f t="shared" si="1"/>
        <v>0.16666666666666666</v>
      </c>
      <c r="L22" s="10">
        <v>1</v>
      </c>
      <c r="M22" s="10">
        <f t="shared" si="2"/>
        <v>1</v>
      </c>
      <c r="N22" s="11">
        <f t="shared" si="3"/>
        <v>0.16666666666666666</v>
      </c>
      <c r="O22" s="1">
        <v>0</v>
      </c>
      <c r="P22" s="1">
        <f t="shared" si="4"/>
        <v>1</v>
      </c>
      <c r="Q22" s="4">
        <f t="shared" si="5"/>
        <v>0.16666666666666666</v>
      </c>
      <c r="R22" s="10">
        <v>0</v>
      </c>
      <c r="S22" s="10">
        <f t="shared" si="6"/>
        <v>1</v>
      </c>
      <c r="T22" s="11">
        <f t="shared" si="7"/>
        <v>0.16666666666666666</v>
      </c>
      <c r="U22" s="13">
        <f t="shared" si="8"/>
        <v>2</v>
      </c>
      <c r="V22" s="14">
        <f t="shared" si="9"/>
        <v>0.33333333333333331</v>
      </c>
      <c r="W22" s="1" t="s">
        <v>108</v>
      </c>
      <c r="X22" s="31"/>
    </row>
    <row r="23" spans="1:24" ht="16.5" customHeight="1" x14ac:dyDescent="0.25">
      <c r="A23" s="29"/>
      <c r="B23" s="7"/>
      <c r="C23" s="1" t="s">
        <v>30</v>
      </c>
      <c r="D23" s="15">
        <v>17</v>
      </c>
      <c r="E23" s="1">
        <v>3</v>
      </c>
      <c r="F23" s="4">
        <v>0.17649999999999999</v>
      </c>
      <c r="G23" s="10">
        <v>0</v>
      </c>
      <c r="H23" s="11">
        <v>0</v>
      </c>
      <c r="I23" s="1">
        <v>2</v>
      </c>
      <c r="J23" s="1">
        <f t="shared" si="0"/>
        <v>5</v>
      </c>
      <c r="K23" s="4">
        <f t="shared" si="1"/>
        <v>0.29411764705882354</v>
      </c>
      <c r="L23" s="10">
        <v>3</v>
      </c>
      <c r="M23" s="10">
        <f t="shared" si="2"/>
        <v>3</v>
      </c>
      <c r="N23" s="11">
        <f t="shared" si="3"/>
        <v>0.17647058823529413</v>
      </c>
      <c r="O23" s="1">
        <v>0</v>
      </c>
      <c r="P23" s="1">
        <f t="shared" si="4"/>
        <v>5</v>
      </c>
      <c r="Q23" s="4">
        <f t="shared" si="5"/>
        <v>0.29411764705882354</v>
      </c>
      <c r="R23" s="10">
        <v>0</v>
      </c>
      <c r="S23" s="10">
        <f t="shared" si="6"/>
        <v>3</v>
      </c>
      <c r="T23" s="11">
        <f t="shared" si="7"/>
        <v>0.17647058823529413</v>
      </c>
      <c r="U23" s="13">
        <f t="shared" si="8"/>
        <v>8</v>
      </c>
      <c r="V23" s="14">
        <f t="shared" si="9"/>
        <v>0.47058823529411764</v>
      </c>
      <c r="W23" s="1" t="s">
        <v>30</v>
      </c>
      <c r="X23" s="31"/>
    </row>
    <row r="24" spans="1:24" ht="16.5" customHeight="1" x14ac:dyDescent="0.25">
      <c r="A24" s="29"/>
      <c r="B24" s="7"/>
      <c r="C24" s="1" t="s">
        <v>31</v>
      </c>
      <c r="D24" s="15">
        <v>1</v>
      </c>
      <c r="E24" s="1">
        <v>0</v>
      </c>
      <c r="F24" s="4">
        <v>0</v>
      </c>
      <c r="G24" s="10">
        <v>0</v>
      </c>
      <c r="H24" s="11">
        <v>0</v>
      </c>
      <c r="I24" s="1">
        <v>0</v>
      </c>
      <c r="J24" s="1">
        <f t="shared" si="0"/>
        <v>0</v>
      </c>
      <c r="K24" s="4">
        <f t="shared" si="1"/>
        <v>0</v>
      </c>
      <c r="L24" s="10">
        <v>0</v>
      </c>
      <c r="M24" s="10">
        <f t="shared" si="2"/>
        <v>0</v>
      </c>
      <c r="N24" s="11">
        <f t="shared" si="3"/>
        <v>0</v>
      </c>
      <c r="O24" s="1">
        <v>0</v>
      </c>
      <c r="P24" s="1">
        <f t="shared" si="4"/>
        <v>0</v>
      </c>
      <c r="Q24" s="4">
        <f t="shared" si="5"/>
        <v>0</v>
      </c>
      <c r="R24" s="10">
        <v>0</v>
      </c>
      <c r="S24" s="10">
        <f t="shared" si="6"/>
        <v>0</v>
      </c>
      <c r="T24" s="11">
        <f t="shared" si="7"/>
        <v>0</v>
      </c>
      <c r="U24" s="13">
        <f t="shared" si="8"/>
        <v>0</v>
      </c>
      <c r="V24" s="14">
        <f t="shared" si="9"/>
        <v>0</v>
      </c>
      <c r="W24" s="1" t="s">
        <v>31</v>
      </c>
      <c r="X24" s="31"/>
    </row>
    <row r="25" spans="1:24" ht="16.5" customHeight="1" x14ac:dyDescent="0.25">
      <c r="A25" s="29"/>
      <c r="B25" s="7"/>
      <c r="C25" s="1" t="s">
        <v>109</v>
      </c>
      <c r="D25" s="15">
        <v>1</v>
      </c>
      <c r="E25" s="1">
        <v>0</v>
      </c>
      <c r="F25" s="4">
        <v>0</v>
      </c>
      <c r="G25" s="10">
        <v>1</v>
      </c>
      <c r="H25" s="11">
        <v>1</v>
      </c>
      <c r="I25" s="1">
        <v>0</v>
      </c>
      <c r="J25" s="1">
        <f t="shared" si="0"/>
        <v>0</v>
      </c>
      <c r="K25" s="4">
        <f t="shared" si="1"/>
        <v>0</v>
      </c>
      <c r="L25" s="10">
        <v>0</v>
      </c>
      <c r="M25" s="10">
        <f t="shared" si="2"/>
        <v>1</v>
      </c>
      <c r="N25" s="11">
        <f t="shared" si="3"/>
        <v>1</v>
      </c>
      <c r="O25" s="1">
        <v>0</v>
      </c>
      <c r="P25" s="1">
        <f t="shared" si="4"/>
        <v>0</v>
      </c>
      <c r="Q25" s="4">
        <f t="shared" si="5"/>
        <v>0</v>
      </c>
      <c r="R25" s="10">
        <v>0</v>
      </c>
      <c r="S25" s="10">
        <f t="shared" si="6"/>
        <v>1</v>
      </c>
      <c r="T25" s="11">
        <f t="shared" si="7"/>
        <v>1</v>
      </c>
      <c r="U25" s="13">
        <f t="shared" si="8"/>
        <v>1</v>
      </c>
      <c r="V25" s="14">
        <f t="shared" si="9"/>
        <v>1</v>
      </c>
      <c r="W25" s="1" t="s">
        <v>109</v>
      </c>
      <c r="X25" s="31"/>
    </row>
    <row r="26" spans="1:24" ht="16.5" customHeight="1" x14ac:dyDescent="0.25">
      <c r="A26" s="29"/>
      <c r="B26" s="7"/>
      <c r="C26" s="1" t="s">
        <v>33</v>
      </c>
      <c r="D26" s="15">
        <v>2</v>
      </c>
      <c r="E26" s="1">
        <v>0</v>
      </c>
      <c r="F26" s="4">
        <v>0</v>
      </c>
      <c r="G26" s="10">
        <v>1</v>
      </c>
      <c r="H26" s="11">
        <v>0.5</v>
      </c>
      <c r="I26" s="1">
        <v>1</v>
      </c>
      <c r="J26" s="1">
        <f t="shared" si="0"/>
        <v>1</v>
      </c>
      <c r="K26" s="4">
        <f t="shared" si="1"/>
        <v>0.5</v>
      </c>
      <c r="L26" s="10">
        <v>0</v>
      </c>
      <c r="M26" s="10">
        <f t="shared" si="2"/>
        <v>1</v>
      </c>
      <c r="N26" s="11">
        <f t="shared" si="3"/>
        <v>0.5</v>
      </c>
      <c r="O26" s="1">
        <v>0</v>
      </c>
      <c r="P26" s="1">
        <f t="shared" si="4"/>
        <v>1</v>
      </c>
      <c r="Q26" s="4">
        <f t="shared" si="5"/>
        <v>0.5</v>
      </c>
      <c r="R26" s="10">
        <v>0</v>
      </c>
      <c r="S26" s="10">
        <f t="shared" si="6"/>
        <v>1</v>
      </c>
      <c r="T26" s="11">
        <f t="shared" si="7"/>
        <v>0.5</v>
      </c>
      <c r="U26" s="13">
        <f t="shared" si="8"/>
        <v>2</v>
      </c>
      <c r="V26" s="14">
        <f t="shared" si="9"/>
        <v>1</v>
      </c>
      <c r="W26" s="1" t="s">
        <v>33</v>
      </c>
      <c r="X26" s="31"/>
    </row>
    <row r="27" spans="1:24" ht="16.5" customHeight="1" x14ac:dyDescent="0.25">
      <c r="A27" s="29"/>
      <c r="B27" s="7"/>
      <c r="C27" s="1" t="s">
        <v>34</v>
      </c>
      <c r="D27" s="15">
        <v>3</v>
      </c>
      <c r="E27" s="1">
        <v>1</v>
      </c>
      <c r="F27" s="4">
        <v>0.33329999999999999</v>
      </c>
      <c r="G27" s="10">
        <v>0</v>
      </c>
      <c r="H27" s="11">
        <v>0</v>
      </c>
      <c r="I27" s="1">
        <v>0</v>
      </c>
      <c r="J27" s="1">
        <f t="shared" si="0"/>
        <v>1</v>
      </c>
      <c r="K27" s="4">
        <f t="shared" si="1"/>
        <v>0.33333333333333331</v>
      </c>
      <c r="L27" s="10">
        <v>0</v>
      </c>
      <c r="M27" s="10">
        <f t="shared" si="2"/>
        <v>0</v>
      </c>
      <c r="N27" s="11">
        <f t="shared" si="3"/>
        <v>0</v>
      </c>
      <c r="O27" s="1">
        <v>0</v>
      </c>
      <c r="P27" s="1">
        <f t="shared" si="4"/>
        <v>1</v>
      </c>
      <c r="Q27" s="4">
        <f t="shared" si="5"/>
        <v>0.33333333333333331</v>
      </c>
      <c r="R27" s="10">
        <v>0</v>
      </c>
      <c r="S27" s="10">
        <f t="shared" si="6"/>
        <v>0</v>
      </c>
      <c r="T27" s="11">
        <f t="shared" si="7"/>
        <v>0</v>
      </c>
      <c r="U27" s="13">
        <f t="shared" si="8"/>
        <v>1</v>
      </c>
      <c r="V27" s="14">
        <f t="shared" si="9"/>
        <v>0.33333333333333331</v>
      </c>
      <c r="W27" s="1" t="s">
        <v>34</v>
      </c>
      <c r="X27" s="31"/>
    </row>
    <row r="28" spans="1:24" ht="16.5" customHeight="1" x14ac:dyDescent="0.25">
      <c r="A28" s="29"/>
      <c r="B28" s="7"/>
      <c r="C28" s="1" t="s">
        <v>128</v>
      </c>
      <c r="D28" s="15">
        <v>14</v>
      </c>
      <c r="E28" s="1">
        <v>11</v>
      </c>
      <c r="F28" s="4">
        <v>0.78569999999999995</v>
      </c>
      <c r="G28" s="10">
        <v>1</v>
      </c>
      <c r="H28" s="11">
        <v>7.1400000000000005E-2</v>
      </c>
      <c r="I28" s="1">
        <v>0</v>
      </c>
      <c r="J28" s="1">
        <f t="shared" si="0"/>
        <v>11</v>
      </c>
      <c r="K28" s="4">
        <f t="shared" si="1"/>
        <v>0.7857142857142857</v>
      </c>
      <c r="L28" s="10">
        <v>0</v>
      </c>
      <c r="M28" s="10">
        <f t="shared" si="2"/>
        <v>1</v>
      </c>
      <c r="N28" s="11">
        <f t="shared" si="3"/>
        <v>7.1428571428571425E-2</v>
      </c>
      <c r="O28" s="1">
        <v>0</v>
      </c>
      <c r="P28" s="1">
        <f t="shared" si="4"/>
        <v>11</v>
      </c>
      <c r="Q28" s="4">
        <f t="shared" si="5"/>
        <v>0.7857142857142857</v>
      </c>
      <c r="R28" s="10">
        <v>0</v>
      </c>
      <c r="S28" s="10">
        <f t="shared" si="6"/>
        <v>1</v>
      </c>
      <c r="T28" s="11">
        <f t="shared" si="7"/>
        <v>7.1428571428571425E-2</v>
      </c>
      <c r="U28" s="13">
        <f t="shared" si="8"/>
        <v>12</v>
      </c>
      <c r="V28" s="14">
        <f t="shared" si="9"/>
        <v>0.8571428571428571</v>
      </c>
      <c r="W28" s="1" t="s">
        <v>128</v>
      </c>
      <c r="X28" s="31"/>
    </row>
    <row r="29" spans="1:24" ht="16.5" customHeight="1" x14ac:dyDescent="0.25">
      <c r="A29" s="29"/>
      <c r="B29" s="7"/>
      <c r="C29" s="1" t="s">
        <v>35</v>
      </c>
      <c r="D29" s="15">
        <v>47</v>
      </c>
      <c r="E29" s="1">
        <v>4</v>
      </c>
      <c r="F29" s="4">
        <v>8.5099999999999995E-2</v>
      </c>
      <c r="G29" s="10">
        <v>2</v>
      </c>
      <c r="H29" s="11">
        <v>4.2599999999999999E-2</v>
      </c>
      <c r="I29" s="1">
        <v>6</v>
      </c>
      <c r="J29" s="1">
        <f t="shared" si="0"/>
        <v>10</v>
      </c>
      <c r="K29" s="4">
        <f t="shared" si="1"/>
        <v>0.21276595744680851</v>
      </c>
      <c r="L29" s="10">
        <v>4</v>
      </c>
      <c r="M29" s="10">
        <f t="shared" si="2"/>
        <v>6</v>
      </c>
      <c r="N29" s="11">
        <f t="shared" si="3"/>
        <v>0.1276595744680851</v>
      </c>
      <c r="O29" s="1">
        <v>0</v>
      </c>
      <c r="P29" s="1">
        <f t="shared" si="4"/>
        <v>10</v>
      </c>
      <c r="Q29" s="4">
        <f t="shared" si="5"/>
        <v>0.21276595744680851</v>
      </c>
      <c r="R29" s="10">
        <v>0</v>
      </c>
      <c r="S29" s="10">
        <f t="shared" si="6"/>
        <v>6</v>
      </c>
      <c r="T29" s="11">
        <f t="shared" si="7"/>
        <v>0.1276595744680851</v>
      </c>
      <c r="U29" s="13">
        <f t="shared" si="8"/>
        <v>16</v>
      </c>
      <c r="V29" s="14">
        <f t="shared" si="9"/>
        <v>0.34042553191489361</v>
      </c>
      <c r="W29" s="1" t="s">
        <v>35</v>
      </c>
      <c r="X29" s="31"/>
    </row>
    <row r="30" spans="1:24" ht="16.5" customHeight="1" x14ac:dyDescent="0.25">
      <c r="A30" s="29"/>
      <c r="B30" s="7"/>
      <c r="C30" s="1" t="s">
        <v>37</v>
      </c>
      <c r="D30" s="15">
        <v>6</v>
      </c>
      <c r="E30" s="1">
        <v>0</v>
      </c>
      <c r="F30" s="4">
        <v>0</v>
      </c>
      <c r="G30" s="10">
        <v>1</v>
      </c>
      <c r="H30" s="11">
        <v>0.16669999999999999</v>
      </c>
      <c r="I30" s="1">
        <v>1</v>
      </c>
      <c r="J30" s="1">
        <f t="shared" si="0"/>
        <v>1</v>
      </c>
      <c r="K30" s="4">
        <f t="shared" si="1"/>
        <v>0.16666666666666666</v>
      </c>
      <c r="L30" s="10">
        <v>0</v>
      </c>
      <c r="M30" s="10">
        <f t="shared" si="2"/>
        <v>1</v>
      </c>
      <c r="N30" s="11">
        <f t="shared" si="3"/>
        <v>0.16666666666666666</v>
      </c>
      <c r="O30" s="1">
        <v>0</v>
      </c>
      <c r="P30" s="1">
        <f t="shared" si="4"/>
        <v>1</v>
      </c>
      <c r="Q30" s="4">
        <f t="shared" si="5"/>
        <v>0.16666666666666666</v>
      </c>
      <c r="R30" s="10">
        <v>0</v>
      </c>
      <c r="S30" s="10">
        <f t="shared" si="6"/>
        <v>1</v>
      </c>
      <c r="T30" s="11">
        <f t="shared" si="7"/>
        <v>0.16666666666666666</v>
      </c>
      <c r="U30" s="13">
        <f t="shared" si="8"/>
        <v>2</v>
      </c>
      <c r="V30" s="14">
        <f t="shared" si="9"/>
        <v>0.33333333333333331</v>
      </c>
      <c r="W30" s="1" t="s">
        <v>37</v>
      </c>
      <c r="X30" s="31"/>
    </row>
    <row r="31" spans="1:24" ht="16.5" customHeight="1" x14ac:dyDescent="0.25">
      <c r="A31" s="29"/>
      <c r="B31" s="7"/>
      <c r="C31" s="1" t="s">
        <v>110</v>
      </c>
      <c r="D31" s="15">
        <v>16</v>
      </c>
      <c r="E31" s="1">
        <v>1</v>
      </c>
      <c r="F31" s="4">
        <v>6.25E-2</v>
      </c>
      <c r="G31" s="10">
        <v>0</v>
      </c>
      <c r="H31" s="11">
        <v>0</v>
      </c>
      <c r="I31" s="1">
        <v>5</v>
      </c>
      <c r="J31" s="1">
        <f t="shared" si="0"/>
        <v>6</v>
      </c>
      <c r="K31" s="4">
        <f t="shared" si="1"/>
        <v>0.375</v>
      </c>
      <c r="L31" s="10">
        <v>0</v>
      </c>
      <c r="M31" s="10">
        <f t="shared" si="2"/>
        <v>0</v>
      </c>
      <c r="N31" s="11">
        <f t="shared" si="3"/>
        <v>0</v>
      </c>
      <c r="O31" s="1">
        <v>0</v>
      </c>
      <c r="P31" s="1">
        <f t="shared" si="4"/>
        <v>6</v>
      </c>
      <c r="Q31" s="4">
        <f t="shared" si="5"/>
        <v>0.375</v>
      </c>
      <c r="R31" s="10">
        <v>0</v>
      </c>
      <c r="S31" s="10">
        <f t="shared" si="6"/>
        <v>0</v>
      </c>
      <c r="T31" s="11">
        <f t="shared" si="7"/>
        <v>0</v>
      </c>
      <c r="U31" s="13">
        <f t="shared" si="8"/>
        <v>6</v>
      </c>
      <c r="V31" s="14">
        <f t="shared" si="9"/>
        <v>0.375</v>
      </c>
      <c r="W31" s="1" t="s">
        <v>110</v>
      </c>
      <c r="X31" s="31"/>
    </row>
    <row r="32" spans="1:24" ht="16.5" customHeight="1" x14ac:dyDescent="0.25">
      <c r="A32" s="29"/>
      <c r="B32" s="7"/>
      <c r="C32" s="1" t="s">
        <v>38</v>
      </c>
      <c r="D32" s="15">
        <v>18</v>
      </c>
      <c r="E32" s="1">
        <v>3</v>
      </c>
      <c r="F32" s="4">
        <v>0.16669999999999999</v>
      </c>
      <c r="G32" s="10">
        <v>1</v>
      </c>
      <c r="H32" s="11">
        <v>5.5599999999999997E-2</v>
      </c>
      <c r="I32" s="1">
        <v>3</v>
      </c>
      <c r="J32" s="1">
        <f t="shared" si="0"/>
        <v>6</v>
      </c>
      <c r="K32" s="4">
        <f t="shared" si="1"/>
        <v>0.33333333333333331</v>
      </c>
      <c r="L32" s="10">
        <v>2</v>
      </c>
      <c r="M32" s="10">
        <f t="shared" si="2"/>
        <v>3</v>
      </c>
      <c r="N32" s="11">
        <f t="shared" si="3"/>
        <v>0.16666666666666666</v>
      </c>
      <c r="O32" s="1">
        <v>0</v>
      </c>
      <c r="P32" s="1">
        <f t="shared" si="4"/>
        <v>6</v>
      </c>
      <c r="Q32" s="4">
        <f t="shared" si="5"/>
        <v>0.33333333333333331</v>
      </c>
      <c r="R32" s="10">
        <v>0</v>
      </c>
      <c r="S32" s="10">
        <f t="shared" si="6"/>
        <v>3</v>
      </c>
      <c r="T32" s="11">
        <f t="shared" si="7"/>
        <v>0.16666666666666666</v>
      </c>
      <c r="U32" s="13">
        <f t="shared" si="8"/>
        <v>9</v>
      </c>
      <c r="V32" s="14">
        <f t="shared" si="9"/>
        <v>0.5</v>
      </c>
      <c r="W32" s="1" t="s">
        <v>38</v>
      </c>
      <c r="X32" s="31"/>
    </row>
    <row r="33" spans="1:24" ht="16.5" customHeight="1" x14ac:dyDescent="0.25">
      <c r="A33" s="29"/>
      <c r="B33" s="7"/>
      <c r="C33" s="1" t="s">
        <v>39</v>
      </c>
      <c r="D33" s="15">
        <v>18</v>
      </c>
      <c r="E33" s="1">
        <v>0</v>
      </c>
      <c r="F33" s="4">
        <v>0</v>
      </c>
      <c r="G33" s="10">
        <v>1</v>
      </c>
      <c r="H33" s="11">
        <v>5.5599999999999997E-2</v>
      </c>
      <c r="I33" s="1">
        <v>5</v>
      </c>
      <c r="J33" s="1">
        <f t="shared" si="0"/>
        <v>5</v>
      </c>
      <c r="K33" s="4">
        <f t="shared" si="1"/>
        <v>0.27777777777777779</v>
      </c>
      <c r="L33" s="10">
        <v>2</v>
      </c>
      <c r="M33" s="10">
        <f t="shared" si="2"/>
        <v>3</v>
      </c>
      <c r="N33" s="11">
        <f t="shared" si="3"/>
        <v>0.16666666666666666</v>
      </c>
      <c r="O33" s="1">
        <v>0</v>
      </c>
      <c r="P33" s="1">
        <f t="shared" si="4"/>
        <v>5</v>
      </c>
      <c r="Q33" s="4">
        <f t="shared" si="5"/>
        <v>0.27777777777777779</v>
      </c>
      <c r="R33" s="10">
        <v>0</v>
      </c>
      <c r="S33" s="10">
        <f t="shared" si="6"/>
        <v>3</v>
      </c>
      <c r="T33" s="11">
        <f t="shared" si="7"/>
        <v>0.16666666666666666</v>
      </c>
      <c r="U33" s="13">
        <f t="shared" si="8"/>
        <v>8</v>
      </c>
      <c r="V33" s="14">
        <f t="shared" si="9"/>
        <v>0.44444444444444442</v>
      </c>
      <c r="W33" s="1" t="s">
        <v>39</v>
      </c>
      <c r="X33" s="31"/>
    </row>
    <row r="34" spans="1:24" ht="16.5" customHeight="1" x14ac:dyDescent="0.25">
      <c r="A34" s="29"/>
      <c r="B34" s="7"/>
      <c r="C34" s="1" t="s">
        <v>41</v>
      </c>
      <c r="D34" s="15">
        <v>8</v>
      </c>
      <c r="E34" s="1">
        <v>2</v>
      </c>
      <c r="F34" s="4">
        <v>0.25</v>
      </c>
      <c r="G34" s="10">
        <v>0</v>
      </c>
      <c r="H34" s="11">
        <v>0</v>
      </c>
      <c r="I34" s="1">
        <v>3</v>
      </c>
      <c r="J34" s="1">
        <f t="shared" si="0"/>
        <v>5</v>
      </c>
      <c r="K34" s="4">
        <f t="shared" si="1"/>
        <v>0.625</v>
      </c>
      <c r="L34" s="10">
        <v>0</v>
      </c>
      <c r="M34" s="10">
        <f t="shared" si="2"/>
        <v>0</v>
      </c>
      <c r="N34" s="11">
        <f t="shared" si="3"/>
        <v>0</v>
      </c>
      <c r="O34" s="1">
        <v>0</v>
      </c>
      <c r="P34" s="1">
        <f t="shared" si="4"/>
        <v>5</v>
      </c>
      <c r="Q34" s="4">
        <f t="shared" si="5"/>
        <v>0.625</v>
      </c>
      <c r="R34" s="10">
        <v>0</v>
      </c>
      <c r="S34" s="10">
        <f t="shared" si="6"/>
        <v>0</v>
      </c>
      <c r="T34" s="11">
        <f t="shared" si="7"/>
        <v>0</v>
      </c>
      <c r="U34" s="13">
        <f t="shared" si="8"/>
        <v>5</v>
      </c>
      <c r="V34" s="14">
        <f t="shared" si="9"/>
        <v>0.625</v>
      </c>
      <c r="W34" s="1" t="s">
        <v>41</v>
      </c>
      <c r="X34" s="31"/>
    </row>
    <row r="35" spans="1:24" ht="16.5" customHeight="1" x14ac:dyDescent="0.25">
      <c r="A35" s="29"/>
      <c r="B35" s="7"/>
      <c r="C35" s="1" t="s">
        <v>111</v>
      </c>
      <c r="D35" s="15">
        <v>7</v>
      </c>
      <c r="E35" s="1">
        <v>2</v>
      </c>
      <c r="F35" s="4">
        <v>0.28570000000000001</v>
      </c>
      <c r="G35" s="10">
        <v>0</v>
      </c>
      <c r="H35" s="11">
        <v>0</v>
      </c>
      <c r="I35" s="1">
        <v>3</v>
      </c>
      <c r="J35" s="1">
        <f t="shared" si="0"/>
        <v>5</v>
      </c>
      <c r="K35" s="4">
        <f t="shared" si="1"/>
        <v>0.7142857142857143</v>
      </c>
      <c r="L35" s="10">
        <v>0</v>
      </c>
      <c r="M35" s="10">
        <f t="shared" si="2"/>
        <v>0</v>
      </c>
      <c r="N35" s="11">
        <f t="shared" si="3"/>
        <v>0</v>
      </c>
      <c r="O35" s="1">
        <v>0</v>
      </c>
      <c r="P35" s="1">
        <f t="shared" si="4"/>
        <v>5</v>
      </c>
      <c r="Q35" s="4">
        <f t="shared" si="5"/>
        <v>0.7142857142857143</v>
      </c>
      <c r="R35" s="10">
        <v>0</v>
      </c>
      <c r="S35" s="10">
        <f t="shared" si="6"/>
        <v>0</v>
      </c>
      <c r="T35" s="11">
        <f t="shared" si="7"/>
        <v>0</v>
      </c>
      <c r="U35" s="13">
        <f t="shared" si="8"/>
        <v>5</v>
      </c>
      <c r="V35" s="14">
        <f t="shared" si="9"/>
        <v>0.7142857142857143</v>
      </c>
      <c r="W35" s="1" t="s">
        <v>111</v>
      </c>
      <c r="X35" s="31"/>
    </row>
    <row r="36" spans="1:24" ht="16.5" customHeight="1" x14ac:dyDescent="0.25">
      <c r="A36" s="29"/>
      <c r="B36" s="7"/>
      <c r="C36" s="1" t="s">
        <v>42</v>
      </c>
      <c r="D36" s="15">
        <v>14</v>
      </c>
      <c r="E36" s="1">
        <v>5</v>
      </c>
      <c r="F36" s="4">
        <v>0.35709999999999997</v>
      </c>
      <c r="G36" s="10">
        <v>3</v>
      </c>
      <c r="H36" s="11">
        <v>0.21429999999999999</v>
      </c>
      <c r="I36" s="1">
        <v>1</v>
      </c>
      <c r="J36" s="1">
        <f t="shared" si="0"/>
        <v>6</v>
      </c>
      <c r="K36" s="4">
        <f t="shared" si="1"/>
        <v>0.42857142857142855</v>
      </c>
      <c r="L36" s="10">
        <v>0</v>
      </c>
      <c r="M36" s="10">
        <f t="shared" si="2"/>
        <v>3</v>
      </c>
      <c r="N36" s="11">
        <f t="shared" si="3"/>
        <v>0.21428571428571427</v>
      </c>
      <c r="O36" s="1">
        <v>0</v>
      </c>
      <c r="P36" s="1">
        <f t="shared" si="4"/>
        <v>6</v>
      </c>
      <c r="Q36" s="4">
        <f t="shared" si="5"/>
        <v>0.42857142857142855</v>
      </c>
      <c r="R36" s="10">
        <v>0</v>
      </c>
      <c r="S36" s="10">
        <f t="shared" si="6"/>
        <v>3</v>
      </c>
      <c r="T36" s="11">
        <f t="shared" si="7"/>
        <v>0.21428571428571427</v>
      </c>
      <c r="U36" s="13">
        <f t="shared" si="8"/>
        <v>9</v>
      </c>
      <c r="V36" s="14">
        <f t="shared" si="9"/>
        <v>0.6428571428571429</v>
      </c>
      <c r="W36" s="1" t="s">
        <v>42</v>
      </c>
      <c r="X36" s="31"/>
    </row>
    <row r="37" spans="1:24" ht="16.5" customHeight="1" x14ac:dyDescent="0.25">
      <c r="A37" s="29"/>
      <c r="B37" s="7"/>
      <c r="C37" s="1" t="s">
        <v>43</v>
      </c>
      <c r="D37" s="15">
        <v>13</v>
      </c>
      <c r="E37" s="1">
        <v>4</v>
      </c>
      <c r="F37" s="4">
        <v>0.30769999999999997</v>
      </c>
      <c r="G37" s="10">
        <v>0</v>
      </c>
      <c r="H37" s="11">
        <v>0</v>
      </c>
      <c r="I37" s="1">
        <v>2</v>
      </c>
      <c r="J37" s="1">
        <f t="shared" si="0"/>
        <v>6</v>
      </c>
      <c r="K37" s="4">
        <f t="shared" si="1"/>
        <v>0.46153846153846156</v>
      </c>
      <c r="L37" s="10">
        <v>0</v>
      </c>
      <c r="M37" s="10">
        <f t="shared" si="2"/>
        <v>0</v>
      </c>
      <c r="N37" s="11">
        <f t="shared" si="3"/>
        <v>0</v>
      </c>
      <c r="O37" s="1">
        <v>0</v>
      </c>
      <c r="P37" s="1">
        <f t="shared" si="4"/>
        <v>6</v>
      </c>
      <c r="Q37" s="4">
        <f t="shared" si="5"/>
        <v>0.46153846153846156</v>
      </c>
      <c r="R37" s="10">
        <v>0</v>
      </c>
      <c r="S37" s="10">
        <f t="shared" si="6"/>
        <v>0</v>
      </c>
      <c r="T37" s="11">
        <f t="shared" si="7"/>
        <v>0</v>
      </c>
      <c r="U37" s="13">
        <f t="shared" si="8"/>
        <v>6</v>
      </c>
      <c r="V37" s="14">
        <f t="shared" si="9"/>
        <v>0.46153846153846156</v>
      </c>
      <c r="W37" s="1" t="s">
        <v>43</v>
      </c>
      <c r="X37" s="31"/>
    </row>
    <row r="38" spans="1:24" ht="16.5" customHeight="1" x14ac:dyDescent="0.25">
      <c r="A38" s="29"/>
      <c r="B38" s="7"/>
      <c r="C38" s="1" t="s">
        <v>44</v>
      </c>
      <c r="D38" s="15">
        <v>13</v>
      </c>
      <c r="E38" s="1">
        <v>0</v>
      </c>
      <c r="F38" s="4">
        <v>0</v>
      </c>
      <c r="G38" s="10">
        <v>3</v>
      </c>
      <c r="H38" s="11">
        <v>0.23080000000000001</v>
      </c>
      <c r="I38" s="1">
        <v>2</v>
      </c>
      <c r="J38" s="1">
        <f t="shared" si="0"/>
        <v>2</v>
      </c>
      <c r="K38" s="4">
        <f t="shared" si="1"/>
        <v>0.15384615384615385</v>
      </c>
      <c r="L38" s="10">
        <v>0</v>
      </c>
      <c r="M38" s="10">
        <f t="shared" si="2"/>
        <v>3</v>
      </c>
      <c r="N38" s="11">
        <f t="shared" si="3"/>
        <v>0.23076923076923078</v>
      </c>
      <c r="O38" s="1">
        <v>0</v>
      </c>
      <c r="P38" s="1">
        <f t="shared" si="4"/>
        <v>2</v>
      </c>
      <c r="Q38" s="4">
        <f t="shared" si="5"/>
        <v>0.15384615384615385</v>
      </c>
      <c r="R38" s="10">
        <v>0</v>
      </c>
      <c r="S38" s="10">
        <f t="shared" si="6"/>
        <v>3</v>
      </c>
      <c r="T38" s="11">
        <f t="shared" si="7"/>
        <v>0.23076923076923078</v>
      </c>
      <c r="U38" s="13">
        <f t="shared" si="8"/>
        <v>5</v>
      </c>
      <c r="V38" s="14">
        <f t="shared" si="9"/>
        <v>0.38461538461538464</v>
      </c>
      <c r="W38" s="1" t="s">
        <v>44</v>
      </c>
      <c r="X38" s="31"/>
    </row>
    <row r="39" spans="1:24" ht="16.5" customHeight="1" x14ac:dyDescent="0.25">
      <c r="A39" s="29"/>
      <c r="B39" s="7"/>
      <c r="C39" s="1" t="s">
        <v>45</v>
      </c>
      <c r="D39" s="15">
        <v>5</v>
      </c>
      <c r="E39" s="1">
        <v>2</v>
      </c>
      <c r="F39" s="4">
        <v>0.4</v>
      </c>
      <c r="G39" s="10">
        <v>0</v>
      </c>
      <c r="H39" s="11">
        <v>0</v>
      </c>
      <c r="I39" s="1">
        <v>1</v>
      </c>
      <c r="J39" s="1">
        <f t="shared" si="0"/>
        <v>3</v>
      </c>
      <c r="K39" s="4">
        <f t="shared" si="1"/>
        <v>0.6</v>
      </c>
      <c r="L39" s="10">
        <v>0</v>
      </c>
      <c r="M39" s="10">
        <f t="shared" si="2"/>
        <v>0</v>
      </c>
      <c r="N39" s="11">
        <f t="shared" si="3"/>
        <v>0</v>
      </c>
      <c r="O39" s="1">
        <v>0</v>
      </c>
      <c r="P39" s="1">
        <f t="shared" si="4"/>
        <v>3</v>
      </c>
      <c r="Q39" s="4">
        <f t="shared" si="5"/>
        <v>0.6</v>
      </c>
      <c r="R39" s="10">
        <v>0</v>
      </c>
      <c r="S39" s="10">
        <f t="shared" si="6"/>
        <v>0</v>
      </c>
      <c r="T39" s="11">
        <f t="shared" si="7"/>
        <v>0</v>
      </c>
      <c r="U39" s="13">
        <f t="shared" si="8"/>
        <v>3</v>
      </c>
      <c r="V39" s="14">
        <f t="shared" si="9"/>
        <v>0.6</v>
      </c>
      <c r="W39" s="1" t="s">
        <v>45</v>
      </c>
      <c r="X39" s="31"/>
    </row>
    <row r="40" spans="1:24" ht="16.5" customHeight="1" x14ac:dyDescent="0.25">
      <c r="A40" s="29"/>
      <c r="B40" s="7"/>
      <c r="C40" s="1" t="s">
        <v>46</v>
      </c>
      <c r="D40" s="15">
        <v>81</v>
      </c>
      <c r="E40" s="1">
        <v>9</v>
      </c>
      <c r="F40" s="4">
        <v>0.1111</v>
      </c>
      <c r="G40" s="10">
        <v>9</v>
      </c>
      <c r="H40" s="11">
        <v>0.1111</v>
      </c>
      <c r="I40" s="1">
        <v>16</v>
      </c>
      <c r="J40" s="1">
        <f t="shared" si="0"/>
        <v>25</v>
      </c>
      <c r="K40" s="4">
        <f t="shared" si="1"/>
        <v>0.30864197530864196</v>
      </c>
      <c r="L40" s="10">
        <v>6</v>
      </c>
      <c r="M40" s="10">
        <f t="shared" si="2"/>
        <v>15</v>
      </c>
      <c r="N40" s="11">
        <f t="shared" si="3"/>
        <v>0.18518518518518517</v>
      </c>
      <c r="O40" s="1">
        <v>0</v>
      </c>
      <c r="P40" s="1">
        <f t="shared" si="4"/>
        <v>25</v>
      </c>
      <c r="Q40" s="4">
        <f t="shared" si="5"/>
        <v>0.30864197530864196</v>
      </c>
      <c r="R40" s="10">
        <v>0</v>
      </c>
      <c r="S40" s="10">
        <f t="shared" si="6"/>
        <v>15</v>
      </c>
      <c r="T40" s="11">
        <f t="shared" si="7"/>
        <v>0.18518518518518517</v>
      </c>
      <c r="U40" s="13">
        <f t="shared" si="8"/>
        <v>40</v>
      </c>
      <c r="V40" s="14">
        <f t="shared" si="9"/>
        <v>0.49382716049382713</v>
      </c>
      <c r="W40" s="1" t="s">
        <v>46</v>
      </c>
      <c r="X40" s="31"/>
    </row>
    <row r="41" spans="1:24" ht="16.5" customHeight="1" x14ac:dyDescent="0.25">
      <c r="A41" s="29"/>
      <c r="B41" s="7"/>
      <c r="C41" s="1" t="s">
        <v>47</v>
      </c>
      <c r="D41" s="15">
        <v>166</v>
      </c>
      <c r="E41" s="1">
        <v>15</v>
      </c>
      <c r="F41" s="4">
        <v>9.0399999999999994E-2</v>
      </c>
      <c r="G41" s="10">
        <v>12</v>
      </c>
      <c r="H41" s="11">
        <v>7.2300000000000003E-2</v>
      </c>
      <c r="I41" s="1">
        <v>26</v>
      </c>
      <c r="J41" s="1">
        <f t="shared" si="0"/>
        <v>41</v>
      </c>
      <c r="K41" s="4">
        <f t="shared" si="1"/>
        <v>0.24698795180722891</v>
      </c>
      <c r="L41" s="10">
        <v>20</v>
      </c>
      <c r="M41" s="10">
        <f t="shared" si="2"/>
        <v>32</v>
      </c>
      <c r="N41" s="11">
        <f t="shared" si="3"/>
        <v>0.19277108433734941</v>
      </c>
      <c r="O41" s="1">
        <v>0</v>
      </c>
      <c r="P41" s="1">
        <f t="shared" si="4"/>
        <v>41</v>
      </c>
      <c r="Q41" s="4">
        <f t="shared" si="5"/>
        <v>0.24698795180722891</v>
      </c>
      <c r="R41" s="10">
        <v>0</v>
      </c>
      <c r="S41" s="10">
        <f t="shared" si="6"/>
        <v>32</v>
      </c>
      <c r="T41" s="11">
        <f t="shared" si="7"/>
        <v>0.19277108433734941</v>
      </c>
      <c r="U41" s="13">
        <f t="shared" si="8"/>
        <v>73</v>
      </c>
      <c r="V41" s="14">
        <f t="shared" si="9"/>
        <v>0.43975903614457829</v>
      </c>
      <c r="W41" s="1" t="s">
        <v>47</v>
      </c>
      <c r="X41" s="31"/>
    </row>
    <row r="42" spans="1:24" ht="16.5" customHeight="1" x14ac:dyDescent="0.25">
      <c r="A42" s="29"/>
      <c r="B42" s="7"/>
      <c r="C42" s="1" t="s">
        <v>48</v>
      </c>
      <c r="D42" s="15">
        <v>4</v>
      </c>
      <c r="E42" s="1">
        <v>0</v>
      </c>
      <c r="F42" s="4">
        <v>0</v>
      </c>
      <c r="G42" s="10">
        <v>0</v>
      </c>
      <c r="H42" s="11">
        <v>0</v>
      </c>
      <c r="I42" s="1">
        <v>1</v>
      </c>
      <c r="J42" s="1">
        <f t="shared" si="0"/>
        <v>1</v>
      </c>
      <c r="K42" s="4">
        <f t="shared" si="1"/>
        <v>0.25</v>
      </c>
      <c r="L42" s="10">
        <v>0</v>
      </c>
      <c r="M42" s="10">
        <f t="shared" si="2"/>
        <v>0</v>
      </c>
      <c r="N42" s="11">
        <f t="shared" si="3"/>
        <v>0</v>
      </c>
      <c r="O42" s="1">
        <v>0</v>
      </c>
      <c r="P42" s="1">
        <f t="shared" si="4"/>
        <v>1</v>
      </c>
      <c r="Q42" s="4">
        <f t="shared" si="5"/>
        <v>0.25</v>
      </c>
      <c r="R42" s="10">
        <v>0</v>
      </c>
      <c r="S42" s="10">
        <f t="shared" si="6"/>
        <v>0</v>
      </c>
      <c r="T42" s="11">
        <f t="shared" si="7"/>
        <v>0</v>
      </c>
      <c r="U42" s="13">
        <f t="shared" si="8"/>
        <v>1</v>
      </c>
      <c r="V42" s="14">
        <f t="shared" si="9"/>
        <v>0.25</v>
      </c>
      <c r="W42" s="1" t="s">
        <v>48</v>
      </c>
      <c r="X42" s="31"/>
    </row>
    <row r="43" spans="1:24" ht="16.5" customHeight="1" x14ac:dyDescent="0.25">
      <c r="A43" s="29"/>
      <c r="B43" s="7"/>
      <c r="C43" s="1" t="s">
        <v>129</v>
      </c>
      <c r="D43" s="15">
        <v>1</v>
      </c>
      <c r="E43" s="1">
        <v>0</v>
      </c>
      <c r="F43" s="4">
        <v>0</v>
      </c>
      <c r="G43" s="10">
        <v>0</v>
      </c>
      <c r="H43" s="11">
        <v>0</v>
      </c>
      <c r="I43" s="1">
        <v>0</v>
      </c>
      <c r="J43" s="1">
        <f t="shared" si="0"/>
        <v>0</v>
      </c>
      <c r="K43" s="4">
        <f t="shared" si="1"/>
        <v>0</v>
      </c>
      <c r="L43" s="10">
        <v>0</v>
      </c>
      <c r="M43" s="10">
        <f t="shared" si="2"/>
        <v>0</v>
      </c>
      <c r="N43" s="11">
        <f t="shared" si="3"/>
        <v>0</v>
      </c>
      <c r="O43" s="1">
        <v>0</v>
      </c>
      <c r="P43" s="1">
        <f t="shared" si="4"/>
        <v>0</v>
      </c>
      <c r="Q43" s="4">
        <f t="shared" si="5"/>
        <v>0</v>
      </c>
      <c r="R43" s="10">
        <v>0</v>
      </c>
      <c r="S43" s="10">
        <f t="shared" si="6"/>
        <v>0</v>
      </c>
      <c r="T43" s="11">
        <f t="shared" si="7"/>
        <v>0</v>
      </c>
      <c r="U43" s="13">
        <f t="shared" si="8"/>
        <v>0</v>
      </c>
      <c r="V43" s="14">
        <f t="shared" si="9"/>
        <v>0</v>
      </c>
      <c r="W43" s="1" t="s">
        <v>129</v>
      </c>
      <c r="X43" s="31"/>
    </row>
    <row r="44" spans="1:24" ht="16.5" customHeight="1" x14ac:dyDescent="0.25">
      <c r="A44" s="29"/>
      <c r="B44" s="7"/>
      <c r="C44" s="1" t="s">
        <v>49</v>
      </c>
      <c r="D44" s="15">
        <v>1</v>
      </c>
      <c r="E44" s="1">
        <v>0</v>
      </c>
      <c r="F44" s="4">
        <v>0</v>
      </c>
      <c r="G44" s="10">
        <v>0</v>
      </c>
      <c r="H44" s="11">
        <v>0</v>
      </c>
      <c r="I44" s="1">
        <v>0</v>
      </c>
      <c r="J44" s="1">
        <f t="shared" si="0"/>
        <v>0</v>
      </c>
      <c r="K44" s="4">
        <f t="shared" si="1"/>
        <v>0</v>
      </c>
      <c r="L44" s="10">
        <v>0</v>
      </c>
      <c r="M44" s="10">
        <f t="shared" si="2"/>
        <v>0</v>
      </c>
      <c r="N44" s="11">
        <f t="shared" si="3"/>
        <v>0</v>
      </c>
      <c r="O44" s="1">
        <v>0</v>
      </c>
      <c r="P44" s="1">
        <f t="shared" si="4"/>
        <v>0</v>
      </c>
      <c r="Q44" s="4">
        <f t="shared" si="5"/>
        <v>0</v>
      </c>
      <c r="R44" s="10">
        <v>0</v>
      </c>
      <c r="S44" s="10">
        <f t="shared" si="6"/>
        <v>0</v>
      </c>
      <c r="T44" s="11">
        <f t="shared" si="7"/>
        <v>0</v>
      </c>
      <c r="U44" s="13">
        <f t="shared" si="8"/>
        <v>0</v>
      </c>
      <c r="V44" s="14">
        <f t="shared" si="9"/>
        <v>0</v>
      </c>
      <c r="W44" s="1" t="s">
        <v>49</v>
      </c>
      <c r="X44" s="31"/>
    </row>
    <row r="45" spans="1:24" ht="16.5" customHeight="1" x14ac:dyDescent="0.25">
      <c r="A45" s="29"/>
      <c r="B45" s="7"/>
      <c r="C45" s="1" t="s">
        <v>50</v>
      </c>
      <c r="D45" s="15">
        <v>1</v>
      </c>
      <c r="E45" s="1">
        <v>0</v>
      </c>
      <c r="F45" s="4">
        <v>0</v>
      </c>
      <c r="G45" s="10">
        <v>0</v>
      </c>
      <c r="H45" s="11">
        <v>0</v>
      </c>
      <c r="I45" s="1">
        <v>0</v>
      </c>
      <c r="J45" s="1">
        <f t="shared" si="0"/>
        <v>0</v>
      </c>
      <c r="K45" s="4">
        <f t="shared" si="1"/>
        <v>0</v>
      </c>
      <c r="L45" s="10">
        <v>0</v>
      </c>
      <c r="M45" s="10">
        <f t="shared" si="2"/>
        <v>0</v>
      </c>
      <c r="N45" s="11">
        <f t="shared" si="3"/>
        <v>0</v>
      </c>
      <c r="O45" s="1">
        <v>0</v>
      </c>
      <c r="P45" s="1">
        <f t="shared" si="4"/>
        <v>0</v>
      </c>
      <c r="Q45" s="4">
        <f t="shared" si="5"/>
        <v>0</v>
      </c>
      <c r="R45" s="10">
        <v>0</v>
      </c>
      <c r="S45" s="10">
        <f t="shared" si="6"/>
        <v>0</v>
      </c>
      <c r="T45" s="11">
        <f t="shared" si="7"/>
        <v>0</v>
      </c>
      <c r="U45" s="13">
        <f t="shared" si="8"/>
        <v>0</v>
      </c>
      <c r="V45" s="14">
        <f t="shared" si="9"/>
        <v>0</v>
      </c>
      <c r="W45" s="1" t="s">
        <v>50</v>
      </c>
      <c r="X45" s="31"/>
    </row>
    <row r="46" spans="1:24" ht="16.5" customHeight="1" x14ac:dyDescent="0.25">
      <c r="A46" s="29"/>
      <c r="B46" s="7"/>
      <c r="C46" s="1" t="s">
        <v>51</v>
      </c>
      <c r="D46" s="15">
        <v>14</v>
      </c>
      <c r="E46" s="1">
        <v>0</v>
      </c>
      <c r="F46" s="4">
        <v>0</v>
      </c>
      <c r="G46" s="10">
        <v>1</v>
      </c>
      <c r="H46" s="11">
        <v>7.1400000000000005E-2</v>
      </c>
      <c r="I46" s="1">
        <v>3</v>
      </c>
      <c r="J46" s="1">
        <f t="shared" si="0"/>
        <v>3</v>
      </c>
      <c r="K46" s="4">
        <f t="shared" si="1"/>
        <v>0.21428571428571427</v>
      </c>
      <c r="L46" s="10">
        <v>1</v>
      </c>
      <c r="M46" s="10">
        <f t="shared" si="2"/>
        <v>2</v>
      </c>
      <c r="N46" s="11">
        <f t="shared" si="3"/>
        <v>0.14285714285714285</v>
      </c>
      <c r="O46" s="1">
        <v>0</v>
      </c>
      <c r="P46" s="1">
        <f t="shared" si="4"/>
        <v>3</v>
      </c>
      <c r="Q46" s="4">
        <f t="shared" si="5"/>
        <v>0.21428571428571427</v>
      </c>
      <c r="R46" s="10">
        <v>0</v>
      </c>
      <c r="S46" s="10">
        <f t="shared" si="6"/>
        <v>2</v>
      </c>
      <c r="T46" s="11">
        <f t="shared" si="7"/>
        <v>0.14285714285714285</v>
      </c>
      <c r="U46" s="13">
        <f t="shared" si="8"/>
        <v>5</v>
      </c>
      <c r="V46" s="14">
        <f t="shared" si="9"/>
        <v>0.35714285714285715</v>
      </c>
      <c r="W46" s="1" t="s">
        <v>51</v>
      </c>
      <c r="X46" s="31"/>
    </row>
    <row r="47" spans="1:24" ht="16.5" customHeight="1" x14ac:dyDescent="0.25">
      <c r="A47" s="29"/>
      <c r="B47" s="7"/>
      <c r="C47" s="1" t="s">
        <v>52</v>
      </c>
      <c r="D47" s="15">
        <v>13</v>
      </c>
      <c r="E47" s="1">
        <v>3</v>
      </c>
      <c r="F47" s="4">
        <v>0.23080000000000001</v>
      </c>
      <c r="G47" s="10">
        <v>0</v>
      </c>
      <c r="H47" s="11">
        <v>0</v>
      </c>
      <c r="I47" s="1">
        <v>2</v>
      </c>
      <c r="J47" s="1">
        <f t="shared" si="0"/>
        <v>5</v>
      </c>
      <c r="K47" s="4">
        <f t="shared" si="1"/>
        <v>0.38461538461538464</v>
      </c>
      <c r="L47" s="10">
        <v>1</v>
      </c>
      <c r="M47" s="10">
        <f t="shared" si="2"/>
        <v>1</v>
      </c>
      <c r="N47" s="11">
        <f t="shared" si="3"/>
        <v>7.6923076923076927E-2</v>
      </c>
      <c r="O47" s="1">
        <v>0</v>
      </c>
      <c r="P47" s="1">
        <f t="shared" si="4"/>
        <v>5</v>
      </c>
      <c r="Q47" s="4">
        <f t="shared" si="5"/>
        <v>0.38461538461538464</v>
      </c>
      <c r="R47" s="10">
        <v>0</v>
      </c>
      <c r="S47" s="10">
        <f t="shared" si="6"/>
        <v>1</v>
      </c>
      <c r="T47" s="11">
        <f t="shared" si="7"/>
        <v>7.6923076923076927E-2</v>
      </c>
      <c r="U47" s="13">
        <f t="shared" si="8"/>
        <v>6</v>
      </c>
      <c r="V47" s="14">
        <f t="shared" si="9"/>
        <v>0.46153846153846156</v>
      </c>
      <c r="W47" s="1" t="s">
        <v>52</v>
      </c>
      <c r="X47" s="31"/>
    </row>
    <row r="48" spans="1:24" ht="16.5" customHeight="1" x14ac:dyDescent="0.25">
      <c r="A48" s="29"/>
      <c r="B48" s="7"/>
      <c r="C48" s="1" t="s">
        <v>53</v>
      </c>
      <c r="D48" s="15">
        <v>4</v>
      </c>
      <c r="E48" s="1">
        <v>0</v>
      </c>
      <c r="F48" s="4">
        <v>0</v>
      </c>
      <c r="G48" s="10">
        <v>0</v>
      </c>
      <c r="H48" s="11">
        <v>0</v>
      </c>
      <c r="I48" s="1">
        <v>1</v>
      </c>
      <c r="J48" s="1">
        <f t="shared" si="0"/>
        <v>1</v>
      </c>
      <c r="K48" s="4">
        <f t="shared" si="1"/>
        <v>0.25</v>
      </c>
      <c r="L48" s="10">
        <v>1</v>
      </c>
      <c r="M48" s="10">
        <f t="shared" si="2"/>
        <v>1</v>
      </c>
      <c r="N48" s="11">
        <f t="shared" si="3"/>
        <v>0.25</v>
      </c>
      <c r="O48" s="1">
        <v>0</v>
      </c>
      <c r="P48" s="1">
        <f t="shared" si="4"/>
        <v>1</v>
      </c>
      <c r="Q48" s="4">
        <f t="shared" si="5"/>
        <v>0.25</v>
      </c>
      <c r="R48" s="10">
        <v>0</v>
      </c>
      <c r="S48" s="10">
        <f t="shared" si="6"/>
        <v>1</v>
      </c>
      <c r="T48" s="11">
        <f t="shared" si="7"/>
        <v>0.25</v>
      </c>
      <c r="U48" s="13">
        <f t="shared" si="8"/>
        <v>2</v>
      </c>
      <c r="V48" s="14">
        <f t="shared" si="9"/>
        <v>0.5</v>
      </c>
      <c r="W48" s="1" t="s">
        <v>53</v>
      </c>
      <c r="X48" s="31"/>
    </row>
    <row r="49" spans="1:24" ht="16.5" customHeight="1" x14ac:dyDescent="0.25">
      <c r="A49" s="29"/>
      <c r="B49" s="7"/>
      <c r="C49" s="1" t="s">
        <v>54</v>
      </c>
      <c r="D49" s="15">
        <v>1</v>
      </c>
      <c r="E49" s="1">
        <v>0</v>
      </c>
      <c r="F49" s="4">
        <v>0</v>
      </c>
      <c r="G49" s="10">
        <v>0</v>
      </c>
      <c r="H49" s="11">
        <v>0</v>
      </c>
      <c r="I49" s="1">
        <v>0</v>
      </c>
      <c r="J49" s="1">
        <f t="shared" si="0"/>
        <v>0</v>
      </c>
      <c r="K49" s="4">
        <f t="shared" si="1"/>
        <v>0</v>
      </c>
      <c r="L49" s="10">
        <v>0</v>
      </c>
      <c r="M49" s="10">
        <f t="shared" si="2"/>
        <v>0</v>
      </c>
      <c r="N49" s="11">
        <f t="shared" si="3"/>
        <v>0</v>
      </c>
      <c r="O49" s="1">
        <v>0</v>
      </c>
      <c r="P49" s="1">
        <f t="shared" si="4"/>
        <v>0</v>
      </c>
      <c r="Q49" s="4">
        <f t="shared" si="5"/>
        <v>0</v>
      </c>
      <c r="R49" s="10">
        <v>0</v>
      </c>
      <c r="S49" s="10">
        <f t="shared" si="6"/>
        <v>0</v>
      </c>
      <c r="T49" s="11">
        <f t="shared" si="7"/>
        <v>0</v>
      </c>
      <c r="U49" s="13">
        <f t="shared" si="8"/>
        <v>0</v>
      </c>
      <c r="V49" s="14">
        <f t="shared" si="9"/>
        <v>0</v>
      </c>
      <c r="W49" s="1" t="s">
        <v>54</v>
      </c>
      <c r="X49" s="31"/>
    </row>
    <row r="50" spans="1:24" ht="16.5" customHeight="1" x14ac:dyDescent="0.25">
      <c r="A50" s="29"/>
      <c r="B50" s="7"/>
      <c r="C50" s="1" t="s">
        <v>55</v>
      </c>
      <c r="D50" s="15">
        <v>2</v>
      </c>
      <c r="E50" s="1">
        <v>1</v>
      </c>
      <c r="F50" s="4">
        <v>0.5</v>
      </c>
      <c r="G50" s="10">
        <v>0</v>
      </c>
      <c r="H50" s="11">
        <v>0</v>
      </c>
      <c r="I50" s="1">
        <v>0</v>
      </c>
      <c r="J50" s="1">
        <f t="shared" si="0"/>
        <v>1</v>
      </c>
      <c r="K50" s="4">
        <f t="shared" si="1"/>
        <v>0.5</v>
      </c>
      <c r="L50" s="10">
        <v>0</v>
      </c>
      <c r="M50" s="10">
        <f t="shared" si="2"/>
        <v>0</v>
      </c>
      <c r="N50" s="11">
        <f t="shared" si="3"/>
        <v>0</v>
      </c>
      <c r="O50" s="1">
        <v>0</v>
      </c>
      <c r="P50" s="1">
        <f t="shared" si="4"/>
        <v>1</v>
      </c>
      <c r="Q50" s="4">
        <f t="shared" si="5"/>
        <v>0.5</v>
      </c>
      <c r="R50" s="10">
        <v>0</v>
      </c>
      <c r="S50" s="10">
        <f t="shared" si="6"/>
        <v>0</v>
      </c>
      <c r="T50" s="11">
        <f t="shared" si="7"/>
        <v>0</v>
      </c>
      <c r="U50" s="13">
        <f t="shared" si="8"/>
        <v>1</v>
      </c>
      <c r="V50" s="14">
        <f t="shared" si="9"/>
        <v>0.5</v>
      </c>
      <c r="W50" s="1" t="s">
        <v>55</v>
      </c>
      <c r="X50" s="31"/>
    </row>
    <row r="51" spans="1:24" ht="16.5" customHeight="1" x14ac:dyDescent="0.25">
      <c r="A51" s="29"/>
      <c r="B51" s="1" t="s">
        <v>56</v>
      </c>
      <c r="C51" s="1" t="s">
        <v>113</v>
      </c>
      <c r="D51" s="15">
        <v>9</v>
      </c>
      <c r="E51" s="1">
        <v>1</v>
      </c>
      <c r="F51" s="4">
        <v>0.1111</v>
      </c>
      <c r="G51" s="10">
        <v>1</v>
      </c>
      <c r="H51" s="11">
        <v>0.1111</v>
      </c>
      <c r="I51" s="1">
        <v>1</v>
      </c>
      <c r="J51" s="1">
        <f t="shared" si="0"/>
        <v>2</v>
      </c>
      <c r="K51" s="4">
        <f t="shared" si="1"/>
        <v>0.22222222222222221</v>
      </c>
      <c r="L51" s="10">
        <v>0</v>
      </c>
      <c r="M51" s="10">
        <f t="shared" si="2"/>
        <v>1</v>
      </c>
      <c r="N51" s="11">
        <f t="shared" si="3"/>
        <v>0.1111111111111111</v>
      </c>
      <c r="O51" s="1">
        <v>0</v>
      </c>
      <c r="P51" s="1">
        <f t="shared" si="4"/>
        <v>2</v>
      </c>
      <c r="Q51" s="4">
        <f t="shared" si="5"/>
        <v>0.22222222222222221</v>
      </c>
      <c r="R51" s="10">
        <v>0</v>
      </c>
      <c r="S51" s="10">
        <f t="shared" si="6"/>
        <v>1</v>
      </c>
      <c r="T51" s="11">
        <f t="shared" si="7"/>
        <v>0.1111111111111111</v>
      </c>
      <c r="U51" s="13">
        <f t="shared" si="8"/>
        <v>3</v>
      </c>
      <c r="V51" s="14">
        <f t="shared" si="9"/>
        <v>0.33333333333333331</v>
      </c>
      <c r="W51" s="1" t="s">
        <v>113</v>
      </c>
      <c r="X51" s="31"/>
    </row>
    <row r="52" spans="1:24" ht="16.5" customHeight="1" x14ac:dyDescent="0.25">
      <c r="A52" s="29"/>
      <c r="B52" s="7"/>
      <c r="C52" s="1" t="s">
        <v>57</v>
      </c>
      <c r="D52" s="15">
        <v>36</v>
      </c>
      <c r="E52" s="1">
        <v>1</v>
      </c>
      <c r="F52" s="4">
        <v>2.7799999999999998E-2</v>
      </c>
      <c r="G52" s="10">
        <v>2</v>
      </c>
      <c r="H52" s="11">
        <v>5.5599999999999997E-2</v>
      </c>
      <c r="I52" s="1">
        <v>11</v>
      </c>
      <c r="J52" s="1">
        <f t="shared" si="0"/>
        <v>12</v>
      </c>
      <c r="K52" s="4">
        <f t="shared" si="1"/>
        <v>0.33333333333333331</v>
      </c>
      <c r="L52" s="10">
        <v>0</v>
      </c>
      <c r="M52" s="10">
        <f t="shared" si="2"/>
        <v>2</v>
      </c>
      <c r="N52" s="11">
        <f t="shared" si="3"/>
        <v>5.5555555555555552E-2</v>
      </c>
      <c r="O52" s="1">
        <v>0</v>
      </c>
      <c r="P52" s="1">
        <f t="shared" si="4"/>
        <v>12</v>
      </c>
      <c r="Q52" s="4">
        <f t="shared" si="5"/>
        <v>0.33333333333333331</v>
      </c>
      <c r="R52" s="10">
        <v>0</v>
      </c>
      <c r="S52" s="10">
        <f t="shared" si="6"/>
        <v>2</v>
      </c>
      <c r="T52" s="11">
        <f t="shared" si="7"/>
        <v>5.5555555555555552E-2</v>
      </c>
      <c r="U52" s="13">
        <f t="shared" si="8"/>
        <v>14</v>
      </c>
      <c r="V52" s="14">
        <f t="shared" si="9"/>
        <v>0.3888888888888889</v>
      </c>
      <c r="W52" s="1" t="s">
        <v>57</v>
      </c>
      <c r="X52" s="31"/>
    </row>
    <row r="53" spans="1:24" ht="16.5" customHeight="1" x14ac:dyDescent="0.25">
      <c r="A53" s="29"/>
      <c r="B53" s="7"/>
      <c r="C53" s="1" t="s">
        <v>58</v>
      </c>
      <c r="D53" s="15">
        <v>1</v>
      </c>
      <c r="E53" s="1">
        <v>0</v>
      </c>
      <c r="F53" s="4">
        <v>0</v>
      </c>
      <c r="G53" s="10">
        <v>0</v>
      </c>
      <c r="H53" s="11">
        <v>0</v>
      </c>
      <c r="I53" s="1">
        <v>0</v>
      </c>
      <c r="J53" s="1">
        <f t="shared" si="0"/>
        <v>0</v>
      </c>
      <c r="K53" s="4">
        <f t="shared" si="1"/>
        <v>0</v>
      </c>
      <c r="L53" s="10">
        <v>0</v>
      </c>
      <c r="M53" s="10">
        <f t="shared" si="2"/>
        <v>0</v>
      </c>
      <c r="N53" s="11">
        <f t="shared" si="3"/>
        <v>0</v>
      </c>
      <c r="O53" s="1">
        <v>0</v>
      </c>
      <c r="P53" s="1">
        <f t="shared" si="4"/>
        <v>0</v>
      </c>
      <c r="Q53" s="4">
        <f t="shared" si="5"/>
        <v>0</v>
      </c>
      <c r="R53" s="10">
        <v>0</v>
      </c>
      <c r="S53" s="10">
        <f t="shared" si="6"/>
        <v>0</v>
      </c>
      <c r="T53" s="11">
        <f t="shared" si="7"/>
        <v>0</v>
      </c>
      <c r="U53" s="13">
        <f t="shared" si="8"/>
        <v>0</v>
      </c>
      <c r="V53" s="14">
        <f t="shared" si="9"/>
        <v>0</v>
      </c>
      <c r="W53" s="1" t="s">
        <v>58</v>
      </c>
      <c r="X53" s="31"/>
    </row>
    <row r="54" spans="1:24" ht="16.5" customHeight="1" x14ac:dyDescent="0.25">
      <c r="A54" s="29"/>
      <c r="B54" s="7"/>
      <c r="C54" s="1" t="s">
        <v>60</v>
      </c>
      <c r="D54" s="15">
        <v>11</v>
      </c>
      <c r="E54" s="1">
        <v>1</v>
      </c>
      <c r="F54" s="4">
        <v>9.0899999999999995E-2</v>
      </c>
      <c r="G54" s="10">
        <v>0</v>
      </c>
      <c r="H54" s="11">
        <v>0</v>
      </c>
      <c r="I54" s="1">
        <v>1</v>
      </c>
      <c r="J54" s="1">
        <f t="shared" si="0"/>
        <v>2</v>
      </c>
      <c r="K54" s="4">
        <f t="shared" si="1"/>
        <v>0.18181818181818182</v>
      </c>
      <c r="L54" s="10">
        <v>1</v>
      </c>
      <c r="M54" s="10">
        <f t="shared" si="2"/>
        <v>1</v>
      </c>
      <c r="N54" s="11">
        <f t="shared" si="3"/>
        <v>9.0909090909090912E-2</v>
      </c>
      <c r="O54" s="1">
        <v>0</v>
      </c>
      <c r="P54" s="1">
        <f t="shared" si="4"/>
        <v>2</v>
      </c>
      <c r="Q54" s="4">
        <f t="shared" si="5"/>
        <v>0.18181818181818182</v>
      </c>
      <c r="R54" s="10">
        <v>0</v>
      </c>
      <c r="S54" s="10">
        <f t="shared" si="6"/>
        <v>1</v>
      </c>
      <c r="T54" s="11">
        <f t="shared" si="7"/>
        <v>9.0909090909090912E-2</v>
      </c>
      <c r="U54" s="13">
        <f t="shared" si="8"/>
        <v>3</v>
      </c>
      <c r="V54" s="14">
        <f t="shared" si="9"/>
        <v>0.27272727272727271</v>
      </c>
      <c r="W54" s="1" t="s">
        <v>60</v>
      </c>
      <c r="X54" s="31"/>
    </row>
    <row r="55" spans="1:24" ht="16.5" customHeight="1" x14ac:dyDescent="0.25">
      <c r="A55" s="29"/>
      <c r="B55" s="7"/>
      <c r="C55" s="1" t="s">
        <v>130</v>
      </c>
      <c r="D55" s="15">
        <v>1</v>
      </c>
      <c r="E55" s="1">
        <v>0</v>
      </c>
      <c r="F55" s="4">
        <v>0</v>
      </c>
      <c r="G55" s="10">
        <v>0</v>
      </c>
      <c r="H55" s="11">
        <v>0</v>
      </c>
      <c r="I55" s="1">
        <v>0</v>
      </c>
      <c r="J55" s="1">
        <f t="shared" si="0"/>
        <v>0</v>
      </c>
      <c r="K55" s="4">
        <f t="shared" si="1"/>
        <v>0</v>
      </c>
      <c r="L55" s="10">
        <v>0</v>
      </c>
      <c r="M55" s="10">
        <f t="shared" si="2"/>
        <v>0</v>
      </c>
      <c r="N55" s="11">
        <f t="shared" si="3"/>
        <v>0</v>
      </c>
      <c r="O55" s="1">
        <v>0</v>
      </c>
      <c r="P55" s="1">
        <f t="shared" si="4"/>
        <v>0</v>
      </c>
      <c r="Q55" s="4">
        <f t="shared" si="5"/>
        <v>0</v>
      </c>
      <c r="R55" s="10">
        <v>0</v>
      </c>
      <c r="S55" s="10">
        <f t="shared" si="6"/>
        <v>0</v>
      </c>
      <c r="T55" s="11">
        <f t="shared" si="7"/>
        <v>0</v>
      </c>
      <c r="U55" s="13">
        <f t="shared" si="8"/>
        <v>0</v>
      </c>
      <c r="V55" s="14">
        <f t="shared" si="9"/>
        <v>0</v>
      </c>
      <c r="W55" s="1" t="s">
        <v>130</v>
      </c>
      <c r="X55" s="31"/>
    </row>
    <row r="56" spans="1:24" ht="16.5" customHeight="1" x14ac:dyDescent="0.25">
      <c r="A56" s="29"/>
      <c r="B56" s="7"/>
      <c r="C56" s="1" t="s">
        <v>61</v>
      </c>
      <c r="D56" s="15">
        <v>69</v>
      </c>
      <c r="E56" s="1">
        <v>8</v>
      </c>
      <c r="F56" s="4">
        <v>0.1159</v>
      </c>
      <c r="G56" s="10">
        <v>5</v>
      </c>
      <c r="H56" s="11">
        <v>7.2499999999999995E-2</v>
      </c>
      <c r="I56" s="1">
        <v>7</v>
      </c>
      <c r="J56" s="1">
        <f t="shared" si="0"/>
        <v>15</v>
      </c>
      <c r="K56" s="4">
        <f t="shared" si="1"/>
        <v>0.21739130434782608</v>
      </c>
      <c r="L56" s="10">
        <v>8</v>
      </c>
      <c r="M56" s="10">
        <f t="shared" si="2"/>
        <v>13</v>
      </c>
      <c r="N56" s="11">
        <f t="shared" si="3"/>
        <v>0.18840579710144928</v>
      </c>
      <c r="O56" s="1">
        <v>0</v>
      </c>
      <c r="P56" s="1">
        <f t="shared" si="4"/>
        <v>15</v>
      </c>
      <c r="Q56" s="4">
        <f t="shared" si="5"/>
        <v>0.21739130434782608</v>
      </c>
      <c r="R56" s="10">
        <v>0</v>
      </c>
      <c r="S56" s="10">
        <f t="shared" si="6"/>
        <v>13</v>
      </c>
      <c r="T56" s="11">
        <f t="shared" si="7"/>
        <v>0.18840579710144928</v>
      </c>
      <c r="U56" s="13">
        <f t="shared" si="8"/>
        <v>28</v>
      </c>
      <c r="V56" s="14">
        <f t="shared" si="9"/>
        <v>0.40579710144927539</v>
      </c>
      <c r="W56" s="1" t="s">
        <v>61</v>
      </c>
      <c r="X56" s="31"/>
    </row>
    <row r="57" spans="1:24" ht="16.5" customHeight="1" x14ac:dyDescent="0.25">
      <c r="A57" s="29"/>
      <c r="B57" s="7"/>
      <c r="C57" s="1" t="s">
        <v>62</v>
      </c>
      <c r="D57" s="15">
        <v>33</v>
      </c>
      <c r="E57" s="1">
        <v>1</v>
      </c>
      <c r="F57" s="4">
        <v>3.0300000000000001E-2</v>
      </c>
      <c r="G57" s="10">
        <v>1</v>
      </c>
      <c r="H57" s="11">
        <v>3.0300000000000001E-2</v>
      </c>
      <c r="I57" s="1">
        <v>4</v>
      </c>
      <c r="J57" s="1">
        <f t="shared" si="0"/>
        <v>5</v>
      </c>
      <c r="K57" s="4">
        <f t="shared" si="1"/>
        <v>0.15151515151515152</v>
      </c>
      <c r="L57" s="10">
        <v>7</v>
      </c>
      <c r="M57" s="10">
        <f t="shared" si="2"/>
        <v>8</v>
      </c>
      <c r="N57" s="11">
        <f t="shared" si="3"/>
        <v>0.24242424242424243</v>
      </c>
      <c r="O57" s="1">
        <v>0</v>
      </c>
      <c r="P57" s="1">
        <f t="shared" si="4"/>
        <v>5</v>
      </c>
      <c r="Q57" s="4">
        <f t="shared" si="5"/>
        <v>0.15151515151515152</v>
      </c>
      <c r="R57" s="10">
        <v>0</v>
      </c>
      <c r="S57" s="10">
        <f t="shared" si="6"/>
        <v>8</v>
      </c>
      <c r="T57" s="11">
        <f t="shared" si="7"/>
        <v>0.24242424242424243</v>
      </c>
      <c r="U57" s="13">
        <f t="shared" si="8"/>
        <v>13</v>
      </c>
      <c r="V57" s="14">
        <f t="shared" si="9"/>
        <v>0.39393939393939392</v>
      </c>
      <c r="W57" s="1" t="s">
        <v>62</v>
      </c>
      <c r="X57" s="31"/>
    </row>
    <row r="58" spans="1:24" ht="16.5" customHeight="1" x14ac:dyDescent="0.25">
      <c r="A58" s="29"/>
      <c r="B58" s="7"/>
      <c r="C58" s="1" t="s">
        <v>63</v>
      </c>
      <c r="D58" s="15">
        <v>1</v>
      </c>
      <c r="E58" s="1">
        <v>1</v>
      </c>
      <c r="F58" s="4">
        <v>1</v>
      </c>
      <c r="G58" s="10">
        <v>0</v>
      </c>
      <c r="H58" s="11">
        <v>0</v>
      </c>
      <c r="I58" s="1">
        <v>0</v>
      </c>
      <c r="J58" s="1">
        <f t="shared" si="0"/>
        <v>1</v>
      </c>
      <c r="K58" s="4">
        <f t="shared" si="1"/>
        <v>1</v>
      </c>
      <c r="L58" s="10">
        <v>0</v>
      </c>
      <c r="M58" s="10">
        <f t="shared" si="2"/>
        <v>0</v>
      </c>
      <c r="N58" s="11">
        <f t="shared" si="3"/>
        <v>0</v>
      </c>
      <c r="O58" s="1">
        <v>0</v>
      </c>
      <c r="P58" s="1">
        <f t="shared" si="4"/>
        <v>1</v>
      </c>
      <c r="Q58" s="4">
        <f t="shared" si="5"/>
        <v>1</v>
      </c>
      <c r="R58" s="10">
        <v>0</v>
      </c>
      <c r="S58" s="10">
        <f t="shared" si="6"/>
        <v>0</v>
      </c>
      <c r="T58" s="11">
        <f t="shared" si="7"/>
        <v>0</v>
      </c>
      <c r="U58" s="13">
        <f t="shared" si="8"/>
        <v>1</v>
      </c>
      <c r="V58" s="14">
        <f t="shared" si="9"/>
        <v>1</v>
      </c>
      <c r="W58" s="1" t="s">
        <v>63</v>
      </c>
      <c r="X58" s="31"/>
    </row>
    <row r="59" spans="1:24" ht="16.5" customHeight="1" x14ac:dyDescent="0.25">
      <c r="A59" s="29"/>
      <c r="B59" s="7"/>
      <c r="C59" s="1" t="s">
        <v>64</v>
      </c>
      <c r="D59" s="15">
        <v>5</v>
      </c>
      <c r="E59" s="1">
        <v>0</v>
      </c>
      <c r="F59" s="4">
        <v>0</v>
      </c>
      <c r="G59" s="10">
        <v>0</v>
      </c>
      <c r="H59" s="11">
        <v>0</v>
      </c>
      <c r="I59" s="1">
        <v>0</v>
      </c>
      <c r="J59" s="1">
        <f t="shared" si="0"/>
        <v>0</v>
      </c>
      <c r="K59" s="4">
        <f t="shared" si="1"/>
        <v>0</v>
      </c>
      <c r="L59" s="10">
        <v>1</v>
      </c>
      <c r="M59" s="10">
        <f t="shared" si="2"/>
        <v>1</v>
      </c>
      <c r="N59" s="11">
        <f t="shared" si="3"/>
        <v>0.2</v>
      </c>
      <c r="O59" s="1">
        <v>0</v>
      </c>
      <c r="P59" s="1">
        <f t="shared" si="4"/>
        <v>0</v>
      </c>
      <c r="Q59" s="4">
        <f t="shared" si="5"/>
        <v>0</v>
      </c>
      <c r="R59" s="10">
        <v>0</v>
      </c>
      <c r="S59" s="10">
        <f t="shared" si="6"/>
        <v>1</v>
      </c>
      <c r="T59" s="11">
        <f t="shared" si="7"/>
        <v>0.2</v>
      </c>
      <c r="U59" s="13">
        <f t="shared" si="8"/>
        <v>1</v>
      </c>
      <c r="V59" s="14">
        <f t="shared" si="9"/>
        <v>0.2</v>
      </c>
      <c r="W59" s="1" t="s">
        <v>64</v>
      </c>
      <c r="X59" s="31"/>
    </row>
    <row r="60" spans="1:24" ht="16.5" customHeight="1" x14ac:dyDescent="0.25">
      <c r="A60" s="29"/>
      <c r="B60" s="7"/>
      <c r="C60" s="1" t="s">
        <v>114</v>
      </c>
      <c r="D60" s="15">
        <v>3</v>
      </c>
      <c r="E60" s="1">
        <v>1</v>
      </c>
      <c r="F60" s="4">
        <v>0.33329999999999999</v>
      </c>
      <c r="G60" s="10">
        <v>0</v>
      </c>
      <c r="H60" s="11">
        <v>0</v>
      </c>
      <c r="I60" s="1">
        <v>1</v>
      </c>
      <c r="J60" s="1">
        <f t="shared" si="0"/>
        <v>2</v>
      </c>
      <c r="K60" s="4">
        <f t="shared" si="1"/>
        <v>0.66666666666666663</v>
      </c>
      <c r="L60" s="10">
        <v>0</v>
      </c>
      <c r="M60" s="10">
        <f t="shared" si="2"/>
        <v>0</v>
      </c>
      <c r="N60" s="11">
        <f t="shared" si="3"/>
        <v>0</v>
      </c>
      <c r="O60" s="1">
        <v>0</v>
      </c>
      <c r="P60" s="1">
        <f t="shared" si="4"/>
        <v>2</v>
      </c>
      <c r="Q60" s="4">
        <f t="shared" si="5"/>
        <v>0.66666666666666663</v>
      </c>
      <c r="R60" s="10">
        <v>0</v>
      </c>
      <c r="S60" s="10">
        <f t="shared" si="6"/>
        <v>0</v>
      </c>
      <c r="T60" s="11">
        <f t="shared" si="7"/>
        <v>0</v>
      </c>
      <c r="U60" s="13">
        <f t="shared" si="8"/>
        <v>2</v>
      </c>
      <c r="V60" s="14">
        <f t="shared" si="9"/>
        <v>0.66666666666666663</v>
      </c>
      <c r="W60" s="1" t="s">
        <v>114</v>
      </c>
      <c r="X60" s="31"/>
    </row>
    <row r="61" spans="1:24" ht="16.5" customHeight="1" x14ac:dyDescent="0.25">
      <c r="A61" s="29"/>
      <c r="B61" s="7"/>
      <c r="C61" s="1" t="s">
        <v>115</v>
      </c>
      <c r="D61" s="15">
        <v>2</v>
      </c>
      <c r="E61" s="1">
        <v>0</v>
      </c>
      <c r="F61" s="4">
        <v>0</v>
      </c>
      <c r="G61" s="10">
        <v>0</v>
      </c>
      <c r="H61" s="11">
        <v>0</v>
      </c>
      <c r="I61" s="1">
        <v>1</v>
      </c>
      <c r="J61" s="1">
        <f t="shared" si="0"/>
        <v>1</v>
      </c>
      <c r="K61" s="4">
        <f t="shared" si="1"/>
        <v>0.5</v>
      </c>
      <c r="L61" s="10">
        <v>0</v>
      </c>
      <c r="M61" s="10">
        <f t="shared" si="2"/>
        <v>0</v>
      </c>
      <c r="N61" s="11">
        <f t="shared" si="3"/>
        <v>0</v>
      </c>
      <c r="O61" s="1">
        <v>0</v>
      </c>
      <c r="P61" s="1">
        <f t="shared" si="4"/>
        <v>1</v>
      </c>
      <c r="Q61" s="4">
        <f t="shared" si="5"/>
        <v>0.5</v>
      </c>
      <c r="R61" s="10">
        <v>0</v>
      </c>
      <c r="S61" s="10">
        <f t="shared" si="6"/>
        <v>0</v>
      </c>
      <c r="T61" s="11">
        <f t="shared" si="7"/>
        <v>0</v>
      </c>
      <c r="U61" s="13">
        <f t="shared" si="8"/>
        <v>1</v>
      </c>
      <c r="V61" s="14">
        <f t="shared" si="9"/>
        <v>0.5</v>
      </c>
      <c r="W61" s="1" t="s">
        <v>115</v>
      </c>
      <c r="X61" s="31"/>
    </row>
    <row r="62" spans="1:24" ht="16.5" customHeight="1" x14ac:dyDescent="0.25">
      <c r="A62" s="29"/>
      <c r="B62" s="7"/>
      <c r="C62" s="1" t="s">
        <v>116</v>
      </c>
      <c r="D62" s="15">
        <v>4</v>
      </c>
      <c r="E62" s="1">
        <v>1</v>
      </c>
      <c r="F62" s="4">
        <v>0.25</v>
      </c>
      <c r="G62" s="10">
        <v>0</v>
      </c>
      <c r="H62" s="11">
        <v>0</v>
      </c>
      <c r="I62" s="1">
        <v>0</v>
      </c>
      <c r="J62" s="1">
        <f t="shared" si="0"/>
        <v>1</v>
      </c>
      <c r="K62" s="4">
        <f t="shared" si="1"/>
        <v>0.25</v>
      </c>
      <c r="L62" s="10">
        <v>0</v>
      </c>
      <c r="M62" s="10">
        <f t="shared" si="2"/>
        <v>0</v>
      </c>
      <c r="N62" s="11">
        <f t="shared" si="3"/>
        <v>0</v>
      </c>
      <c r="O62" s="1">
        <v>0</v>
      </c>
      <c r="P62" s="1">
        <f t="shared" si="4"/>
        <v>1</v>
      </c>
      <c r="Q62" s="4">
        <f t="shared" si="5"/>
        <v>0.25</v>
      </c>
      <c r="R62" s="10">
        <v>0</v>
      </c>
      <c r="S62" s="10">
        <f t="shared" si="6"/>
        <v>0</v>
      </c>
      <c r="T62" s="11">
        <f t="shared" si="7"/>
        <v>0</v>
      </c>
      <c r="U62" s="13">
        <f t="shared" si="8"/>
        <v>1</v>
      </c>
      <c r="V62" s="14">
        <f t="shared" si="9"/>
        <v>0.25</v>
      </c>
      <c r="W62" s="1" t="s">
        <v>116</v>
      </c>
      <c r="X62" s="31"/>
    </row>
    <row r="63" spans="1:24" ht="16.5" customHeight="1" x14ac:dyDescent="0.25">
      <c r="A63" s="29"/>
      <c r="B63" s="7"/>
      <c r="C63" s="1" t="s">
        <v>65</v>
      </c>
      <c r="D63" s="15">
        <v>13</v>
      </c>
      <c r="E63" s="1">
        <v>3</v>
      </c>
      <c r="F63" s="4">
        <v>0.23080000000000001</v>
      </c>
      <c r="G63" s="10">
        <v>0</v>
      </c>
      <c r="H63" s="11">
        <v>0</v>
      </c>
      <c r="I63" s="1">
        <v>2</v>
      </c>
      <c r="J63" s="1">
        <f t="shared" si="0"/>
        <v>5</v>
      </c>
      <c r="K63" s="4">
        <f t="shared" si="1"/>
        <v>0.38461538461538464</v>
      </c>
      <c r="L63" s="10">
        <v>0</v>
      </c>
      <c r="M63" s="10">
        <f t="shared" si="2"/>
        <v>0</v>
      </c>
      <c r="N63" s="11">
        <f t="shared" si="3"/>
        <v>0</v>
      </c>
      <c r="O63" s="1">
        <v>0</v>
      </c>
      <c r="P63" s="1">
        <f t="shared" si="4"/>
        <v>5</v>
      </c>
      <c r="Q63" s="4">
        <f t="shared" si="5"/>
        <v>0.38461538461538464</v>
      </c>
      <c r="R63" s="10">
        <v>0</v>
      </c>
      <c r="S63" s="10">
        <f t="shared" si="6"/>
        <v>0</v>
      </c>
      <c r="T63" s="11">
        <f t="shared" si="7"/>
        <v>0</v>
      </c>
      <c r="U63" s="13">
        <f t="shared" si="8"/>
        <v>5</v>
      </c>
      <c r="V63" s="14">
        <f t="shared" si="9"/>
        <v>0.38461538461538464</v>
      </c>
      <c r="W63" s="1" t="s">
        <v>65</v>
      </c>
      <c r="X63" s="31"/>
    </row>
    <row r="64" spans="1:24" ht="16.5" customHeight="1" x14ac:dyDescent="0.25">
      <c r="A64" s="29"/>
      <c r="B64" s="7"/>
      <c r="C64" s="1" t="s">
        <v>66</v>
      </c>
      <c r="D64" s="15">
        <v>10</v>
      </c>
      <c r="E64" s="1">
        <v>0</v>
      </c>
      <c r="F64" s="4">
        <v>0</v>
      </c>
      <c r="G64" s="10">
        <v>0</v>
      </c>
      <c r="H64" s="11">
        <v>0</v>
      </c>
      <c r="I64" s="1">
        <v>4</v>
      </c>
      <c r="J64" s="1">
        <f t="shared" si="0"/>
        <v>4</v>
      </c>
      <c r="K64" s="4">
        <f t="shared" si="1"/>
        <v>0.4</v>
      </c>
      <c r="L64" s="10">
        <v>0</v>
      </c>
      <c r="M64" s="10">
        <f t="shared" si="2"/>
        <v>0</v>
      </c>
      <c r="N64" s="11">
        <f t="shared" si="3"/>
        <v>0</v>
      </c>
      <c r="O64" s="1">
        <v>0</v>
      </c>
      <c r="P64" s="1">
        <f t="shared" si="4"/>
        <v>4</v>
      </c>
      <c r="Q64" s="4">
        <f t="shared" si="5"/>
        <v>0.4</v>
      </c>
      <c r="R64" s="10">
        <v>0</v>
      </c>
      <c r="S64" s="10">
        <f t="shared" si="6"/>
        <v>0</v>
      </c>
      <c r="T64" s="11">
        <f t="shared" si="7"/>
        <v>0</v>
      </c>
      <c r="U64" s="13">
        <f t="shared" si="8"/>
        <v>4</v>
      </c>
      <c r="V64" s="14">
        <f t="shared" si="9"/>
        <v>0.4</v>
      </c>
      <c r="W64" s="1" t="s">
        <v>66</v>
      </c>
      <c r="X64" s="31"/>
    </row>
    <row r="65" spans="1:24" ht="16.5" customHeight="1" x14ac:dyDescent="0.25">
      <c r="A65" s="29"/>
      <c r="B65" s="7"/>
      <c r="C65" s="1" t="s">
        <v>67</v>
      </c>
      <c r="D65" s="15">
        <v>2</v>
      </c>
      <c r="E65" s="1">
        <v>0</v>
      </c>
      <c r="F65" s="4">
        <v>0</v>
      </c>
      <c r="G65" s="10">
        <v>0</v>
      </c>
      <c r="H65" s="11">
        <v>0</v>
      </c>
      <c r="I65" s="1">
        <v>0</v>
      </c>
      <c r="J65" s="1">
        <f t="shared" si="0"/>
        <v>0</v>
      </c>
      <c r="K65" s="4">
        <f t="shared" si="1"/>
        <v>0</v>
      </c>
      <c r="L65" s="10">
        <v>0</v>
      </c>
      <c r="M65" s="10">
        <f t="shared" si="2"/>
        <v>0</v>
      </c>
      <c r="N65" s="11">
        <f t="shared" si="3"/>
        <v>0</v>
      </c>
      <c r="O65" s="1">
        <v>0</v>
      </c>
      <c r="P65" s="1">
        <f t="shared" si="4"/>
        <v>0</v>
      </c>
      <c r="Q65" s="4">
        <f t="shared" si="5"/>
        <v>0</v>
      </c>
      <c r="R65" s="10">
        <v>0</v>
      </c>
      <c r="S65" s="10">
        <f t="shared" si="6"/>
        <v>0</v>
      </c>
      <c r="T65" s="11">
        <f t="shared" si="7"/>
        <v>0</v>
      </c>
      <c r="U65" s="13">
        <f t="shared" si="8"/>
        <v>0</v>
      </c>
      <c r="V65" s="14">
        <f t="shared" si="9"/>
        <v>0</v>
      </c>
      <c r="W65" s="1" t="s">
        <v>67</v>
      </c>
      <c r="X65" s="31"/>
    </row>
    <row r="66" spans="1:24" ht="16.5" customHeight="1" x14ac:dyDescent="0.25">
      <c r="A66" s="29"/>
      <c r="B66" s="7"/>
      <c r="C66" s="1" t="s">
        <v>68</v>
      </c>
      <c r="D66" s="15">
        <v>4</v>
      </c>
      <c r="E66" s="1">
        <v>1</v>
      </c>
      <c r="F66" s="4">
        <v>0.25</v>
      </c>
      <c r="G66" s="10">
        <v>0</v>
      </c>
      <c r="H66" s="11">
        <v>0</v>
      </c>
      <c r="I66" s="1">
        <v>1</v>
      </c>
      <c r="J66" s="1">
        <f t="shared" si="0"/>
        <v>2</v>
      </c>
      <c r="K66" s="4">
        <f t="shared" si="1"/>
        <v>0.5</v>
      </c>
      <c r="L66" s="10">
        <v>0</v>
      </c>
      <c r="M66" s="10">
        <f t="shared" si="2"/>
        <v>0</v>
      </c>
      <c r="N66" s="11">
        <f t="shared" si="3"/>
        <v>0</v>
      </c>
      <c r="O66" s="1">
        <v>0</v>
      </c>
      <c r="P66" s="1">
        <f t="shared" si="4"/>
        <v>2</v>
      </c>
      <c r="Q66" s="4">
        <f t="shared" si="5"/>
        <v>0.5</v>
      </c>
      <c r="R66" s="10">
        <v>0</v>
      </c>
      <c r="S66" s="10">
        <f t="shared" si="6"/>
        <v>0</v>
      </c>
      <c r="T66" s="11">
        <f t="shared" si="7"/>
        <v>0</v>
      </c>
      <c r="U66" s="13">
        <f t="shared" si="8"/>
        <v>2</v>
      </c>
      <c r="V66" s="14">
        <f t="shared" si="9"/>
        <v>0.5</v>
      </c>
      <c r="W66" s="1" t="s">
        <v>68</v>
      </c>
      <c r="X66" s="31"/>
    </row>
    <row r="67" spans="1:24" ht="16.5" customHeight="1" x14ac:dyDescent="0.25">
      <c r="A67" s="29"/>
      <c r="B67" s="7"/>
      <c r="C67" s="1" t="s">
        <v>69</v>
      </c>
      <c r="D67" s="15">
        <v>6</v>
      </c>
      <c r="E67" s="1">
        <v>0</v>
      </c>
      <c r="F67" s="4">
        <v>0</v>
      </c>
      <c r="G67" s="10">
        <v>3</v>
      </c>
      <c r="H67" s="11">
        <v>0.5</v>
      </c>
      <c r="I67" s="1">
        <v>0</v>
      </c>
      <c r="J67" s="1">
        <f t="shared" si="0"/>
        <v>0</v>
      </c>
      <c r="K67" s="4">
        <f t="shared" si="1"/>
        <v>0</v>
      </c>
      <c r="L67" s="10">
        <v>0</v>
      </c>
      <c r="M67" s="10">
        <f t="shared" si="2"/>
        <v>3</v>
      </c>
      <c r="N67" s="11">
        <f t="shared" si="3"/>
        <v>0.5</v>
      </c>
      <c r="O67" s="1">
        <v>0</v>
      </c>
      <c r="P67" s="1">
        <f t="shared" si="4"/>
        <v>0</v>
      </c>
      <c r="Q67" s="4">
        <f t="shared" si="5"/>
        <v>0</v>
      </c>
      <c r="R67" s="10">
        <v>0</v>
      </c>
      <c r="S67" s="10">
        <f t="shared" si="6"/>
        <v>3</v>
      </c>
      <c r="T67" s="11">
        <f t="shared" si="7"/>
        <v>0.5</v>
      </c>
      <c r="U67" s="13">
        <f t="shared" si="8"/>
        <v>3</v>
      </c>
      <c r="V67" s="14">
        <f t="shared" si="9"/>
        <v>0.5</v>
      </c>
      <c r="W67" s="1" t="s">
        <v>69</v>
      </c>
      <c r="X67" s="31"/>
    </row>
    <row r="68" spans="1:24" ht="16.5" customHeight="1" x14ac:dyDescent="0.25">
      <c r="A68" s="29"/>
      <c r="B68" s="7"/>
      <c r="C68" s="1" t="s">
        <v>131</v>
      </c>
      <c r="D68" s="15">
        <v>1</v>
      </c>
      <c r="E68" s="1">
        <v>0</v>
      </c>
      <c r="F68" s="4">
        <v>0</v>
      </c>
      <c r="G68" s="10">
        <v>0</v>
      </c>
      <c r="H68" s="11">
        <v>0</v>
      </c>
      <c r="I68" s="1">
        <v>1</v>
      </c>
      <c r="J68" s="1">
        <f t="shared" si="0"/>
        <v>1</v>
      </c>
      <c r="K68" s="4">
        <f t="shared" si="1"/>
        <v>1</v>
      </c>
      <c r="L68" s="10">
        <v>0</v>
      </c>
      <c r="M68" s="10">
        <f t="shared" si="2"/>
        <v>0</v>
      </c>
      <c r="N68" s="11">
        <f t="shared" si="3"/>
        <v>0</v>
      </c>
      <c r="O68" s="1">
        <v>0</v>
      </c>
      <c r="P68" s="1">
        <f t="shared" si="4"/>
        <v>1</v>
      </c>
      <c r="Q68" s="4">
        <f t="shared" si="5"/>
        <v>1</v>
      </c>
      <c r="R68" s="10">
        <v>0</v>
      </c>
      <c r="S68" s="10">
        <f t="shared" si="6"/>
        <v>0</v>
      </c>
      <c r="T68" s="11">
        <f t="shared" si="7"/>
        <v>0</v>
      </c>
      <c r="U68" s="13">
        <f t="shared" si="8"/>
        <v>1</v>
      </c>
      <c r="V68" s="14">
        <f t="shared" si="9"/>
        <v>1</v>
      </c>
      <c r="W68" s="1" t="s">
        <v>131</v>
      </c>
      <c r="X68" s="31"/>
    </row>
    <row r="69" spans="1:24" ht="16.5" customHeight="1" x14ac:dyDescent="0.25">
      <c r="A69" s="29"/>
      <c r="B69" s="7"/>
      <c r="C69" s="1" t="s">
        <v>117</v>
      </c>
      <c r="D69" s="15">
        <v>1</v>
      </c>
      <c r="E69" s="1">
        <v>0</v>
      </c>
      <c r="F69" s="4">
        <v>0</v>
      </c>
      <c r="G69" s="10">
        <v>0</v>
      </c>
      <c r="H69" s="11">
        <v>0</v>
      </c>
      <c r="I69" s="1">
        <v>0</v>
      </c>
      <c r="J69" s="1">
        <f t="shared" si="0"/>
        <v>0</v>
      </c>
      <c r="K69" s="4">
        <f t="shared" si="1"/>
        <v>0</v>
      </c>
      <c r="L69" s="10">
        <v>0</v>
      </c>
      <c r="M69" s="10">
        <f t="shared" si="2"/>
        <v>0</v>
      </c>
      <c r="N69" s="11">
        <f t="shared" si="3"/>
        <v>0</v>
      </c>
      <c r="O69" s="1">
        <v>0</v>
      </c>
      <c r="P69" s="1">
        <f t="shared" si="4"/>
        <v>0</v>
      </c>
      <c r="Q69" s="4">
        <f t="shared" si="5"/>
        <v>0</v>
      </c>
      <c r="R69" s="10">
        <v>0</v>
      </c>
      <c r="S69" s="10">
        <f t="shared" si="6"/>
        <v>0</v>
      </c>
      <c r="T69" s="11">
        <f t="shared" si="7"/>
        <v>0</v>
      </c>
      <c r="U69" s="13">
        <f t="shared" si="8"/>
        <v>0</v>
      </c>
      <c r="V69" s="14">
        <f t="shared" si="9"/>
        <v>0</v>
      </c>
      <c r="W69" s="1" t="s">
        <v>117</v>
      </c>
      <c r="X69" s="31"/>
    </row>
    <row r="70" spans="1:24" ht="16.5" customHeight="1" x14ac:dyDescent="0.25">
      <c r="A70" s="29"/>
      <c r="B70" s="1" t="s">
        <v>71</v>
      </c>
      <c r="C70" s="1" t="s">
        <v>118</v>
      </c>
      <c r="D70" s="15">
        <v>1</v>
      </c>
      <c r="E70" s="1">
        <v>0</v>
      </c>
      <c r="F70" s="4">
        <v>0</v>
      </c>
      <c r="G70" s="10">
        <v>0</v>
      </c>
      <c r="H70" s="11">
        <v>0</v>
      </c>
      <c r="I70" s="1">
        <v>0</v>
      </c>
      <c r="J70" s="1">
        <f t="shared" ref="J70:J100" si="10">E70+I70</f>
        <v>0</v>
      </c>
      <c r="K70" s="4">
        <f t="shared" ref="K70:K101" si="11">J70/D70</f>
        <v>0</v>
      </c>
      <c r="L70" s="10">
        <v>0</v>
      </c>
      <c r="M70" s="10">
        <f t="shared" ref="M70:M100" si="12">G70+L70</f>
        <v>0</v>
      </c>
      <c r="N70" s="11">
        <f t="shared" ref="N70:N101" si="13">M70/D70</f>
        <v>0</v>
      </c>
      <c r="O70" s="1">
        <v>0</v>
      </c>
      <c r="P70" s="1">
        <f t="shared" ref="P70:P100" si="14">E70+I70+O70</f>
        <v>0</v>
      </c>
      <c r="Q70" s="4">
        <f t="shared" ref="Q70:Q101" si="15">P70/D70</f>
        <v>0</v>
      </c>
      <c r="R70" s="10">
        <v>0</v>
      </c>
      <c r="S70" s="10">
        <f t="shared" ref="S70:S100" si="16">G70+L70+R70</f>
        <v>0</v>
      </c>
      <c r="T70" s="11">
        <f t="shared" ref="T70:T101" si="17">S70/D70</f>
        <v>0</v>
      </c>
      <c r="U70" s="13">
        <f t="shared" ref="U70:U100" si="18">P70+S70</f>
        <v>0</v>
      </c>
      <c r="V70" s="14">
        <f t="shared" ref="V70:V101" si="19">U70/D70</f>
        <v>0</v>
      </c>
      <c r="W70" s="1" t="s">
        <v>118</v>
      </c>
      <c r="X70" s="31"/>
    </row>
    <row r="71" spans="1:24" ht="16.5" customHeight="1" x14ac:dyDescent="0.25">
      <c r="A71" s="29"/>
      <c r="B71" s="7"/>
      <c r="C71" s="1" t="s">
        <v>119</v>
      </c>
      <c r="D71" s="15">
        <v>14</v>
      </c>
      <c r="E71" s="1">
        <v>1</v>
      </c>
      <c r="F71" s="4">
        <v>7.1400000000000005E-2</v>
      </c>
      <c r="G71" s="10">
        <v>3</v>
      </c>
      <c r="H71" s="11">
        <v>0.21429999999999999</v>
      </c>
      <c r="I71" s="1">
        <v>1</v>
      </c>
      <c r="J71" s="1">
        <f t="shared" si="10"/>
        <v>2</v>
      </c>
      <c r="K71" s="4">
        <f t="shared" si="11"/>
        <v>0.14285714285714285</v>
      </c>
      <c r="L71" s="10">
        <v>1</v>
      </c>
      <c r="M71" s="10">
        <f t="shared" si="12"/>
        <v>4</v>
      </c>
      <c r="N71" s="11">
        <f t="shared" si="13"/>
        <v>0.2857142857142857</v>
      </c>
      <c r="O71" s="1">
        <v>0</v>
      </c>
      <c r="P71" s="1">
        <f t="shared" si="14"/>
        <v>2</v>
      </c>
      <c r="Q71" s="4">
        <f t="shared" si="15"/>
        <v>0.14285714285714285</v>
      </c>
      <c r="R71" s="10">
        <v>0</v>
      </c>
      <c r="S71" s="10">
        <f t="shared" si="16"/>
        <v>4</v>
      </c>
      <c r="T71" s="11">
        <f t="shared" si="17"/>
        <v>0.2857142857142857</v>
      </c>
      <c r="U71" s="13">
        <f t="shared" si="18"/>
        <v>6</v>
      </c>
      <c r="V71" s="14">
        <f t="shared" si="19"/>
        <v>0.42857142857142855</v>
      </c>
      <c r="W71" s="1" t="s">
        <v>119</v>
      </c>
      <c r="X71" s="31"/>
    </row>
    <row r="72" spans="1:24" ht="16.5" customHeight="1" x14ac:dyDescent="0.25">
      <c r="A72" s="29"/>
      <c r="B72" s="7"/>
      <c r="C72" s="1" t="s">
        <v>72</v>
      </c>
      <c r="D72" s="15">
        <v>7</v>
      </c>
      <c r="E72" s="1">
        <v>1</v>
      </c>
      <c r="F72" s="4">
        <v>0.1429</v>
      </c>
      <c r="G72" s="10">
        <v>1</v>
      </c>
      <c r="H72" s="11">
        <v>0.1429</v>
      </c>
      <c r="I72" s="1">
        <v>0</v>
      </c>
      <c r="J72" s="1">
        <f t="shared" si="10"/>
        <v>1</v>
      </c>
      <c r="K72" s="4">
        <f t="shared" si="11"/>
        <v>0.14285714285714285</v>
      </c>
      <c r="L72" s="10">
        <v>2</v>
      </c>
      <c r="M72" s="10">
        <f t="shared" si="12"/>
        <v>3</v>
      </c>
      <c r="N72" s="11">
        <f t="shared" si="13"/>
        <v>0.42857142857142855</v>
      </c>
      <c r="O72" s="1">
        <v>0</v>
      </c>
      <c r="P72" s="1">
        <f t="shared" si="14"/>
        <v>1</v>
      </c>
      <c r="Q72" s="4">
        <f t="shared" si="15"/>
        <v>0.14285714285714285</v>
      </c>
      <c r="R72" s="10">
        <v>0</v>
      </c>
      <c r="S72" s="10">
        <f t="shared" si="16"/>
        <v>3</v>
      </c>
      <c r="T72" s="11">
        <f t="shared" si="17"/>
        <v>0.42857142857142855</v>
      </c>
      <c r="U72" s="13">
        <f t="shared" si="18"/>
        <v>4</v>
      </c>
      <c r="V72" s="14">
        <f t="shared" si="19"/>
        <v>0.5714285714285714</v>
      </c>
      <c r="W72" s="1" t="s">
        <v>72</v>
      </c>
      <c r="X72" s="31"/>
    </row>
    <row r="73" spans="1:24" ht="16.5" customHeight="1" x14ac:dyDescent="0.25">
      <c r="A73" s="29"/>
      <c r="B73" s="7"/>
      <c r="C73" s="1" t="s">
        <v>120</v>
      </c>
      <c r="D73" s="15">
        <v>1</v>
      </c>
      <c r="E73" s="1">
        <v>0</v>
      </c>
      <c r="F73" s="4">
        <v>0</v>
      </c>
      <c r="G73" s="10">
        <v>0</v>
      </c>
      <c r="H73" s="11">
        <v>0</v>
      </c>
      <c r="I73" s="1">
        <v>0</v>
      </c>
      <c r="J73" s="1">
        <f t="shared" si="10"/>
        <v>0</v>
      </c>
      <c r="K73" s="4">
        <f t="shared" si="11"/>
        <v>0</v>
      </c>
      <c r="L73" s="10">
        <v>0</v>
      </c>
      <c r="M73" s="10">
        <f t="shared" si="12"/>
        <v>0</v>
      </c>
      <c r="N73" s="11">
        <f t="shared" si="13"/>
        <v>0</v>
      </c>
      <c r="O73" s="1">
        <v>0</v>
      </c>
      <c r="P73" s="1">
        <f t="shared" si="14"/>
        <v>0</v>
      </c>
      <c r="Q73" s="4">
        <f t="shared" si="15"/>
        <v>0</v>
      </c>
      <c r="R73" s="10">
        <v>0</v>
      </c>
      <c r="S73" s="10">
        <f t="shared" si="16"/>
        <v>0</v>
      </c>
      <c r="T73" s="11">
        <f t="shared" si="17"/>
        <v>0</v>
      </c>
      <c r="U73" s="13">
        <f t="shared" si="18"/>
        <v>0</v>
      </c>
      <c r="V73" s="14">
        <f t="shared" si="19"/>
        <v>0</v>
      </c>
      <c r="W73" s="1" t="s">
        <v>120</v>
      </c>
      <c r="X73" s="31"/>
    </row>
    <row r="74" spans="1:24" ht="16.5" customHeight="1" x14ac:dyDescent="0.25">
      <c r="A74" s="29"/>
      <c r="B74" s="7"/>
      <c r="C74" s="1" t="s">
        <v>73</v>
      </c>
      <c r="D74" s="15">
        <v>51</v>
      </c>
      <c r="E74" s="1">
        <v>1</v>
      </c>
      <c r="F74" s="4">
        <v>1.9599999999999999E-2</v>
      </c>
      <c r="G74" s="10">
        <v>4</v>
      </c>
      <c r="H74" s="11">
        <v>7.8399999999999997E-2</v>
      </c>
      <c r="I74" s="1">
        <v>4</v>
      </c>
      <c r="J74" s="1">
        <f t="shared" si="10"/>
        <v>5</v>
      </c>
      <c r="K74" s="4">
        <f t="shared" si="11"/>
        <v>9.8039215686274508E-2</v>
      </c>
      <c r="L74" s="10">
        <v>3</v>
      </c>
      <c r="M74" s="10">
        <f t="shared" si="12"/>
        <v>7</v>
      </c>
      <c r="N74" s="11">
        <f t="shared" si="13"/>
        <v>0.13725490196078433</v>
      </c>
      <c r="O74" s="1">
        <v>0</v>
      </c>
      <c r="P74" s="1">
        <f t="shared" si="14"/>
        <v>5</v>
      </c>
      <c r="Q74" s="4">
        <f t="shared" si="15"/>
        <v>9.8039215686274508E-2</v>
      </c>
      <c r="R74" s="10">
        <v>0</v>
      </c>
      <c r="S74" s="10">
        <f t="shared" si="16"/>
        <v>7</v>
      </c>
      <c r="T74" s="11">
        <f t="shared" si="17"/>
        <v>0.13725490196078433</v>
      </c>
      <c r="U74" s="13">
        <f t="shared" si="18"/>
        <v>12</v>
      </c>
      <c r="V74" s="14">
        <f t="shared" si="19"/>
        <v>0.23529411764705882</v>
      </c>
      <c r="W74" s="1" t="s">
        <v>73</v>
      </c>
      <c r="X74" s="31"/>
    </row>
    <row r="75" spans="1:24" ht="16.5" customHeight="1" x14ac:dyDescent="0.25">
      <c r="A75" s="29"/>
      <c r="B75" s="7"/>
      <c r="C75" s="1" t="s">
        <v>74</v>
      </c>
      <c r="D75" s="15">
        <v>57</v>
      </c>
      <c r="E75" s="1">
        <v>1</v>
      </c>
      <c r="F75" s="4">
        <v>1.7500000000000002E-2</v>
      </c>
      <c r="G75" s="10">
        <v>1</v>
      </c>
      <c r="H75" s="11">
        <v>1.7500000000000002E-2</v>
      </c>
      <c r="I75" s="1">
        <v>13</v>
      </c>
      <c r="J75" s="1">
        <f t="shared" si="10"/>
        <v>14</v>
      </c>
      <c r="K75" s="4">
        <f t="shared" si="11"/>
        <v>0.24561403508771928</v>
      </c>
      <c r="L75" s="10">
        <v>1</v>
      </c>
      <c r="M75" s="10">
        <f t="shared" si="12"/>
        <v>2</v>
      </c>
      <c r="N75" s="11">
        <f t="shared" si="13"/>
        <v>3.5087719298245612E-2</v>
      </c>
      <c r="O75" s="1">
        <v>0</v>
      </c>
      <c r="P75" s="1">
        <f t="shared" si="14"/>
        <v>14</v>
      </c>
      <c r="Q75" s="4">
        <f t="shared" si="15"/>
        <v>0.24561403508771928</v>
      </c>
      <c r="R75" s="10">
        <v>0</v>
      </c>
      <c r="S75" s="10">
        <f t="shared" si="16"/>
        <v>2</v>
      </c>
      <c r="T75" s="11">
        <f t="shared" si="17"/>
        <v>3.5087719298245612E-2</v>
      </c>
      <c r="U75" s="13">
        <f t="shared" si="18"/>
        <v>16</v>
      </c>
      <c r="V75" s="14">
        <f t="shared" si="19"/>
        <v>0.2807017543859649</v>
      </c>
      <c r="W75" s="1" t="s">
        <v>74</v>
      </c>
      <c r="X75" s="31"/>
    </row>
    <row r="76" spans="1:24" ht="16.5" customHeight="1" x14ac:dyDescent="0.25">
      <c r="A76" s="29"/>
      <c r="B76" s="7"/>
      <c r="C76" s="1" t="s">
        <v>121</v>
      </c>
      <c r="D76" s="15">
        <v>17</v>
      </c>
      <c r="E76" s="1">
        <v>0</v>
      </c>
      <c r="F76" s="4">
        <v>0</v>
      </c>
      <c r="G76" s="10">
        <v>0</v>
      </c>
      <c r="H76" s="11">
        <v>0</v>
      </c>
      <c r="I76" s="1">
        <v>5</v>
      </c>
      <c r="J76" s="1">
        <f t="shared" si="10"/>
        <v>5</v>
      </c>
      <c r="K76" s="4">
        <f t="shared" si="11"/>
        <v>0.29411764705882354</v>
      </c>
      <c r="L76" s="10">
        <v>2</v>
      </c>
      <c r="M76" s="10">
        <f t="shared" si="12"/>
        <v>2</v>
      </c>
      <c r="N76" s="11">
        <f t="shared" si="13"/>
        <v>0.11764705882352941</v>
      </c>
      <c r="O76" s="1">
        <v>0</v>
      </c>
      <c r="P76" s="1">
        <f t="shared" si="14"/>
        <v>5</v>
      </c>
      <c r="Q76" s="4">
        <f t="shared" si="15"/>
        <v>0.29411764705882354</v>
      </c>
      <c r="R76" s="10">
        <v>0</v>
      </c>
      <c r="S76" s="10">
        <f t="shared" si="16"/>
        <v>2</v>
      </c>
      <c r="T76" s="11">
        <f t="shared" si="17"/>
        <v>0.11764705882352941</v>
      </c>
      <c r="U76" s="13">
        <f t="shared" si="18"/>
        <v>7</v>
      </c>
      <c r="V76" s="14">
        <f t="shared" si="19"/>
        <v>0.41176470588235292</v>
      </c>
      <c r="W76" s="1" t="s">
        <v>121</v>
      </c>
      <c r="X76" s="31"/>
    </row>
    <row r="77" spans="1:24" ht="16.5" customHeight="1" x14ac:dyDescent="0.25">
      <c r="A77" s="29"/>
      <c r="B77" s="7"/>
      <c r="C77" s="1" t="s">
        <v>70</v>
      </c>
      <c r="D77" s="15">
        <v>31</v>
      </c>
      <c r="E77" s="1">
        <v>2</v>
      </c>
      <c r="F77" s="4">
        <v>6.4500000000000002E-2</v>
      </c>
      <c r="G77" s="10">
        <v>2</v>
      </c>
      <c r="H77" s="11">
        <v>6.4500000000000002E-2</v>
      </c>
      <c r="I77" s="1">
        <v>6</v>
      </c>
      <c r="J77" s="1">
        <f t="shared" si="10"/>
        <v>8</v>
      </c>
      <c r="K77" s="4">
        <f t="shared" si="11"/>
        <v>0.25806451612903225</v>
      </c>
      <c r="L77" s="10">
        <v>1</v>
      </c>
      <c r="M77" s="10">
        <f t="shared" si="12"/>
        <v>3</v>
      </c>
      <c r="N77" s="11">
        <f t="shared" si="13"/>
        <v>9.6774193548387094E-2</v>
      </c>
      <c r="O77" s="1">
        <v>0</v>
      </c>
      <c r="P77" s="1">
        <f t="shared" si="14"/>
        <v>8</v>
      </c>
      <c r="Q77" s="4">
        <f t="shared" si="15"/>
        <v>0.25806451612903225</v>
      </c>
      <c r="R77" s="10">
        <v>0</v>
      </c>
      <c r="S77" s="10">
        <f t="shared" si="16"/>
        <v>3</v>
      </c>
      <c r="T77" s="11">
        <f t="shared" si="17"/>
        <v>9.6774193548387094E-2</v>
      </c>
      <c r="U77" s="13">
        <f t="shared" si="18"/>
        <v>11</v>
      </c>
      <c r="V77" s="14">
        <f t="shared" si="19"/>
        <v>0.35483870967741937</v>
      </c>
      <c r="W77" s="1" t="s">
        <v>70</v>
      </c>
      <c r="X77" s="31"/>
    </row>
    <row r="78" spans="1:24" ht="16.5" customHeight="1" x14ac:dyDescent="0.25">
      <c r="A78" s="29"/>
      <c r="B78" s="1" t="s">
        <v>75</v>
      </c>
      <c r="C78" s="1" t="s">
        <v>76</v>
      </c>
      <c r="D78" s="15">
        <v>135</v>
      </c>
      <c r="E78" s="1">
        <v>7</v>
      </c>
      <c r="F78" s="4">
        <v>5.1900000000000002E-2</v>
      </c>
      <c r="G78" s="10">
        <v>7</v>
      </c>
      <c r="H78" s="11">
        <v>5.1900000000000002E-2</v>
      </c>
      <c r="I78" s="1">
        <v>19</v>
      </c>
      <c r="J78" s="1">
        <f t="shared" si="10"/>
        <v>26</v>
      </c>
      <c r="K78" s="4">
        <f t="shared" si="11"/>
        <v>0.19259259259259259</v>
      </c>
      <c r="L78" s="10">
        <v>4</v>
      </c>
      <c r="M78" s="10">
        <f t="shared" si="12"/>
        <v>11</v>
      </c>
      <c r="N78" s="11">
        <f t="shared" si="13"/>
        <v>8.1481481481481488E-2</v>
      </c>
      <c r="O78" s="1">
        <v>0</v>
      </c>
      <c r="P78" s="1">
        <f t="shared" si="14"/>
        <v>26</v>
      </c>
      <c r="Q78" s="4">
        <f t="shared" si="15"/>
        <v>0.19259259259259259</v>
      </c>
      <c r="R78" s="10">
        <v>0</v>
      </c>
      <c r="S78" s="10">
        <f t="shared" si="16"/>
        <v>11</v>
      </c>
      <c r="T78" s="11">
        <f t="shared" si="17"/>
        <v>8.1481481481481488E-2</v>
      </c>
      <c r="U78" s="13">
        <f t="shared" si="18"/>
        <v>37</v>
      </c>
      <c r="V78" s="14">
        <f t="shared" si="19"/>
        <v>0.27407407407407408</v>
      </c>
      <c r="W78" s="1" t="s">
        <v>76</v>
      </c>
      <c r="X78" s="31"/>
    </row>
    <row r="79" spans="1:24" ht="16.5" customHeight="1" x14ac:dyDescent="0.25">
      <c r="A79" s="29"/>
      <c r="B79" s="1" t="s">
        <v>77</v>
      </c>
      <c r="C79" s="1" t="s">
        <v>78</v>
      </c>
      <c r="D79" s="15">
        <v>79</v>
      </c>
      <c r="E79" s="1">
        <v>4</v>
      </c>
      <c r="F79" s="4">
        <v>5.0599999999999999E-2</v>
      </c>
      <c r="G79" s="10">
        <v>4</v>
      </c>
      <c r="H79" s="11">
        <v>5.0599999999999999E-2</v>
      </c>
      <c r="I79" s="1">
        <v>13</v>
      </c>
      <c r="J79" s="1">
        <f t="shared" si="10"/>
        <v>17</v>
      </c>
      <c r="K79" s="4">
        <f t="shared" si="11"/>
        <v>0.21518987341772153</v>
      </c>
      <c r="L79" s="10">
        <v>2</v>
      </c>
      <c r="M79" s="10">
        <f t="shared" si="12"/>
        <v>6</v>
      </c>
      <c r="N79" s="11">
        <f t="shared" si="13"/>
        <v>7.5949367088607597E-2</v>
      </c>
      <c r="O79" s="1">
        <v>0</v>
      </c>
      <c r="P79" s="1">
        <f t="shared" si="14"/>
        <v>17</v>
      </c>
      <c r="Q79" s="4">
        <f t="shared" si="15"/>
        <v>0.21518987341772153</v>
      </c>
      <c r="R79" s="10">
        <v>0</v>
      </c>
      <c r="S79" s="10">
        <f t="shared" si="16"/>
        <v>6</v>
      </c>
      <c r="T79" s="11">
        <f t="shared" si="17"/>
        <v>7.5949367088607597E-2</v>
      </c>
      <c r="U79" s="13">
        <f t="shared" si="18"/>
        <v>23</v>
      </c>
      <c r="V79" s="14">
        <f t="shared" si="19"/>
        <v>0.29113924050632911</v>
      </c>
      <c r="W79" s="1" t="s">
        <v>78</v>
      </c>
      <c r="X79" s="31"/>
    </row>
    <row r="80" spans="1:24" ht="16.5" customHeight="1" x14ac:dyDescent="0.25">
      <c r="A80" s="29"/>
      <c r="B80" s="1" t="s">
        <v>80</v>
      </c>
      <c r="C80" s="1" t="s">
        <v>81</v>
      </c>
      <c r="D80" s="15">
        <v>79</v>
      </c>
      <c r="E80" s="1">
        <v>6</v>
      </c>
      <c r="F80" s="4">
        <v>7.5899999999999995E-2</v>
      </c>
      <c r="G80" s="10">
        <v>6</v>
      </c>
      <c r="H80" s="11">
        <v>7.5899999999999995E-2</v>
      </c>
      <c r="I80" s="1">
        <v>12</v>
      </c>
      <c r="J80" s="1">
        <f t="shared" si="10"/>
        <v>18</v>
      </c>
      <c r="K80" s="4">
        <f t="shared" si="11"/>
        <v>0.22784810126582278</v>
      </c>
      <c r="L80" s="10">
        <v>7</v>
      </c>
      <c r="M80" s="10">
        <f t="shared" si="12"/>
        <v>13</v>
      </c>
      <c r="N80" s="11">
        <f t="shared" si="13"/>
        <v>0.16455696202531644</v>
      </c>
      <c r="O80" s="1">
        <v>0</v>
      </c>
      <c r="P80" s="1">
        <f t="shared" si="14"/>
        <v>18</v>
      </c>
      <c r="Q80" s="4">
        <f t="shared" si="15"/>
        <v>0.22784810126582278</v>
      </c>
      <c r="R80" s="10">
        <v>0</v>
      </c>
      <c r="S80" s="10">
        <f t="shared" si="16"/>
        <v>13</v>
      </c>
      <c r="T80" s="11">
        <f t="shared" si="17"/>
        <v>0.16455696202531644</v>
      </c>
      <c r="U80" s="13">
        <f t="shared" si="18"/>
        <v>31</v>
      </c>
      <c r="V80" s="14">
        <f t="shared" si="19"/>
        <v>0.39240506329113922</v>
      </c>
      <c r="W80" s="1" t="s">
        <v>81</v>
      </c>
      <c r="X80" s="31"/>
    </row>
    <row r="81" spans="1:24" ht="16.5" customHeight="1" x14ac:dyDescent="0.25">
      <c r="A81" s="29"/>
      <c r="B81" s="7"/>
      <c r="C81" s="1" t="s">
        <v>82</v>
      </c>
      <c r="D81" s="15">
        <v>1</v>
      </c>
      <c r="E81" s="1">
        <v>0</v>
      </c>
      <c r="F81" s="4">
        <v>0</v>
      </c>
      <c r="G81" s="10">
        <v>0</v>
      </c>
      <c r="H81" s="11">
        <v>0</v>
      </c>
      <c r="I81" s="1">
        <v>0</v>
      </c>
      <c r="J81" s="1">
        <f t="shared" si="10"/>
        <v>0</v>
      </c>
      <c r="K81" s="4">
        <f t="shared" si="11"/>
        <v>0</v>
      </c>
      <c r="L81" s="10">
        <v>0</v>
      </c>
      <c r="M81" s="10">
        <f t="shared" si="12"/>
        <v>0</v>
      </c>
      <c r="N81" s="11">
        <f t="shared" si="13"/>
        <v>0</v>
      </c>
      <c r="O81" s="1">
        <v>0</v>
      </c>
      <c r="P81" s="1">
        <f t="shared" si="14"/>
        <v>0</v>
      </c>
      <c r="Q81" s="4">
        <f t="shared" si="15"/>
        <v>0</v>
      </c>
      <c r="R81" s="10">
        <v>0</v>
      </c>
      <c r="S81" s="10">
        <f t="shared" si="16"/>
        <v>0</v>
      </c>
      <c r="T81" s="11">
        <f t="shared" si="17"/>
        <v>0</v>
      </c>
      <c r="U81" s="13">
        <f t="shared" si="18"/>
        <v>0</v>
      </c>
      <c r="V81" s="14">
        <f t="shared" si="19"/>
        <v>0</v>
      </c>
      <c r="W81" s="1" t="s">
        <v>82</v>
      </c>
      <c r="X81" s="31"/>
    </row>
    <row r="82" spans="1:24" ht="16.5" customHeight="1" x14ac:dyDescent="0.25">
      <c r="A82" s="29"/>
      <c r="B82" s="1" t="s">
        <v>83</v>
      </c>
      <c r="C82" s="1" t="s">
        <v>85</v>
      </c>
      <c r="D82" s="15">
        <v>22</v>
      </c>
      <c r="E82" s="1">
        <v>0</v>
      </c>
      <c r="F82" s="4">
        <v>0</v>
      </c>
      <c r="G82" s="10">
        <v>0</v>
      </c>
      <c r="H82" s="11">
        <v>0</v>
      </c>
      <c r="I82" s="1">
        <v>3</v>
      </c>
      <c r="J82" s="1">
        <f t="shared" si="10"/>
        <v>3</v>
      </c>
      <c r="K82" s="4">
        <f t="shared" si="11"/>
        <v>0.13636363636363635</v>
      </c>
      <c r="L82" s="10">
        <v>0</v>
      </c>
      <c r="M82" s="10">
        <f t="shared" si="12"/>
        <v>0</v>
      </c>
      <c r="N82" s="11">
        <f t="shared" si="13"/>
        <v>0</v>
      </c>
      <c r="O82" s="1">
        <v>0</v>
      </c>
      <c r="P82" s="1">
        <f t="shared" si="14"/>
        <v>3</v>
      </c>
      <c r="Q82" s="4">
        <f t="shared" si="15"/>
        <v>0.13636363636363635</v>
      </c>
      <c r="R82" s="10">
        <v>0</v>
      </c>
      <c r="S82" s="10">
        <f t="shared" si="16"/>
        <v>0</v>
      </c>
      <c r="T82" s="11">
        <f t="shared" si="17"/>
        <v>0</v>
      </c>
      <c r="U82" s="13">
        <f t="shared" si="18"/>
        <v>3</v>
      </c>
      <c r="V82" s="14">
        <f t="shared" si="19"/>
        <v>0.13636363636363635</v>
      </c>
      <c r="W82" s="1" t="s">
        <v>85</v>
      </c>
      <c r="X82" s="31"/>
    </row>
    <row r="83" spans="1:24" ht="16.5" customHeight="1" x14ac:dyDescent="0.25">
      <c r="A83" s="29"/>
      <c r="B83" s="7"/>
      <c r="C83" s="1" t="s">
        <v>86</v>
      </c>
      <c r="D83" s="15">
        <v>11</v>
      </c>
      <c r="E83" s="1">
        <v>0</v>
      </c>
      <c r="F83" s="4">
        <v>0</v>
      </c>
      <c r="G83" s="10">
        <v>0</v>
      </c>
      <c r="H83" s="11">
        <v>0</v>
      </c>
      <c r="I83" s="1">
        <v>1</v>
      </c>
      <c r="J83" s="1">
        <f t="shared" si="10"/>
        <v>1</v>
      </c>
      <c r="K83" s="4">
        <f t="shared" si="11"/>
        <v>9.0909090909090912E-2</v>
      </c>
      <c r="L83" s="10">
        <v>0</v>
      </c>
      <c r="M83" s="10">
        <f t="shared" si="12"/>
        <v>0</v>
      </c>
      <c r="N83" s="11">
        <f t="shared" si="13"/>
        <v>0</v>
      </c>
      <c r="O83" s="1">
        <v>0</v>
      </c>
      <c r="P83" s="1">
        <f t="shared" si="14"/>
        <v>1</v>
      </c>
      <c r="Q83" s="4">
        <f t="shared" si="15"/>
        <v>9.0909090909090912E-2</v>
      </c>
      <c r="R83" s="10">
        <v>0</v>
      </c>
      <c r="S83" s="10">
        <f t="shared" si="16"/>
        <v>0</v>
      </c>
      <c r="T83" s="11">
        <f t="shared" si="17"/>
        <v>0</v>
      </c>
      <c r="U83" s="13">
        <f t="shared" si="18"/>
        <v>1</v>
      </c>
      <c r="V83" s="14">
        <f t="shared" si="19"/>
        <v>9.0909090909090912E-2</v>
      </c>
      <c r="W83" s="1" t="s">
        <v>86</v>
      </c>
      <c r="X83" s="31"/>
    </row>
    <row r="84" spans="1:24" ht="16.5" customHeight="1" x14ac:dyDescent="0.25">
      <c r="A84" s="29"/>
      <c r="B84" s="7"/>
      <c r="C84" s="1" t="s">
        <v>87</v>
      </c>
      <c r="D84" s="15">
        <v>34</v>
      </c>
      <c r="E84" s="1">
        <v>4</v>
      </c>
      <c r="F84" s="4">
        <v>0.1176</v>
      </c>
      <c r="G84" s="10">
        <v>0</v>
      </c>
      <c r="H84" s="11">
        <v>0</v>
      </c>
      <c r="I84" s="1">
        <v>4</v>
      </c>
      <c r="J84" s="1">
        <f t="shared" si="10"/>
        <v>8</v>
      </c>
      <c r="K84" s="4">
        <f t="shared" si="11"/>
        <v>0.23529411764705882</v>
      </c>
      <c r="L84" s="10">
        <v>1</v>
      </c>
      <c r="M84" s="10">
        <f t="shared" si="12"/>
        <v>1</v>
      </c>
      <c r="N84" s="11">
        <f t="shared" si="13"/>
        <v>2.9411764705882353E-2</v>
      </c>
      <c r="O84" s="1">
        <v>0</v>
      </c>
      <c r="P84" s="1">
        <f t="shared" si="14"/>
        <v>8</v>
      </c>
      <c r="Q84" s="4">
        <f t="shared" si="15"/>
        <v>0.23529411764705882</v>
      </c>
      <c r="R84" s="10">
        <v>0</v>
      </c>
      <c r="S84" s="10">
        <f t="shared" si="16"/>
        <v>1</v>
      </c>
      <c r="T84" s="11">
        <f t="shared" si="17"/>
        <v>2.9411764705882353E-2</v>
      </c>
      <c r="U84" s="13">
        <f t="shared" si="18"/>
        <v>9</v>
      </c>
      <c r="V84" s="14">
        <f t="shared" si="19"/>
        <v>0.26470588235294118</v>
      </c>
      <c r="W84" s="1" t="s">
        <v>87</v>
      </c>
      <c r="X84" s="31"/>
    </row>
    <row r="85" spans="1:24" ht="16.5" customHeight="1" x14ac:dyDescent="0.25">
      <c r="A85" s="29"/>
      <c r="B85" s="7"/>
      <c r="C85" s="1" t="s">
        <v>88</v>
      </c>
      <c r="D85" s="15">
        <v>1</v>
      </c>
      <c r="E85" s="1">
        <v>0</v>
      </c>
      <c r="F85" s="4">
        <v>0</v>
      </c>
      <c r="G85" s="10">
        <v>0</v>
      </c>
      <c r="H85" s="11">
        <v>0</v>
      </c>
      <c r="I85" s="1">
        <v>0</v>
      </c>
      <c r="J85" s="1">
        <f t="shared" si="10"/>
        <v>0</v>
      </c>
      <c r="K85" s="4">
        <f t="shared" si="11"/>
        <v>0</v>
      </c>
      <c r="L85" s="10">
        <v>0</v>
      </c>
      <c r="M85" s="10">
        <f t="shared" si="12"/>
        <v>0</v>
      </c>
      <c r="N85" s="11">
        <f t="shared" si="13"/>
        <v>0</v>
      </c>
      <c r="O85" s="1">
        <v>0</v>
      </c>
      <c r="P85" s="1">
        <f t="shared" si="14"/>
        <v>0</v>
      </c>
      <c r="Q85" s="4">
        <f t="shared" si="15"/>
        <v>0</v>
      </c>
      <c r="R85" s="10">
        <v>0</v>
      </c>
      <c r="S85" s="10">
        <f t="shared" si="16"/>
        <v>0</v>
      </c>
      <c r="T85" s="11">
        <f t="shared" si="17"/>
        <v>0</v>
      </c>
      <c r="U85" s="13">
        <f t="shared" si="18"/>
        <v>0</v>
      </c>
      <c r="V85" s="14">
        <f t="shared" si="19"/>
        <v>0</v>
      </c>
      <c r="W85" s="1" t="s">
        <v>88</v>
      </c>
      <c r="X85" s="31"/>
    </row>
    <row r="86" spans="1:24" ht="16.5" customHeight="1" x14ac:dyDescent="0.25">
      <c r="A86" s="29"/>
      <c r="B86" s="7"/>
      <c r="C86" s="1" t="s">
        <v>122</v>
      </c>
      <c r="D86" s="15">
        <v>1</v>
      </c>
      <c r="E86" s="1">
        <v>0</v>
      </c>
      <c r="F86" s="4">
        <v>0</v>
      </c>
      <c r="G86" s="10">
        <v>0</v>
      </c>
      <c r="H86" s="11">
        <v>0</v>
      </c>
      <c r="I86" s="1">
        <v>0</v>
      </c>
      <c r="J86" s="1">
        <f t="shared" si="10"/>
        <v>0</v>
      </c>
      <c r="K86" s="4">
        <f t="shared" si="11"/>
        <v>0</v>
      </c>
      <c r="L86" s="10">
        <v>0</v>
      </c>
      <c r="M86" s="10">
        <f t="shared" si="12"/>
        <v>0</v>
      </c>
      <c r="N86" s="11">
        <f t="shared" si="13"/>
        <v>0</v>
      </c>
      <c r="O86" s="1">
        <v>0</v>
      </c>
      <c r="P86" s="1">
        <f t="shared" si="14"/>
        <v>0</v>
      </c>
      <c r="Q86" s="4">
        <f t="shared" si="15"/>
        <v>0</v>
      </c>
      <c r="R86" s="10">
        <v>0</v>
      </c>
      <c r="S86" s="10">
        <f t="shared" si="16"/>
        <v>0</v>
      </c>
      <c r="T86" s="11">
        <f t="shared" si="17"/>
        <v>0</v>
      </c>
      <c r="U86" s="13">
        <f t="shared" si="18"/>
        <v>0</v>
      </c>
      <c r="V86" s="14">
        <f t="shared" si="19"/>
        <v>0</v>
      </c>
      <c r="W86" s="1" t="s">
        <v>122</v>
      </c>
      <c r="X86" s="31"/>
    </row>
    <row r="87" spans="1:24" ht="16.5" customHeight="1" x14ac:dyDescent="0.25">
      <c r="A87" s="29"/>
      <c r="B87" s="7"/>
      <c r="C87" s="1" t="s">
        <v>89</v>
      </c>
      <c r="D87" s="15">
        <v>13</v>
      </c>
      <c r="E87" s="1">
        <v>1</v>
      </c>
      <c r="F87" s="4">
        <v>7.6899999999999996E-2</v>
      </c>
      <c r="G87" s="10">
        <v>0</v>
      </c>
      <c r="H87" s="11">
        <v>0</v>
      </c>
      <c r="I87" s="1">
        <v>0</v>
      </c>
      <c r="J87" s="1">
        <f t="shared" si="10"/>
        <v>1</v>
      </c>
      <c r="K87" s="4">
        <f t="shared" si="11"/>
        <v>7.6923076923076927E-2</v>
      </c>
      <c r="L87" s="10">
        <v>0</v>
      </c>
      <c r="M87" s="10">
        <f t="shared" si="12"/>
        <v>0</v>
      </c>
      <c r="N87" s="11">
        <f t="shared" si="13"/>
        <v>0</v>
      </c>
      <c r="O87" s="1">
        <v>0</v>
      </c>
      <c r="P87" s="1">
        <f t="shared" si="14"/>
        <v>1</v>
      </c>
      <c r="Q87" s="4">
        <f t="shared" si="15"/>
        <v>7.6923076923076927E-2</v>
      </c>
      <c r="R87" s="10">
        <v>0</v>
      </c>
      <c r="S87" s="10">
        <f t="shared" si="16"/>
        <v>0</v>
      </c>
      <c r="T87" s="11">
        <f t="shared" si="17"/>
        <v>0</v>
      </c>
      <c r="U87" s="13">
        <f t="shared" si="18"/>
        <v>1</v>
      </c>
      <c r="V87" s="14">
        <f t="shared" si="19"/>
        <v>7.6923076923076927E-2</v>
      </c>
      <c r="W87" s="1" t="s">
        <v>89</v>
      </c>
      <c r="X87" s="31"/>
    </row>
    <row r="88" spans="1:24" ht="16.5" customHeight="1" x14ac:dyDescent="0.25">
      <c r="A88" s="29"/>
      <c r="B88" s="7"/>
      <c r="C88" s="1" t="s">
        <v>90</v>
      </c>
      <c r="D88" s="15">
        <v>187</v>
      </c>
      <c r="E88" s="1">
        <v>30</v>
      </c>
      <c r="F88" s="4">
        <v>0.16039999999999999</v>
      </c>
      <c r="G88" s="10">
        <v>0</v>
      </c>
      <c r="H88" s="11">
        <v>0</v>
      </c>
      <c r="I88" s="1">
        <v>41</v>
      </c>
      <c r="J88" s="1">
        <f t="shared" si="10"/>
        <v>71</v>
      </c>
      <c r="K88" s="4">
        <f t="shared" si="11"/>
        <v>0.37967914438502676</v>
      </c>
      <c r="L88" s="10">
        <v>0</v>
      </c>
      <c r="M88" s="10">
        <f t="shared" si="12"/>
        <v>0</v>
      </c>
      <c r="N88" s="11">
        <f t="shared" si="13"/>
        <v>0</v>
      </c>
      <c r="O88" s="1">
        <v>0</v>
      </c>
      <c r="P88" s="1">
        <f t="shared" si="14"/>
        <v>71</v>
      </c>
      <c r="Q88" s="4">
        <f t="shared" si="15"/>
        <v>0.37967914438502676</v>
      </c>
      <c r="R88" s="10">
        <v>0</v>
      </c>
      <c r="S88" s="10">
        <f t="shared" si="16"/>
        <v>0</v>
      </c>
      <c r="T88" s="11">
        <f t="shared" si="17"/>
        <v>0</v>
      </c>
      <c r="U88" s="13">
        <f t="shared" si="18"/>
        <v>71</v>
      </c>
      <c r="V88" s="14">
        <f t="shared" si="19"/>
        <v>0.37967914438502676</v>
      </c>
      <c r="W88" s="1" t="s">
        <v>90</v>
      </c>
      <c r="X88" s="31"/>
    </row>
    <row r="89" spans="1:24" ht="16.5" customHeight="1" x14ac:dyDescent="0.25">
      <c r="A89" s="29"/>
      <c r="B89" s="7"/>
      <c r="C89" s="1" t="s">
        <v>91</v>
      </c>
      <c r="D89" s="15">
        <v>28</v>
      </c>
      <c r="E89" s="1">
        <v>0</v>
      </c>
      <c r="F89" s="4">
        <v>0</v>
      </c>
      <c r="G89" s="10">
        <v>0</v>
      </c>
      <c r="H89" s="11">
        <v>0</v>
      </c>
      <c r="I89" s="1">
        <v>3</v>
      </c>
      <c r="J89" s="1">
        <f t="shared" si="10"/>
        <v>3</v>
      </c>
      <c r="K89" s="4">
        <f t="shared" si="11"/>
        <v>0.10714285714285714</v>
      </c>
      <c r="L89" s="10">
        <v>2</v>
      </c>
      <c r="M89" s="10">
        <f t="shared" si="12"/>
        <v>2</v>
      </c>
      <c r="N89" s="11">
        <f t="shared" si="13"/>
        <v>7.1428571428571425E-2</v>
      </c>
      <c r="O89" s="1">
        <v>0</v>
      </c>
      <c r="P89" s="1">
        <f t="shared" si="14"/>
        <v>3</v>
      </c>
      <c r="Q89" s="4">
        <f t="shared" si="15"/>
        <v>0.10714285714285714</v>
      </c>
      <c r="R89" s="10">
        <v>0</v>
      </c>
      <c r="S89" s="10">
        <f t="shared" si="16"/>
        <v>2</v>
      </c>
      <c r="T89" s="11">
        <f t="shared" si="17"/>
        <v>7.1428571428571425E-2</v>
      </c>
      <c r="U89" s="13">
        <f t="shared" si="18"/>
        <v>5</v>
      </c>
      <c r="V89" s="14">
        <f t="shared" si="19"/>
        <v>0.17857142857142858</v>
      </c>
      <c r="W89" s="1" t="s">
        <v>91</v>
      </c>
      <c r="X89" s="31"/>
    </row>
    <row r="90" spans="1:24" ht="16.5" customHeight="1" x14ac:dyDescent="0.25">
      <c r="A90" s="29"/>
      <c r="B90" s="7"/>
      <c r="C90" s="1" t="s">
        <v>92</v>
      </c>
      <c r="D90" s="15">
        <v>3</v>
      </c>
      <c r="E90" s="1">
        <v>1</v>
      </c>
      <c r="F90" s="4">
        <v>0.33329999999999999</v>
      </c>
      <c r="G90" s="10">
        <v>0</v>
      </c>
      <c r="H90" s="11">
        <v>0</v>
      </c>
      <c r="I90" s="1">
        <v>0</v>
      </c>
      <c r="J90" s="1">
        <f t="shared" si="10"/>
        <v>1</v>
      </c>
      <c r="K90" s="4">
        <f t="shared" si="11"/>
        <v>0.33333333333333331</v>
      </c>
      <c r="L90" s="10">
        <v>0</v>
      </c>
      <c r="M90" s="10">
        <f t="shared" si="12"/>
        <v>0</v>
      </c>
      <c r="N90" s="11">
        <f t="shared" si="13"/>
        <v>0</v>
      </c>
      <c r="O90" s="1">
        <v>0</v>
      </c>
      <c r="P90" s="1">
        <f t="shared" si="14"/>
        <v>1</v>
      </c>
      <c r="Q90" s="4">
        <f t="shared" si="15"/>
        <v>0.33333333333333331</v>
      </c>
      <c r="R90" s="10">
        <v>0</v>
      </c>
      <c r="S90" s="10">
        <f t="shared" si="16"/>
        <v>0</v>
      </c>
      <c r="T90" s="11">
        <f t="shared" si="17"/>
        <v>0</v>
      </c>
      <c r="U90" s="13">
        <f t="shared" si="18"/>
        <v>1</v>
      </c>
      <c r="V90" s="14">
        <f t="shared" si="19"/>
        <v>0.33333333333333331</v>
      </c>
      <c r="W90" s="1" t="s">
        <v>92</v>
      </c>
      <c r="X90" s="31"/>
    </row>
    <row r="91" spans="1:24" ht="16.5" customHeight="1" x14ac:dyDescent="0.25">
      <c r="A91" s="29"/>
      <c r="B91" s="1" t="s">
        <v>93</v>
      </c>
      <c r="C91" s="1" t="s">
        <v>94</v>
      </c>
      <c r="D91" s="15">
        <v>31</v>
      </c>
      <c r="E91" s="1">
        <v>2</v>
      </c>
      <c r="F91" s="4">
        <v>6.4500000000000002E-2</v>
      </c>
      <c r="G91" s="10">
        <v>2</v>
      </c>
      <c r="H91" s="11">
        <v>6.4500000000000002E-2</v>
      </c>
      <c r="I91" s="1">
        <v>4</v>
      </c>
      <c r="J91" s="1">
        <f t="shared" si="10"/>
        <v>6</v>
      </c>
      <c r="K91" s="4">
        <f t="shared" si="11"/>
        <v>0.19354838709677419</v>
      </c>
      <c r="L91" s="10">
        <v>1</v>
      </c>
      <c r="M91" s="10">
        <f t="shared" si="12"/>
        <v>3</v>
      </c>
      <c r="N91" s="11">
        <f t="shared" si="13"/>
        <v>9.6774193548387094E-2</v>
      </c>
      <c r="O91" s="1">
        <v>0</v>
      </c>
      <c r="P91" s="1">
        <f t="shared" si="14"/>
        <v>6</v>
      </c>
      <c r="Q91" s="4">
        <f t="shared" si="15"/>
        <v>0.19354838709677419</v>
      </c>
      <c r="R91" s="10">
        <v>0</v>
      </c>
      <c r="S91" s="10">
        <f t="shared" si="16"/>
        <v>3</v>
      </c>
      <c r="T91" s="11">
        <f t="shared" si="17"/>
        <v>9.6774193548387094E-2</v>
      </c>
      <c r="U91" s="13">
        <f t="shared" si="18"/>
        <v>9</v>
      </c>
      <c r="V91" s="14">
        <f t="shared" si="19"/>
        <v>0.29032258064516131</v>
      </c>
      <c r="W91" s="1" t="s">
        <v>94</v>
      </c>
      <c r="X91" s="31"/>
    </row>
    <row r="92" spans="1:24" ht="16.5" customHeight="1" x14ac:dyDescent="0.25">
      <c r="A92" s="29"/>
      <c r="B92" s="7"/>
      <c r="C92" s="1" t="s">
        <v>95</v>
      </c>
      <c r="D92" s="15">
        <v>14</v>
      </c>
      <c r="E92" s="1">
        <v>1</v>
      </c>
      <c r="F92" s="4">
        <v>7.1400000000000005E-2</v>
      </c>
      <c r="G92" s="10">
        <v>0</v>
      </c>
      <c r="H92" s="11">
        <v>0</v>
      </c>
      <c r="I92" s="1">
        <v>2</v>
      </c>
      <c r="J92" s="1">
        <f t="shared" si="10"/>
        <v>3</v>
      </c>
      <c r="K92" s="4">
        <f t="shared" si="11"/>
        <v>0.21428571428571427</v>
      </c>
      <c r="L92" s="10">
        <v>0</v>
      </c>
      <c r="M92" s="10">
        <f t="shared" si="12"/>
        <v>0</v>
      </c>
      <c r="N92" s="11">
        <f t="shared" si="13"/>
        <v>0</v>
      </c>
      <c r="O92" s="1">
        <v>0</v>
      </c>
      <c r="P92" s="1">
        <f t="shared" si="14"/>
        <v>3</v>
      </c>
      <c r="Q92" s="4">
        <f t="shared" si="15"/>
        <v>0.21428571428571427</v>
      </c>
      <c r="R92" s="10">
        <v>0</v>
      </c>
      <c r="S92" s="10">
        <f t="shared" si="16"/>
        <v>0</v>
      </c>
      <c r="T92" s="11">
        <f t="shared" si="17"/>
        <v>0</v>
      </c>
      <c r="U92" s="13">
        <f t="shared" si="18"/>
        <v>3</v>
      </c>
      <c r="V92" s="14">
        <f t="shared" si="19"/>
        <v>0.21428571428571427</v>
      </c>
      <c r="W92" s="1" t="s">
        <v>95</v>
      </c>
      <c r="X92" s="31"/>
    </row>
    <row r="93" spans="1:24" ht="16.5" customHeight="1" x14ac:dyDescent="0.25">
      <c r="A93" s="29"/>
      <c r="B93" s="7"/>
      <c r="C93" s="1" t="s">
        <v>96</v>
      </c>
      <c r="D93" s="15">
        <v>19</v>
      </c>
      <c r="E93" s="1">
        <v>3</v>
      </c>
      <c r="F93" s="4">
        <v>0.15790000000000001</v>
      </c>
      <c r="G93" s="10">
        <v>0</v>
      </c>
      <c r="H93" s="11">
        <v>0</v>
      </c>
      <c r="I93" s="1">
        <v>4</v>
      </c>
      <c r="J93" s="1">
        <f t="shared" si="10"/>
        <v>7</v>
      </c>
      <c r="K93" s="4">
        <f t="shared" si="11"/>
        <v>0.36842105263157893</v>
      </c>
      <c r="L93" s="10">
        <v>0</v>
      </c>
      <c r="M93" s="10">
        <f t="shared" si="12"/>
        <v>0</v>
      </c>
      <c r="N93" s="11">
        <f t="shared" si="13"/>
        <v>0</v>
      </c>
      <c r="O93" s="1">
        <v>0</v>
      </c>
      <c r="P93" s="1">
        <f t="shared" si="14"/>
        <v>7</v>
      </c>
      <c r="Q93" s="4">
        <f t="shared" si="15"/>
        <v>0.36842105263157893</v>
      </c>
      <c r="R93" s="10">
        <v>0</v>
      </c>
      <c r="S93" s="10">
        <f t="shared" si="16"/>
        <v>0</v>
      </c>
      <c r="T93" s="11">
        <f t="shared" si="17"/>
        <v>0</v>
      </c>
      <c r="U93" s="13">
        <f t="shared" si="18"/>
        <v>7</v>
      </c>
      <c r="V93" s="14">
        <f t="shared" si="19"/>
        <v>0.36842105263157893</v>
      </c>
      <c r="W93" s="1" t="s">
        <v>96</v>
      </c>
      <c r="X93" s="31"/>
    </row>
    <row r="94" spans="1:24" ht="16.5" customHeight="1" x14ac:dyDescent="0.25">
      <c r="A94" s="29"/>
      <c r="B94" s="7"/>
      <c r="C94" s="1" t="s">
        <v>97</v>
      </c>
      <c r="D94" s="15">
        <v>1</v>
      </c>
      <c r="E94" s="1">
        <v>0</v>
      </c>
      <c r="F94" s="4">
        <v>0</v>
      </c>
      <c r="G94" s="10">
        <v>0</v>
      </c>
      <c r="H94" s="11">
        <v>0</v>
      </c>
      <c r="I94" s="1">
        <v>0</v>
      </c>
      <c r="J94" s="1">
        <f t="shared" si="10"/>
        <v>0</v>
      </c>
      <c r="K94" s="4">
        <f t="shared" si="11"/>
        <v>0</v>
      </c>
      <c r="L94" s="10">
        <v>0</v>
      </c>
      <c r="M94" s="10">
        <f t="shared" si="12"/>
        <v>0</v>
      </c>
      <c r="N94" s="11">
        <f t="shared" si="13"/>
        <v>0</v>
      </c>
      <c r="O94" s="1">
        <v>0</v>
      </c>
      <c r="P94" s="1">
        <f t="shared" si="14"/>
        <v>0</v>
      </c>
      <c r="Q94" s="4">
        <f t="shared" si="15"/>
        <v>0</v>
      </c>
      <c r="R94" s="10">
        <v>0</v>
      </c>
      <c r="S94" s="10">
        <f t="shared" si="16"/>
        <v>0</v>
      </c>
      <c r="T94" s="11">
        <f t="shared" si="17"/>
        <v>0</v>
      </c>
      <c r="U94" s="13">
        <f t="shared" si="18"/>
        <v>0</v>
      </c>
      <c r="V94" s="14">
        <f t="shared" si="19"/>
        <v>0</v>
      </c>
      <c r="W94" s="1" t="s">
        <v>97</v>
      </c>
      <c r="X94" s="31"/>
    </row>
    <row r="95" spans="1:24" ht="16.5" customHeight="1" x14ac:dyDescent="0.25">
      <c r="A95" s="29"/>
      <c r="B95" s="7"/>
      <c r="C95" s="1" t="s">
        <v>98</v>
      </c>
      <c r="D95" s="15">
        <v>7</v>
      </c>
      <c r="E95" s="1">
        <v>0</v>
      </c>
      <c r="F95" s="4">
        <v>0</v>
      </c>
      <c r="G95" s="10">
        <v>0</v>
      </c>
      <c r="H95" s="11">
        <v>0</v>
      </c>
      <c r="I95" s="1">
        <v>1</v>
      </c>
      <c r="J95" s="1">
        <f t="shared" si="10"/>
        <v>1</v>
      </c>
      <c r="K95" s="4">
        <f t="shared" si="11"/>
        <v>0.14285714285714285</v>
      </c>
      <c r="L95" s="10">
        <v>0</v>
      </c>
      <c r="M95" s="10">
        <f t="shared" si="12"/>
        <v>0</v>
      </c>
      <c r="N95" s="11">
        <f t="shared" si="13"/>
        <v>0</v>
      </c>
      <c r="O95" s="1">
        <v>0</v>
      </c>
      <c r="P95" s="1">
        <f t="shared" si="14"/>
        <v>1</v>
      </c>
      <c r="Q95" s="4">
        <f t="shared" si="15"/>
        <v>0.14285714285714285</v>
      </c>
      <c r="R95" s="10">
        <v>0</v>
      </c>
      <c r="S95" s="10">
        <f t="shared" si="16"/>
        <v>0</v>
      </c>
      <c r="T95" s="11">
        <f t="shared" si="17"/>
        <v>0</v>
      </c>
      <c r="U95" s="13">
        <f t="shared" si="18"/>
        <v>1</v>
      </c>
      <c r="V95" s="14">
        <f t="shared" si="19"/>
        <v>0.14285714285714285</v>
      </c>
      <c r="W95" s="1" t="s">
        <v>98</v>
      </c>
      <c r="X95" s="31"/>
    </row>
    <row r="96" spans="1:24" ht="16.5" customHeight="1" x14ac:dyDescent="0.25">
      <c r="A96" s="29"/>
      <c r="B96" s="7"/>
      <c r="C96" s="1" t="s">
        <v>99</v>
      </c>
      <c r="D96" s="15">
        <v>1</v>
      </c>
      <c r="E96" s="1">
        <v>0</v>
      </c>
      <c r="F96" s="4">
        <v>0</v>
      </c>
      <c r="G96" s="10">
        <v>0</v>
      </c>
      <c r="H96" s="11">
        <v>0</v>
      </c>
      <c r="I96" s="1">
        <v>0</v>
      </c>
      <c r="J96" s="1">
        <f t="shared" si="10"/>
        <v>0</v>
      </c>
      <c r="K96" s="4">
        <f t="shared" si="11"/>
        <v>0</v>
      </c>
      <c r="L96" s="10">
        <v>0</v>
      </c>
      <c r="M96" s="10">
        <f t="shared" si="12"/>
        <v>0</v>
      </c>
      <c r="N96" s="11">
        <f t="shared" si="13"/>
        <v>0</v>
      </c>
      <c r="O96" s="1">
        <v>0</v>
      </c>
      <c r="P96" s="1">
        <f t="shared" si="14"/>
        <v>0</v>
      </c>
      <c r="Q96" s="4">
        <f t="shared" si="15"/>
        <v>0</v>
      </c>
      <c r="R96" s="10">
        <v>0</v>
      </c>
      <c r="S96" s="10">
        <f t="shared" si="16"/>
        <v>0</v>
      </c>
      <c r="T96" s="11">
        <f t="shared" si="17"/>
        <v>0</v>
      </c>
      <c r="U96" s="13">
        <f t="shared" si="18"/>
        <v>0</v>
      </c>
      <c r="V96" s="14">
        <f t="shared" si="19"/>
        <v>0</v>
      </c>
      <c r="W96" s="1" t="s">
        <v>99</v>
      </c>
      <c r="X96" s="31"/>
    </row>
    <row r="97" spans="1:24" ht="16.5" customHeight="1" x14ac:dyDescent="0.25">
      <c r="A97" s="29"/>
      <c r="B97" s="7"/>
      <c r="C97" s="1" t="s">
        <v>124</v>
      </c>
      <c r="D97" s="15">
        <v>13</v>
      </c>
      <c r="E97" s="1">
        <v>2</v>
      </c>
      <c r="F97" s="4">
        <v>0.15379999999999999</v>
      </c>
      <c r="G97" s="10">
        <v>0</v>
      </c>
      <c r="H97" s="11">
        <v>0</v>
      </c>
      <c r="I97" s="1">
        <v>0</v>
      </c>
      <c r="J97" s="1">
        <f t="shared" si="10"/>
        <v>2</v>
      </c>
      <c r="K97" s="4">
        <f t="shared" si="11"/>
        <v>0.15384615384615385</v>
      </c>
      <c r="L97" s="10">
        <v>0</v>
      </c>
      <c r="M97" s="10">
        <f t="shared" si="12"/>
        <v>0</v>
      </c>
      <c r="N97" s="11">
        <f t="shared" si="13"/>
        <v>0</v>
      </c>
      <c r="O97" s="1">
        <v>0</v>
      </c>
      <c r="P97" s="1">
        <f t="shared" si="14"/>
        <v>2</v>
      </c>
      <c r="Q97" s="4">
        <f t="shared" si="15"/>
        <v>0.15384615384615385</v>
      </c>
      <c r="R97" s="10">
        <v>0</v>
      </c>
      <c r="S97" s="10">
        <f t="shared" si="16"/>
        <v>0</v>
      </c>
      <c r="T97" s="11">
        <f t="shared" si="17"/>
        <v>0</v>
      </c>
      <c r="U97" s="13">
        <f t="shared" si="18"/>
        <v>2</v>
      </c>
      <c r="V97" s="14">
        <f t="shared" si="19"/>
        <v>0.15384615384615385</v>
      </c>
      <c r="W97" s="1" t="s">
        <v>124</v>
      </c>
      <c r="X97" s="31"/>
    </row>
    <row r="98" spans="1:24" ht="16.5" customHeight="1" x14ac:dyDescent="0.25">
      <c r="A98" s="29"/>
      <c r="B98" s="1" t="s">
        <v>100</v>
      </c>
      <c r="C98" s="1" t="s">
        <v>125</v>
      </c>
      <c r="D98" s="15">
        <v>1</v>
      </c>
      <c r="E98" s="1">
        <v>0</v>
      </c>
      <c r="F98" s="4">
        <v>0</v>
      </c>
      <c r="G98" s="10">
        <v>1</v>
      </c>
      <c r="H98" s="11">
        <v>1</v>
      </c>
      <c r="I98" s="1">
        <v>0</v>
      </c>
      <c r="J98" s="1">
        <f t="shared" si="10"/>
        <v>0</v>
      </c>
      <c r="K98" s="4">
        <f t="shared" si="11"/>
        <v>0</v>
      </c>
      <c r="L98" s="10">
        <v>0</v>
      </c>
      <c r="M98" s="10">
        <f t="shared" si="12"/>
        <v>1</v>
      </c>
      <c r="N98" s="11">
        <f t="shared" si="13"/>
        <v>1</v>
      </c>
      <c r="O98" s="1">
        <v>0</v>
      </c>
      <c r="P98" s="1">
        <f t="shared" si="14"/>
        <v>0</v>
      </c>
      <c r="Q98" s="4">
        <f t="shared" si="15"/>
        <v>0</v>
      </c>
      <c r="R98" s="10">
        <v>0</v>
      </c>
      <c r="S98" s="10">
        <f t="shared" si="16"/>
        <v>1</v>
      </c>
      <c r="T98" s="11">
        <f t="shared" si="17"/>
        <v>1</v>
      </c>
      <c r="U98" s="13">
        <f t="shared" si="18"/>
        <v>1</v>
      </c>
      <c r="V98" s="14">
        <f t="shared" si="19"/>
        <v>1</v>
      </c>
      <c r="W98" s="1" t="s">
        <v>125</v>
      </c>
      <c r="X98" s="31"/>
    </row>
    <row r="99" spans="1:24" ht="16.5" customHeight="1" x14ac:dyDescent="0.25">
      <c r="A99" s="29"/>
      <c r="B99" s="7"/>
      <c r="C99" s="1" t="s">
        <v>101</v>
      </c>
      <c r="D99" s="15">
        <v>662</v>
      </c>
      <c r="E99" s="1">
        <v>83</v>
      </c>
      <c r="F99" s="4">
        <v>0.12540000000000001</v>
      </c>
      <c r="G99" s="10">
        <v>1</v>
      </c>
      <c r="H99" s="11">
        <v>1.5E-3</v>
      </c>
      <c r="I99" s="1">
        <v>173</v>
      </c>
      <c r="J99" s="1">
        <f t="shared" si="10"/>
        <v>256</v>
      </c>
      <c r="K99" s="4">
        <f t="shared" si="11"/>
        <v>0.38670694864048338</v>
      </c>
      <c r="L99" s="10">
        <v>0</v>
      </c>
      <c r="M99" s="10">
        <f t="shared" si="12"/>
        <v>1</v>
      </c>
      <c r="N99" s="11">
        <f t="shared" si="13"/>
        <v>1.5105740181268882E-3</v>
      </c>
      <c r="O99" s="1">
        <v>0</v>
      </c>
      <c r="P99" s="1">
        <f t="shared" si="14"/>
        <v>256</v>
      </c>
      <c r="Q99" s="4">
        <f t="shared" si="15"/>
        <v>0.38670694864048338</v>
      </c>
      <c r="R99" s="10">
        <v>0</v>
      </c>
      <c r="S99" s="10">
        <f t="shared" si="16"/>
        <v>1</v>
      </c>
      <c r="T99" s="11">
        <f t="shared" si="17"/>
        <v>1.5105740181268882E-3</v>
      </c>
      <c r="U99" s="13">
        <f t="shared" si="18"/>
        <v>257</v>
      </c>
      <c r="V99" s="14">
        <f t="shared" si="19"/>
        <v>0.38821752265861026</v>
      </c>
      <c r="W99" s="1" t="s">
        <v>101</v>
      </c>
      <c r="X99" s="31"/>
    </row>
    <row r="100" spans="1:24" ht="16.5" customHeight="1" x14ac:dyDescent="0.25">
      <c r="A100" s="29"/>
      <c r="B100" s="7"/>
      <c r="C100" s="1" t="s">
        <v>102</v>
      </c>
      <c r="D100" s="15">
        <v>14</v>
      </c>
      <c r="E100" s="52">
        <v>2</v>
      </c>
      <c r="F100" s="53">
        <v>0.1429</v>
      </c>
      <c r="G100" s="54">
        <v>0</v>
      </c>
      <c r="H100" s="55">
        <v>0</v>
      </c>
      <c r="I100" s="52">
        <v>0</v>
      </c>
      <c r="J100" s="52">
        <f t="shared" si="10"/>
        <v>2</v>
      </c>
      <c r="K100" s="53">
        <f t="shared" si="11"/>
        <v>0.14285714285714285</v>
      </c>
      <c r="L100" s="54">
        <v>1</v>
      </c>
      <c r="M100" s="54">
        <f t="shared" si="12"/>
        <v>1</v>
      </c>
      <c r="N100" s="55">
        <f t="shared" si="13"/>
        <v>7.1428571428571425E-2</v>
      </c>
      <c r="O100" s="52">
        <v>0</v>
      </c>
      <c r="P100" s="52">
        <f t="shared" si="14"/>
        <v>2</v>
      </c>
      <c r="Q100" s="53">
        <f t="shared" si="15"/>
        <v>0.14285714285714285</v>
      </c>
      <c r="R100" s="54">
        <v>0</v>
      </c>
      <c r="S100" s="54">
        <f t="shared" si="16"/>
        <v>1</v>
      </c>
      <c r="T100" s="55">
        <f t="shared" si="17"/>
        <v>7.1428571428571425E-2</v>
      </c>
      <c r="U100" s="56">
        <f t="shared" si="18"/>
        <v>3</v>
      </c>
      <c r="V100" s="57">
        <f t="shared" si="19"/>
        <v>0.21428571428571427</v>
      </c>
      <c r="W100" s="1" t="s">
        <v>102</v>
      </c>
      <c r="X100" s="31"/>
    </row>
    <row r="101" spans="1:24" ht="18" customHeight="1" x14ac:dyDescent="0.25">
      <c r="B101" s="50"/>
      <c r="C101" s="66" t="s">
        <v>137</v>
      </c>
      <c r="D101" s="58">
        <f>SUM(D5:D100)</f>
        <v>3149</v>
      </c>
      <c r="E101" s="59">
        <f>SUM(E5:E100)</f>
        <v>316</v>
      </c>
      <c r="F101" s="64">
        <f>E101/D101</f>
        <v>0.10034931724356938</v>
      </c>
      <c r="G101" s="60">
        <f>SUM(G5:G100)</f>
        <v>158</v>
      </c>
      <c r="H101" s="67">
        <f>G101/D101</f>
        <v>5.017465862178469E-2</v>
      </c>
      <c r="I101" s="59"/>
      <c r="J101" s="59">
        <f>SUM(J5:J100)</f>
        <v>873</v>
      </c>
      <c r="K101" s="61">
        <f t="shared" si="11"/>
        <v>0.27723086694188631</v>
      </c>
      <c r="L101" s="60"/>
      <c r="M101" s="60">
        <f>SUM(M5:M100)</f>
        <v>311</v>
      </c>
      <c r="N101" s="62">
        <f t="shared" si="13"/>
        <v>9.876151159098126E-2</v>
      </c>
      <c r="O101" s="59"/>
      <c r="P101" s="59">
        <f>SUM(P5:P100)</f>
        <v>873</v>
      </c>
      <c r="Q101" s="61">
        <f t="shared" si="15"/>
        <v>0.27723086694188631</v>
      </c>
      <c r="R101" s="60"/>
      <c r="S101" s="60">
        <f>SUM(S5:S100)</f>
        <v>311</v>
      </c>
      <c r="T101" s="62">
        <f t="shared" si="17"/>
        <v>9.876151159098126E-2</v>
      </c>
      <c r="U101" s="58">
        <f>SUM(U5:U100)</f>
        <v>1184</v>
      </c>
      <c r="V101" s="45">
        <f t="shared" si="19"/>
        <v>0.3759923785328676</v>
      </c>
    </row>
    <row r="102" spans="1:24" x14ac:dyDescent="0.25">
      <c r="B102" s="50"/>
    </row>
    <row r="103" spans="1:24" x14ac:dyDescent="0.25">
      <c r="B103" s="50"/>
    </row>
    <row r="104" spans="1:24" x14ac:dyDescent="0.25">
      <c r="B104" s="50"/>
    </row>
    <row r="105" spans="1:24" x14ac:dyDescent="0.25">
      <c r="B105" s="50"/>
    </row>
    <row r="106" spans="1:24" x14ac:dyDescent="0.25">
      <c r="B106" s="50"/>
    </row>
    <row r="107" spans="1:24" x14ac:dyDescent="0.25">
      <c r="B107" s="50"/>
    </row>
    <row r="108" spans="1:24" x14ac:dyDescent="0.25">
      <c r="B108" s="50"/>
    </row>
    <row r="109" spans="1:24" x14ac:dyDescent="0.25">
      <c r="B109" s="50"/>
    </row>
    <row r="110" spans="1:24" x14ac:dyDescent="0.25">
      <c r="B110" s="50"/>
    </row>
    <row r="111" spans="1:24" x14ac:dyDescent="0.25">
      <c r="B111" s="50"/>
    </row>
    <row r="112" spans="1:24" x14ac:dyDescent="0.25">
      <c r="B112" s="50"/>
    </row>
    <row r="113" spans="2:2" x14ac:dyDescent="0.25">
      <c r="B113" s="50"/>
    </row>
    <row r="114" spans="2:2" x14ac:dyDescent="0.25">
      <c r="B114" s="50"/>
    </row>
    <row r="115" spans="2:2" x14ac:dyDescent="0.25">
      <c r="B115" s="50"/>
    </row>
    <row r="116" spans="2:2" x14ac:dyDescent="0.25">
      <c r="B116" s="50"/>
    </row>
    <row r="117" spans="2:2" x14ac:dyDescent="0.25">
      <c r="B117" s="50"/>
    </row>
    <row r="118" spans="2:2" x14ac:dyDescent="0.25">
      <c r="B118" s="50"/>
    </row>
    <row r="119" spans="2:2" x14ac:dyDescent="0.25">
      <c r="B119" s="50"/>
    </row>
    <row r="120" spans="2:2" x14ac:dyDescent="0.25">
      <c r="B120" s="50"/>
    </row>
    <row r="121" spans="2:2" x14ac:dyDescent="0.25">
      <c r="B121" s="50"/>
    </row>
    <row r="122" spans="2:2" x14ac:dyDescent="0.25">
      <c r="B122" s="50"/>
    </row>
    <row r="123" spans="2:2" x14ac:dyDescent="0.25">
      <c r="B123" s="50"/>
    </row>
    <row r="124" spans="2:2" x14ac:dyDescent="0.25">
      <c r="B124" s="50"/>
    </row>
    <row r="125" spans="2:2" x14ac:dyDescent="0.25">
      <c r="B125" s="50"/>
    </row>
    <row r="126" spans="2:2" x14ac:dyDescent="0.25">
      <c r="B126" s="50"/>
    </row>
    <row r="127" spans="2:2" x14ac:dyDescent="0.25">
      <c r="B127" s="50"/>
    </row>
    <row r="128" spans="2:2" x14ac:dyDescent="0.25">
      <c r="B128" s="50"/>
    </row>
    <row r="129" spans="2:2" x14ac:dyDescent="0.25">
      <c r="B129" s="50"/>
    </row>
    <row r="130" spans="2:2" x14ac:dyDescent="0.25">
      <c r="B130" s="50"/>
    </row>
    <row r="131" spans="2:2" x14ac:dyDescent="0.25">
      <c r="B131" s="50"/>
    </row>
    <row r="132" spans="2:2" x14ac:dyDescent="0.25">
      <c r="B132" s="50"/>
    </row>
    <row r="133" spans="2:2" x14ac:dyDescent="0.25">
      <c r="B133" s="50"/>
    </row>
  </sheetData>
  <mergeCells count="14">
    <mergeCell ref="A1:V1"/>
    <mergeCell ref="U2:V3"/>
    <mergeCell ref="W3:W4"/>
    <mergeCell ref="A2:D2"/>
    <mergeCell ref="A3:D3"/>
    <mergeCell ref="E3:F3"/>
    <mergeCell ref="G3:H3"/>
    <mergeCell ref="I3:K3"/>
    <mergeCell ref="O3:Q3"/>
    <mergeCell ref="R3:T3"/>
    <mergeCell ref="O2:T2"/>
    <mergeCell ref="E2:H2"/>
    <mergeCell ref="I2:N2"/>
    <mergeCell ref="L3:N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U11" sqref="U11"/>
    </sheetView>
  </sheetViews>
  <sheetFormatPr defaultRowHeight="15" x14ac:dyDescent="0.25"/>
  <cols>
    <col min="1" max="1" width="9.140625" style="27"/>
    <col min="2" max="2" width="35.5703125" style="27" customWidth="1"/>
    <col min="3" max="7" width="9.140625" style="27"/>
    <col min="8" max="8" width="9.140625" style="27" hidden="1" customWidth="1"/>
    <col min="9" max="10" width="9.140625" style="27"/>
    <col min="11" max="11" width="9.140625" style="27" hidden="1" customWidth="1"/>
    <col min="12" max="12" width="9.140625" style="27"/>
    <col min="13" max="13" width="9.140625" style="27" customWidth="1"/>
    <col min="14" max="14" width="9.140625" style="27" hidden="1" customWidth="1"/>
    <col min="15" max="16" width="9.140625" style="27"/>
    <col min="17" max="17" width="9.140625" style="27" hidden="1" customWidth="1"/>
    <col min="18" max="19" width="9.140625" style="27"/>
  </cols>
  <sheetData>
    <row r="1" spans="1:21" ht="59.25" customHeight="1" thickBot="1" x14ac:dyDescent="0.3">
      <c r="A1" s="118" t="s">
        <v>145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s="106" customFormat="1" ht="42" customHeight="1" x14ac:dyDescent="0.25">
      <c r="A2" s="119"/>
      <c r="B2" s="120"/>
      <c r="C2" s="120"/>
      <c r="D2" s="109" t="s">
        <v>0</v>
      </c>
      <c r="E2" s="109"/>
      <c r="F2" s="109"/>
      <c r="G2" s="109"/>
      <c r="H2" s="109" t="s">
        <v>1</v>
      </c>
      <c r="I2" s="109"/>
      <c r="J2" s="109"/>
      <c r="K2" s="109"/>
      <c r="L2" s="109"/>
      <c r="M2" s="109"/>
      <c r="N2" s="109" t="s">
        <v>2</v>
      </c>
      <c r="O2" s="109"/>
      <c r="P2" s="109"/>
      <c r="Q2" s="109"/>
      <c r="R2" s="109"/>
      <c r="S2" s="127"/>
      <c r="T2" s="132" t="s">
        <v>133</v>
      </c>
      <c r="U2" s="132"/>
    </row>
    <row r="3" spans="1:21" s="106" customFormat="1" ht="46.5" customHeight="1" x14ac:dyDescent="0.25">
      <c r="A3" s="121"/>
      <c r="B3" s="122"/>
      <c r="C3" s="122"/>
      <c r="D3" s="110" t="s">
        <v>103</v>
      </c>
      <c r="E3" s="110"/>
      <c r="F3" s="109" t="s">
        <v>104</v>
      </c>
      <c r="G3" s="109"/>
      <c r="H3" s="110" t="s">
        <v>103</v>
      </c>
      <c r="I3" s="110"/>
      <c r="J3" s="110"/>
      <c r="K3" s="109" t="s">
        <v>104</v>
      </c>
      <c r="L3" s="109"/>
      <c r="M3" s="109"/>
      <c r="N3" s="110" t="s">
        <v>103</v>
      </c>
      <c r="O3" s="110"/>
      <c r="P3" s="110"/>
      <c r="Q3" s="109" t="s">
        <v>104</v>
      </c>
      <c r="R3" s="109"/>
      <c r="S3" s="127"/>
      <c r="T3" s="132"/>
      <c r="U3" s="132"/>
    </row>
    <row r="4" spans="1:21" s="106" customFormat="1" ht="25.5" x14ac:dyDescent="0.25">
      <c r="A4" s="83"/>
      <c r="B4" s="81" t="s">
        <v>5</v>
      </c>
      <c r="C4" s="82" t="s">
        <v>141</v>
      </c>
      <c r="D4" s="81" t="s">
        <v>7</v>
      </c>
      <c r="E4" s="81" t="s">
        <v>8</v>
      </c>
      <c r="F4" s="80" t="s">
        <v>7</v>
      </c>
      <c r="G4" s="80" t="s">
        <v>8</v>
      </c>
      <c r="H4" s="81" t="s">
        <v>7</v>
      </c>
      <c r="I4" s="81" t="s">
        <v>7</v>
      </c>
      <c r="J4" s="81" t="s">
        <v>8</v>
      </c>
      <c r="K4" s="80" t="s">
        <v>7</v>
      </c>
      <c r="L4" s="80" t="s">
        <v>7</v>
      </c>
      <c r="M4" s="80" t="s">
        <v>8</v>
      </c>
      <c r="N4" s="81" t="s">
        <v>7</v>
      </c>
      <c r="O4" s="81" t="s">
        <v>7</v>
      </c>
      <c r="P4" s="81" t="s">
        <v>8</v>
      </c>
      <c r="Q4" s="80" t="s">
        <v>7</v>
      </c>
      <c r="R4" s="80" t="s">
        <v>7</v>
      </c>
      <c r="S4" s="96" t="s">
        <v>8</v>
      </c>
      <c r="T4" s="103" t="s">
        <v>7</v>
      </c>
      <c r="U4" s="103" t="s">
        <v>146</v>
      </c>
    </row>
    <row r="5" spans="1:21" ht="19.5" customHeight="1" x14ac:dyDescent="0.25">
      <c r="A5" s="1" t="s">
        <v>126</v>
      </c>
      <c r="B5" s="1" t="s">
        <v>10</v>
      </c>
      <c r="C5" s="15">
        <v>294</v>
      </c>
      <c r="D5" s="1">
        <v>11</v>
      </c>
      <c r="E5" s="4">
        <v>3.7400000000000003E-2</v>
      </c>
      <c r="F5" s="10">
        <v>36</v>
      </c>
      <c r="G5" s="11">
        <v>0.12239999999999999</v>
      </c>
      <c r="H5" s="1">
        <v>29</v>
      </c>
      <c r="I5" s="1">
        <f>H5+D5</f>
        <v>40</v>
      </c>
      <c r="J5" s="4">
        <f>I5/C5</f>
        <v>0.1360544217687075</v>
      </c>
      <c r="K5" s="10">
        <v>25</v>
      </c>
      <c r="L5" s="10">
        <f>K5+F5</f>
        <v>61</v>
      </c>
      <c r="M5" s="11">
        <f>L5/C5</f>
        <v>0.20748299319727892</v>
      </c>
      <c r="N5" s="1">
        <v>0</v>
      </c>
      <c r="O5" s="1">
        <f>N5+H5+D5</f>
        <v>40</v>
      </c>
      <c r="P5" s="4">
        <f>O5/C5</f>
        <v>0.1360544217687075</v>
      </c>
      <c r="Q5" s="10">
        <v>0</v>
      </c>
      <c r="R5" s="10">
        <f>Q5+K5+F5</f>
        <v>61</v>
      </c>
      <c r="S5" s="98">
        <f>R5/C5</f>
        <v>0.20748299319727892</v>
      </c>
      <c r="T5" s="95">
        <f>O5+R5</f>
        <v>101</v>
      </c>
      <c r="U5" s="104">
        <f>T5/C5</f>
        <v>0.34353741496598639</v>
      </c>
    </row>
    <row r="6" spans="1:21" ht="19.5" customHeight="1" x14ac:dyDescent="0.25">
      <c r="A6" s="6"/>
      <c r="B6" s="1" t="s">
        <v>14</v>
      </c>
      <c r="C6" s="15">
        <v>1107</v>
      </c>
      <c r="D6" s="1">
        <v>134</v>
      </c>
      <c r="E6" s="4">
        <v>0.121</v>
      </c>
      <c r="F6" s="10">
        <v>78</v>
      </c>
      <c r="G6" s="11">
        <v>7.0499999999999993E-2</v>
      </c>
      <c r="H6" s="1">
        <v>185</v>
      </c>
      <c r="I6" s="1">
        <f t="shared" ref="I6:I14" si="0">H6+D6</f>
        <v>319</v>
      </c>
      <c r="J6" s="4">
        <f t="shared" ref="J6:J15" si="1">I6/C6</f>
        <v>0.28816621499548328</v>
      </c>
      <c r="K6" s="10">
        <v>83</v>
      </c>
      <c r="L6" s="10">
        <f t="shared" ref="L6:L14" si="2">K6+F6</f>
        <v>161</v>
      </c>
      <c r="M6" s="11">
        <f t="shared" ref="M6:M15" si="3">L6/C6</f>
        <v>0.14543812104787715</v>
      </c>
      <c r="N6" s="1">
        <v>0</v>
      </c>
      <c r="O6" s="1">
        <f t="shared" ref="O6:O14" si="4">N6+H6+D6</f>
        <v>319</v>
      </c>
      <c r="P6" s="4">
        <f t="shared" ref="P6:P15" si="5">O6/C6</f>
        <v>0.28816621499548328</v>
      </c>
      <c r="Q6" s="10">
        <v>0</v>
      </c>
      <c r="R6" s="10">
        <f t="shared" ref="R6:R14" si="6">Q6+K6+F6</f>
        <v>161</v>
      </c>
      <c r="S6" s="98">
        <f t="shared" ref="S6:S15" si="7">R6/C6</f>
        <v>0.14543812104787715</v>
      </c>
      <c r="T6" s="95">
        <f t="shared" ref="T6:T14" si="8">O6+R6</f>
        <v>480</v>
      </c>
      <c r="U6" s="104">
        <f t="shared" ref="U6:U15" si="9">T6/C6</f>
        <v>0.43360433604336046</v>
      </c>
    </row>
    <row r="7" spans="1:21" ht="19.5" customHeight="1" x14ac:dyDescent="0.25">
      <c r="A7" s="6"/>
      <c r="B7" s="1" t="s">
        <v>56</v>
      </c>
      <c r="C7" s="15">
        <v>212</v>
      </c>
      <c r="D7" s="1">
        <v>19</v>
      </c>
      <c r="E7" s="4">
        <v>8.9599999999999999E-2</v>
      </c>
      <c r="F7" s="10">
        <v>12</v>
      </c>
      <c r="G7" s="11">
        <v>5.6599999999999998E-2</v>
      </c>
      <c r="H7" s="1">
        <v>34</v>
      </c>
      <c r="I7" s="1">
        <f t="shared" si="0"/>
        <v>53</v>
      </c>
      <c r="J7" s="4">
        <f t="shared" si="1"/>
        <v>0.25</v>
      </c>
      <c r="K7" s="10">
        <v>17</v>
      </c>
      <c r="L7" s="10">
        <f t="shared" si="2"/>
        <v>29</v>
      </c>
      <c r="M7" s="11">
        <f t="shared" si="3"/>
        <v>0.13679245283018868</v>
      </c>
      <c r="N7" s="1">
        <v>0</v>
      </c>
      <c r="O7" s="1">
        <f t="shared" si="4"/>
        <v>53</v>
      </c>
      <c r="P7" s="4">
        <f t="shared" si="5"/>
        <v>0.25</v>
      </c>
      <c r="Q7" s="10">
        <v>0</v>
      </c>
      <c r="R7" s="10">
        <f t="shared" si="6"/>
        <v>29</v>
      </c>
      <c r="S7" s="98">
        <f t="shared" si="7"/>
        <v>0.13679245283018868</v>
      </c>
      <c r="T7" s="95">
        <f t="shared" si="8"/>
        <v>82</v>
      </c>
      <c r="U7" s="104">
        <f t="shared" si="9"/>
        <v>0.3867924528301887</v>
      </c>
    </row>
    <row r="8" spans="1:21" ht="19.5" customHeight="1" x14ac:dyDescent="0.25">
      <c r="A8" s="6"/>
      <c r="B8" s="1" t="s">
        <v>71</v>
      </c>
      <c r="C8" s="15">
        <v>179</v>
      </c>
      <c r="D8" s="1">
        <v>6</v>
      </c>
      <c r="E8" s="4">
        <v>3.3500000000000002E-2</v>
      </c>
      <c r="F8" s="10">
        <v>11</v>
      </c>
      <c r="G8" s="11">
        <v>6.1499999999999999E-2</v>
      </c>
      <c r="H8" s="1">
        <v>29</v>
      </c>
      <c r="I8" s="1">
        <f t="shared" si="0"/>
        <v>35</v>
      </c>
      <c r="J8" s="4">
        <f t="shared" si="1"/>
        <v>0.19553072625698323</v>
      </c>
      <c r="K8" s="10">
        <v>10</v>
      </c>
      <c r="L8" s="10">
        <f t="shared" si="2"/>
        <v>21</v>
      </c>
      <c r="M8" s="11">
        <f t="shared" si="3"/>
        <v>0.11731843575418995</v>
      </c>
      <c r="N8" s="1">
        <v>0</v>
      </c>
      <c r="O8" s="1">
        <f t="shared" si="4"/>
        <v>35</v>
      </c>
      <c r="P8" s="4">
        <f t="shared" si="5"/>
        <v>0.19553072625698323</v>
      </c>
      <c r="Q8" s="10">
        <v>0</v>
      </c>
      <c r="R8" s="10">
        <f t="shared" si="6"/>
        <v>21</v>
      </c>
      <c r="S8" s="98">
        <f t="shared" si="7"/>
        <v>0.11731843575418995</v>
      </c>
      <c r="T8" s="95">
        <f t="shared" si="8"/>
        <v>56</v>
      </c>
      <c r="U8" s="104">
        <f t="shared" si="9"/>
        <v>0.31284916201117319</v>
      </c>
    </row>
    <row r="9" spans="1:21" ht="19.5" customHeight="1" x14ac:dyDescent="0.25">
      <c r="A9" s="6"/>
      <c r="B9" s="1" t="s">
        <v>75</v>
      </c>
      <c r="C9" s="15">
        <v>135</v>
      </c>
      <c r="D9" s="1">
        <v>7</v>
      </c>
      <c r="E9" s="4">
        <v>5.1900000000000002E-2</v>
      </c>
      <c r="F9" s="10">
        <v>7</v>
      </c>
      <c r="G9" s="11">
        <v>5.1900000000000002E-2</v>
      </c>
      <c r="H9" s="1">
        <v>19</v>
      </c>
      <c r="I9" s="1">
        <f t="shared" si="0"/>
        <v>26</v>
      </c>
      <c r="J9" s="4">
        <f t="shared" si="1"/>
        <v>0.19259259259259259</v>
      </c>
      <c r="K9" s="10">
        <v>4</v>
      </c>
      <c r="L9" s="10">
        <f t="shared" si="2"/>
        <v>11</v>
      </c>
      <c r="M9" s="11">
        <f t="shared" si="3"/>
        <v>8.1481481481481488E-2</v>
      </c>
      <c r="N9" s="1">
        <v>0</v>
      </c>
      <c r="O9" s="1">
        <f t="shared" si="4"/>
        <v>26</v>
      </c>
      <c r="P9" s="4">
        <f t="shared" si="5"/>
        <v>0.19259259259259259</v>
      </c>
      <c r="Q9" s="10">
        <v>0</v>
      </c>
      <c r="R9" s="10">
        <f t="shared" si="6"/>
        <v>11</v>
      </c>
      <c r="S9" s="98">
        <f t="shared" si="7"/>
        <v>8.1481481481481488E-2</v>
      </c>
      <c r="T9" s="95">
        <f t="shared" si="8"/>
        <v>37</v>
      </c>
      <c r="U9" s="104">
        <f t="shared" si="9"/>
        <v>0.27407407407407408</v>
      </c>
    </row>
    <row r="10" spans="1:21" ht="19.5" customHeight="1" x14ac:dyDescent="0.25">
      <c r="A10" s="6"/>
      <c r="B10" s="1" t="s">
        <v>77</v>
      </c>
      <c r="C10" s="15">
        <v>79</v>
      </c>
      <c r="D10" s="1">
        <v>4</v>
      </c>
      <c r="E10" s="4">
        <v>5.0599999999999999E-2</v>
      </c>
      <c r="F10" s="10">
        <v>4</v>
      </c>
      <c r="G10" s="11">
        <v>5.0599999999999999E-2</v>
      </c>
      <c r="H10" s="1">
        <v>13</v>
      </c>
      <c r="I10" s="1">
        <f t="shared" si="0"/>
        <v>17</v>
      </c>
      <c r="J10" s="4">
        <f t="shared" si="1"/>
        <v>0.21518987341772153</v>
      </c>
      <c r="K10" s="10">
        <v>2</v>
      </c>
      <c r="L10" s="10">
        <f t="shared" si="2"/>
        <v>6</v>
      </c>
      <c r="M10" s="11">
        <f t="shared" si="3"/>
        <v>7.5949367088607597E-2</v>
      </c>
      <c r="N10" s="1">
        <v>0</v>
      </c>
      <c r="O10" s="1">
        <f t="shared" si="4"/>
        <v>17</v>
      </c>
      <c r="P10" s="4">
        <f t="shared" si="5"/>
        <v>0.21518987341772153</v>
      </c>
      <c r="Q10" s="10">
        <v>0</v>
      </c>
      <c r="R10" s="10">
        <f t="shared" si="6"/>
        <v>6</v>
      </c>
      <c r="S10" s="98">
        <f t="shared" si="7"/>
        <v>7.5949367088607597E-2</v>
      </c>
      <c r="T10" s="95">
        <f t="shared" si="8"/>
        <v>23</v>
      </c>
      <c r="U10" s="104">
        <f t="shared" si="9"/>
        <v>0.29113924050632911</v>
      </c>
    </row>
    <row r="11" spans="1:21" ht="19.5" customHeight="1" x14ac:dyDescent="0.25">
      <c r="A11" s="6"/>
      <c r="B11" s="1" t="s">
        <v>80</v>
      </c>
      <c r="C11" s="15">
        <v>80</v>
      </c>
      <c r="D11" s="1">
        <v>6</v>
      </c>
      <c r="E11" s="4">
        <v>7.4999999999999997E-2</v>
      </c>
      <c r="F11" s="10">
        <v>6</v>
      </c>
      <c r="G11" s="11">
        <v>7.4999999999999997E-2</v>
      </c>
      <c r="H11" s="1">
        <v>12</v>
      </c>
      <c r="I11" s="1">
        <f t="shared" si="0"/>
        <v>18</v>
      </c>
      <c r="J11" s="4">
        <f t="shared" si="1"/>
        <v>0.22500000000000001</v>
      </c>
      <c r="K11" s="10">
        <v>7</v>
      </c>
      <c r="L11" s="10">
        <f t="shared" si="2"/>
        <v>13</v>
      </c>
      <c r="M11" s="11">
        <f t="shared" si="3"/>
        <v>0.16250000000000001</v>
      </c>
      <c r="N11" s="1">
        <v>0</v>
      </c>
      <c r="O11" s="1">
        <f t="shared" si="4"/>
        <v>18</v>
      </c>
      <c r="P11" s="4">
        <f t="shared" si="5"/>
        <v>0.22500000000000001</v>
      </c>
      <c r="Q11" s="10">
        <v>0</v>
      </c>
      <c r="R11" s="10">
        <f t="shared" si="6"/>
        <v>13</v>
      </c>
      <c r="S11" s="98">
        <f t="shared" si="7"/>
        <v>0.16250000000000001</v>
      </c>
      <c r="T11" s="95">
        <f t="shared" si="8"/>
        <v>31</v>
      </c>
      <c r="U11" s="104">
        <f t="shared" si="9"/>
        <v>0.38750000000000001</v>
      </c>
    </row>
    <row r="12" spans="1:21" ht="19.5" customHeight="1" x14ac:dyDescent="0.25">
      <c r="A12" s="6"/>
      <c r="B12" s="1" t="s">
        <v>83</v>
      </c>
      <c r="C12" s="15">
        <v>300</v>
      </c>
      <c r="D12" s="1">
        <v>36</v>
      </c>
      <c r="E12" s="4">
        <v>0.12</v>
      </c>
      <c r="F12" s="10">
        <v>0</v>
      </c>
      <c r="G12" s="11">
        <v>0</v>
      </c>
      <c r="H12" s="1">
        <v>52</v>
      </c>
      <c r="I12" s="1">
        <f t="shared" si="0"/>
        <v>88</v>
      </c>
      <c r="J12" s="4">
        <f t="shared" si="1"/>
        <v>0.29333333333333333</v>
      </c>
      <c r="K12" s="10">
        <v>3</v>
      </c>
      <c r="L12" s="10">
        <f t="shared" si="2"/>
        <v>3</v>
      </c>
      <c r="M12" s="11">
        <f t="shared" si="3"/>
        <v>0.01</v>
      </c>
      <c r="N12" s="1">
        <v>0</v>
      </c>
      <c r="O12" s="1">
        <f t="shared" si="4"/>
        <v>88</v>
      </c>
      <c r="P12" s="4">
        <f t="shared" si="5"/>
        <v>0.29333333333333333</v>
      </c>
      <c r="Q12" s="10">
        <v>0</v>
      </c>
      <c r="R12" s="10">
        <f t="shared" si="6"/>
        <v>3</v>
      </c>
      <c r="S12" s="98">
        <f t="shared" si="7"/>
        <v>0.01</v>
      </c>
      <c r="T12" s="95">
        <f t="shared" si="8"/>
        <v>91</v>
      </c>
      <c r="U12" s="104">
        <f t="shared" si="9"/>
        <v>0.30333333333333334</v>
      </c>
    </row>
    <row r="13" spans="1:21" ht="19.5" customHeight="1" x14ac:dyDescent="0.25">
      <c r="A13" s="6"/>
      <c r="B13" s="1" t="s">
        <v>93</v>
      </c>
      <c r="C13" s="15">
        <v>86</v>
      </c>
      <c r="D13" s="1">
        <v>8</v>
      </c>
      <c r="E13" s="4">
        <v>9.2999999999999999E-2</v>
      </c>
      <c r="F13" s="10">
        <v>2</v>
      </c>
      <c r="G13" s="11">
        <v>2.3300000000000001E-2</v>
      </c>
      <c r="H13" s="1">
        <v>11</v>
      </c>
      <c r="I13" s="1">
        <f t="shared" si="0"/>
        <v>19</v>
      </c>
      <c r="J13" s="4">
        <f t="shared" si="1"/>
        <v>0.22093023255813954</v>
      </c>
      <c r="K13" s="10">
        <v>1</v>
      </c>
      <c r="L13" s="10">
        <f t="shared" si="2"/>
        <v>3</v>
      </c>
      <c r="M13" s="11">
        <f t="shared" si="3"/>
        <v>3.4883720930232558E-2</v>
      </c>
      <c r="N13" s="1">
        <v>0</v>
      </c>
      <c r="O13" s="1">
        <f t="shared" si="4"/>
        <v>19</v>
      </c>
      <c r="P13" s="4">
        <f t="shared" si="5"/>
        <v>0.22093023255813954</v>
      </c>
      <c r="Q13" s="10">
        <v>0</v>
      </c>
      <c r="R13" s="10">
        <f t="shared" si="6"/>
        <v>3</v>
      </c>
      <c r="S13" s="98">
        <f t="shared" si="7"/>
        <v>3.4883720930232558E-2</v>
      </c>
      <c r="T13" s="95">
        <f t="shared" si="8"/>
        <v>22</v>
      </c>
      <c r="U13" s="104">
        <f t="shared" si="9"/>
        <v>0.2558139534883721</v>
      </c>
    </row>
    <row r="14" spans="1:21" ht="19.5" customHeight="1" x14ac:dyDescent="0.25">
      <c r="A14" s="6"/>
      <c r="B14" s="1" t="s">
        <v>100</v>
      </c>
      <c r="C14" s="15">
        <v>677</v>
      </c>
      <c r="D14" s="1">
        <v>85</v>
      </c>
      <c r="E14" s="4">
        <v>0.12559999999999999</v>
      </c>
      <c r="F14" s="10">
        <v>2</v>
      </c>
      <c r="G14" s="11">
        <v>3.0000000000000001E-3</v>
      </c>
      <c r="H14" s="1">
        <v>173</v>
      </c>
      <c r="I14" s="1">
        <f t="shared" si="0"/>
        <v>258</v>
      </c>
      <c r="J14" s="4">
        <f t="shared" si="1"/>
        <v>0.38109305760709011</v>
      </c>
      <c r="K14" s="10">
        <v>1</v>
      </c>
      <c r="L14" s="10">
        <f t="shared" si="2"/>
        <v>3</v>
      </c>
      <c r="M14" s="11">
        <f t="shared" si="3"/>
        <v>4.4313146233382573E-3</v>
      </c>
      <c r="N14" s="1">
        <v>0</v>
      </c>
      <c r="O14" s="1">
        <f t="shared" si="4"/>
        <v>258</v>
      </c>
      <c r="P14" s="4">
        <f t="shared" si="5"/>
        <v>0.38109305760709011</v>
      </c>
      <c r="Q14" s="10">
        <v>0</v>
      </c>
      <c r="R14" s="10">
        <f t="shared" si="6"/>
        <v>3</v>
      </c>
      <c r="S14" s="98">
        <f t="shared" si="7"/>
        <v>4.4313146233382573E-3</v>
      </c>
      <c r="T14" s="95">
        <f t="shared" si="8"/>
        <v>261</v>
      </c>
      <c r="U14" s="104">
        <f t="shared" si="9"/>
        <v>0.38552437223042835</v>
      </c>
    </row>
    <row r="15" spans="1:21" s="99" customFormat="1" ht="22.5" customHeight="1" x14ac:dyDescent="0.25">
      <c r="B15" s="102" t="s">
        <v>148</v>
      </c>
      <c r="C15" s="87">
        <f>SUM(C5:C14)</f>
        <v>3149</v>
      </c>
      <c r="D15" s="86">
        <f>SUM(D5:D14)</f>
        <v>316</v>
      </c>
      <c r="E15" s="89">
        <f>D15/C15</f>
        <v>0.10034931724356938</v>
      </c>
      <c r="F15" s="90">
        <f>SUM(F5:F14)</f>
        <v>158</v>
      </c>
      <c r="G15" s="91">
        <f>F15/C15</f>
        <v>5.017465862178469E-2</v>
      </c>
      <c r="H15" s="86">
        <f>SUM(H5:H14)</f>
        <v>557</v>
      </c>
      <c r="I15" s="86">
        <f>SUM(I5:I14)</f>
        <v>873</v>
      </c>
      <c r="J15" s="61">
        <f t="shared" si="1"/>
        <v>0.27723086694188631</v>
      </c>
      <c r="K15" s="90">
        <f>SUM(K5:K14)</f>
        <v>153</v>
      </c>
      <c r="L15" s="90">
        <f>SUM(L5:L14)</f>
        <v>311</v>
      </c>
      <c r="M15" s="62">
        <f t="shared" si="3"/>
        <v>9.876151159098126E-2</v>
      </c>
      <c r="N15" s="86">
        <f>SUM(N5:N14)</f>
        <v>0</v>
      </c>
      <c r="O15" s="86">
        <f>SUM(O5:O14)</f>
        <v>873</v>
      </c>
      <c r="P15" s="61">
        <f t="shared" si="5"/>
        <v>0.27723086694188631</v>
      </c>
      <c r="Q15" s="90">
        <f>SUM(Q5:Q14)</f>
        <v>0</v>
      </c>
      <c r="R15" s="90">
        <f>SUM(R5:R14)</f>
        <v>311</v>
      </c>
      <c r="S15" s="62">
        <f t="shared" si="7"/>
        <v>9.876151159098126E-2</v>
      </c>
      <c r="T15" s="39">
        <f>SUM(T5:T14)</f>
        <v>1184</v>
      </c>
      <c r="U15" s="107">
        <f t="shared" si="9"/>
        <v>0.3759923785328676</v>
      </c>
    </row>
  </sheetData>
  <mergeCells count="13">
    <mergeCell ref="N2:S2"/>
    <mergeCell ref="T2:U3"/>
    <mergeCell ref="A1:U1"/>
    <mergeCell ref="N3:P3"/>
    <mergeCell ref="Q3:S3"/>
    <mergeCell ref="A2:C2"/>
    <mergeCell ref="A3:C3"/>
    <mergeCell ref="D3:E3"/>
    <mergeCell ref="F3:G3"/>
    <mergeCell ref="H3:J3"/>
    <mergeCell ref="K3:M3"/>
    <mergeCell ref="D2:G2"/>
    <mergeCell ref="H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Fall 2006 by Major</vt:lpstr>
      <vt:lpstr>Fall 2006 by College</vt:lpstr>
      <vt:lpstr>Fall 2007 by Major</vt:lpstr>
      <vt:lpstr>Fall 2007 by College</vt:lpstr>
      <vt:lpstr>Fall 2008 by Major</vt:lpstr>
      <vt:lpstr>Fall 2008 by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cp:lastPrinted>2014-04-24T21:07:44Z</cp:lastPrinted>
  <dcterms:created xsi:type="dcterms:W3CDTF">2014-04-24T20:50:51Z</dcterms:created>
  <dcterms:modified xsi:type="dcterms:W3CDTF">2014-05-05T14:27:56Z</dcterms:modified>
</cp:coreProperties>
</file>