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3605"/>
  </bookViews>
  <sheets>
    <sheet name="Intend GENG Fall 2006" sheetId="1" r:id="rId1"/>
    <sheet name="Fall 2006 Totals ENG &amp; Other" sheetId="4" r:id="rId2"/>
    <sheet name="Intend GENG Fall 2007" sheetId="2" r:id="rId3"/>
    <sheet name="Fall 2007 Totals ENG &amp; Other" sheetId="5" r:id="rId4"/>
    <sheet name="Intend GENG Fall 2008" sheetId="3" r:id="rId5"/>
    <sheet name="Fall 2008 Totals ENG &amp; Other" sheetId="6" r:id="rId6"/>
  </sheets>
  <calcPr calcId="145621"/>
</workbook>
</file>

<file path=xl/calcChain.xml><?xml version="1.0" encoding="utf-8"?>
<calcChain xmlns="http://schemas.openxmlformats.org/spreadsheetml/2006/main">
  <c r="J28" i="6" l="1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I28" i="6"/>
  <c r="J11" i="6"/>
  <c r="J10" i="6"/>
  <c r="J9" i="6"/>
  <c r="J8" i="6"/>
  <c r="J7" i="6"/>
  <c r="J6" i="6"/>
  <c r="J5" i="6"/>
  <c r="J4" i="6"/>
  <c r="I11" i="6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I24" i="3"/>
  <c r="F19" i="6" l="1"/>
  <c r="H19" i="6"/>
  <c r="G28" i="6"/>
  <c r="H28" i="6" s="1"/>
  <c r="E28" i="6"/>
  <c r="F28" i="6" s="1"/>
  <c r="H27" i="6"/>
  <c r="F27" i="6"/>
  <c r="H26" i="6"/>
  <c r="F26" i="6"/>
  <c r="H25" i="6"/>
  <c r="F25" i="6"/>
  <c r="H24" i="6"/>
  <c r="F24" i="6"/>
  <c r="H23" i="6"/>
  <c r="F23" i="6"/>
  <c r="H22" i="6"/>
  <c r="F22" i="6"/>
  <c r="H21" i="6"/>
  <c r="F21" i="6"/>
  <c r="H20" i="6"/>
  <c r="F20" i="6"/>
  <c r="H18" i="6"/>
  <c r="F18" i="6"/>
  <c r="H17" i="6"/>
  <c r="F17" i="6"/>
  <c r="H16" i="6"/>
  <c r="F16" i="6"/>
  <c r="H15" i="6"/>
  <c r="F15" i="6"/>
  <c r="H10" i="6"/>
  <c r="H9" i="6"/>
  <c r="H8" i="6"/>
  <c r="H7" i="6"/>
  <c r="H6" i="6"/>
  <c r="H5" i="6"/>
  <c r="H4" i="6"/>
  <c r="F10" i="6"/>
  <c r="F9" i="6"/>
  <c r="F8" i="6"/>
  <c r="F7" i="6"/>
  <c r="F6" i="6"/>
  <c r="F5" i="6"/>
  <c r="F4" i="6"/>
  <c r="G11" i="6"/>
  <c r="H11" i="6" s="1"/>
  <c r="E11" i="6"/>
  <c r="F11" i="6" s="1"/>
  <c r="J17" i="5"/>
  <c r="H17" i="5"/>
  <c r="F17" i="5"/>
  <c r="I34" i="5"/>
  <c r="J34" i="5" s="1"/>
  <c r="G34" i="5"/>
  <c r="H34" i="5" s="1"/>
  <c r="E34" i="5"/>
  <c r="F34" i="5" s="1"/>
  <c r="J33" i="5"/>
  <c r="H33" i="5"/>
  <c r="F33" i="5"/>
  <c r="J32" i="5"/>
  <c r="H32" i="5"/>
  <c r="F32" i="5"/>
  <c r="J31" i="5"/>
  <c r="H31" i="5"/>
  <c r="F31" i="5"/>
  <c r="J30" i="5"/>
  <c r="H30" i="5"/>
  <c r="F30" i="5"/>
  <c r="J29" i="5"/>
  <c r="H29" i="5"/>
  <c r="F29" i="5"/>
  <c r="J28" i="5"/>
  <c r="H28" i="5"/>
  <c r="F28" i="5"/>
  <c r="J27" i="5"/>
  <c r="H27" i="5"/>
  <c r="F27" i="5"/>
  <c r="J26" i="5"/>
  <c r="H26" i="5"/>
  <c r="F26" i="5"/>
  <c r="J25" i="5"/>
  <c r="H25" i="5"/>
  <c r="F25" i="5"/>
  <c r="J24" i="5"/>
  <c r="H24" i="5"/>
  <c r="F24" i="5"/>
  <c r="J23" i="5"/>
  <c r="H23" i="5"/>
  <c r="F23" i="5"/>
  <c r="J22" i="5"/>
  <c r="H22" i="5"/>
  <c r="F22" i="5"/>
  <c r="J21" i="5"/>
  <c r="H21" i="5"/>
  <c r="F21" i="5"/>
  <c r="J20" i="5"/>
  <c r="H20" i="5"/>
  <c r="F20" i="5"/>
  <c r="J19" i="5"/>
  <c r="H19" i="5"/>
  <c r="F19" i="5"/>
  <c r="J18" i="5"/>
  <c r="H18" i="5"/>
  <c r="F18" i="5"/>
  <c r="I11" i="5"/>
  <c r="J11" i="5" s="1"/>
  <c r="G11" i="5"/>
  <c r="H11" i="5" s="1"/>
  <c r="E11" i="5"/>
  <c r="F11" i="5" s="1"/>
  <c r="J10" i="5"/>
  <c r="H10" i="5"/>
  <c r="F10" i="5"/>
  <c r="J9" i="5"/>
  <c r="H9" i="5"/>
  <c r="F9" i="5"/>
  <c r="J8" i="5"/>
  <c r="H8" i="5"/>
  <c r="F8" i="5"/>
  <c r="J7" i="5"/>
  <c r="H7" i="5"/>
  <c r="F7" i="5"/>
  <c r="J6" i="5"/>
  <c r="H6" i="5"/>
  <c r="F6" i="5"/>
  <c r="J5" i="5"/>
  <c r="H5" i="5"/>
  <c r="F5" i="5"/>
  <c r="J4" i="5"/>
  <c r="H4" i="5"/>
  <c r="F4" i="5"/>
  <c r="I37" i="4"/>
  <c r="J37" i="4" s="1"/>
  <c r="G37" i="4"/>
  <c r="H37" i="4" s="1"/>
  <c r="E37" i="4"/>
  <c r="F37" i="4" s="1"/>
  <c r="J36" i="4"/>
  <c r="H36" i="4"/>
  <c r="F36" i="4"/>
  <c r="J35" i="4"/>
  <c r="H35" i="4"/>
  <c r="F35" i="4"/>
  <c r="J34" i="4"/>
  <c r="H34" i="4"/>
  <c r="F34" i="4"/>
  <c r="J33" i="4"/>
  <c r="H33" i="4"/>
  <c r="F33" i="4"/>
  <c r="J32" i="4"/>
  <c r="H32" i="4"/>
  <c r="F32" i="4"/>
  <c r="J31" i="4"/>
  <c r="H31" i="4"/>
  <c r="F31" i="4"/>
  <c r="J30" i="4"/>
  <c r="H30" i="4"/>
  <c r="F30" i="4"/>
  <c r="J29" i="4"/>
  <c r="H29" i="4"/>
  <c r="F29" i="4"/>
  <c r="J28" i="4"/>
  <c r="H28" i="4"/>
  <c r="F28" i="4"/>
  <c r="J27" i="4"/>
  <c r="H27" i="4"/>
  <c r="F27" i="4"/>
  <c r="J26" i="4"/>
  <c r="H26" i="4"/>
  <c r="F26" i="4"/>
  <c r="J25" i="4"/>
  <c r="H25" i="4"/>
  <c r="F25" i="4"/>
  <c r="J24" i="4"/>
  <c r="H24" i="4"/>
  <c r="F24" i="4"/>
  <c r="J23" i="4"/>
  <c r="H23" i="4"/>
  <c r="F23" i="4"/>
  <c r="J22" i="4"/>
  <c r="H22" i="4"/>
  <c r="F22" i="4"/>
  <c r="J21" i="4"/>
  <c r="H21" i="4"/>
  <c r="F21" i="4"/>
  <c r="J20" i="4"/>
  <c r="H20" i="4"/>
  <c r="F20" i="4"/>
  <c r="J19" i="4"/>
  <c r="H19" i="4"/>
  <c r="F19" i="4"/>
  <c r="J18" i="4"/>
  <c r="H18" i="4"/>
  <c r="F18" i="4"/>
  <c r="J17" i="4"/>
  <c r="H17" i="4"/>
  <c r="F17" i="4"/>
  <c r="J16" i="4"/>
  <c r="H16" i="4"/>
  <c r="F16" i="4"/>
  <c r="J15" i="4"/>
  <c r="H15" i="4"/>
  <c r="F15" i="4"/>
  <c r="I11" i="4"/>
  <c r="J11" i="4" s="1"/>
  <c r="G11" i="4"/>
  <c r="H11" i="4" s="1"/>
  <c r="E11" i="4"/>
  <c r="F11" i="4" s="1"/>
  <c r="J10" i="4"/>
  <c r="H10" i="4"/>
  <c r="F10" i="4"/>
  <c r="J9" i="4"/>
  <c r="H9" i="4"/>
  <c r="F9" i="4"/>
  <c r="J8" i="4"/>
  <c r="H8" i="4"/>
  <c r="F8" i="4"/>
  <c r="J7" i="4"/>
  <c r="H7" i="4"/>
  <c r="F7" i="4"/>
  <c r="J6" i="4"/>
  <c r="H6" i="4"/>
  <c r="F6" i="4"/>
  <c r="J5" i="4"/>
  <c r="H5" i="4"/>
  <c r="F5" i="4"/>
  <c r="J4" i="4"/>
  <c r="H4" i="4"/>
  <c r="F4" i="4"/>
  <c r="J10" i="2" l="1"/>
  <c r="H10" i="2"/>
  <c r="F10" i="2"/>
  <c r="J6" i="2"/>
  <c r="H6" i="2"/>
  <c r="F6" i="2"/>
  <c r="I28" i="2"/>
  <c r="E28" i="2"/>
  <c r="G28" i="2"/>
  <c r="J27" i="2"/>
  <c r="H27" i="2"/>
  <c r="F27" i="2"/>
  <c r="E24" i="3"/>
  <c r="G24" i="3"/>
  <c r="H22" i="3"/>
  <c r="H21" i="3"/>
  <c r="H14" i="3"/>
  <c r="H20" i="3"/>
  <c r="H19" i="3"/>
  <c r="H18" i="3"/>
  <c r="H17" i="3"/>
  <c r="H16" i="3"/>
  <c r="H15" i="3"/>
  <c r="H12" i="3"/>
  <c r="H13" i="3"/>
  <c r="H11" i="3"/>
  <c r="H10" i="3"/>
  <c r="H8" i="3"/>
  <c r="H7" i="3"/>
  <c r="H9" i="3"/>
  <c r="H23" i="3"/>
  <c r="H5" i="3"/>
  <c r="H6" i="3"/>
  <c r="H4" i="3"/>
  <c r="F22" i="3"/>
  <c r="F21" i="3"/>
  <c r="F14" i="3"/>
  <c r="F20" i="3"/>
  <c r="F19" i="3"/>
  <c r="F18" i="3"/>
  <c r="F17" i="3"/>
  <c r="F16" i="3"/>
  <c r="F15" i="3"/>
  <c r="F12" i="3"/>
  <c r="F13" i="3"/>
  <c r="F11" i="3"/>
  <c r="F10" i="3"/>
  <c r="F8" i="3"/>
  <c r="F7" i="3"/>
  <c r="F9" i="3"/>
  <c r="F23" i="3"/>
  <c r="F5" i="3"/>
  <c r="F6" i="3"/>
  <c r="F4" i="3"/>
  <c r="F24" i="3"/>
  <c r="H24" i="3"/>
  <c r="J26" i="2"/>
  <c r="J25" i="2"/>
  <c r="J24" i="2"/>
  <c r="J23" i="2"/>
  <c r="J22" i="2"/>
  <c r="J20" i="2"/>
  <c r="J19" i="2"/>
  <c r="J21" i="2"/>
  <c r="J18" i="2"/>
  <c r="J17" i="2"/>
  <c r="J16" i="2"/>
  <c r="J15" i="2"/>
  <c r="J14" i="2"/>
  <c r="J13" i="2"/>
  <c r="J12" i="2"/>
  <c r="J11" i="2"/>
  <c r="J9" i="2"/>
  <c r="J8" i="2"/>
  <c r="J7" i="2"/>
  <c r="J4" i="2"/>
  <c r="J5" i="2"/>
  <c r="H26" i="2"/>
  <c r="H25" i="2"/>
  <c r="H24" i="2"/>
  <c r="H23" i="2"/>
  <c r="H22" i="2"/>
  <c r="H20" i="2"/>
  <c r="H19" i="2"/>
  <c r="H21" i="2"/>
  <c r="H18" i="2"/>
  <c r="H17" i="2"/>
  <c r="H16" i="2"/>
  <c r="H15" i="2"/>
  <c r="H14" i="2"/>
  <c r="H13" i="2"/>
  <c r="H12" i="2"/>
  <c r="H11" i="2"/>
  <c r="H9" i="2"/>
  <c r="H8" i="2"/>
  <c r="H7" i="2"/>
  <c r="H4" i="2"/>
  <c r="H5" i="2"/>
  <c r="F26" i="2"/>
  <c r="F25" i="2"/>
  <c r="F24" i="2"/>
  <c r="F23" i="2"/>
  <c r="F22" i="2"/>
  <c r="F20" i="2"/>
  <c r="F19" i="2"/>
  <c r="F21" i="2"/>
  <c r="F18" i="2"/>
  <c r="F17" i="2"/>
  <c r="F16" i="2"/>
  <c r="F15" i="2"/>
  <c r="F14" i="2"/>
  <c r="F13" i="2"/>
  <c r="F12" i="2"/>
  <c r="F11" i="2"/>
  <c r="F9" i="2"/>
  <c r="F8" i="2"/>
  <c r="F7" i="2"/>
  <c r="F4" i="2"/>
  <c r="F5" i="2"/>
  <c r="H28" i="2"/>
  <c r="F28" i="2"/>
  <c r="J28" i="2"/>
  <c r="F32" i="1"/>
  <c r="F31" i="1"/>
  <c r="F15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4" i="1"/>
  <c r="F13" i="1"/>
  <c r="F12" i="1"/>
  <c r="F10" i="1"/>
  <c r="F11" i="1"/>
  <c r="F8" i="1"/>
  <c r="F9" i="1"/>
  <c r="F7" i="1"/>
  <c r="F6" i="1"/>
  <c r="F5" i="1"/>
  <c r="F4" i="1"/>
  <c r="I33" i="1"/>
  <c r="J33" i="1" s="1"/>
  <c r="G33" i="1"/>
  <c r="H33" i="1" s="1"/>
  <c r="E33" i="1"/>
  <c r="F33" i="1" s="1"/>
  <c r="J32" i="1"/>
  <c r="J31" i="1"/>
  <c r="J15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0" i="1"/>
  <c r="J11" i="1"/>
  <c r="J8" i="1"/>
  <c r="J9" i="1"/>
  <c r="J7" i="1"/>
  <c r="J6" i="1"/>
  <c r="J5" i="1"/>
  <c r="J4" i="1"/>
  <c r="H32" i="1"/>
  <c r="H31" i="1"/>
  <c r="H15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0" i="1"/>
  <c r="H11" i="1"/>
  <c r="H8" i="1"/>
  <c r="H9" i="1"/>
  <c r="H7" i="1"/>
  <c r="H6" i="1"/>
  <c r="H5" i="1"/>
  <c r="H4" i="1"/>
</calcChain>
</file>

<file path=xl/sharedStrings.xml><?xml version="1.0" encoding="utf-8"?>
<sst xmlns="http://schemas.openxmlformats.org/spreadsheetml/2006/main" count="326" uniqueCount="70">
  <si>
    <t>Graduated Within 4 years</t>
  </si>
  <si>
    <t>Graduated Within 5 years</t>
  </si>
  <si>
    <t>Graduated Within 6 years</t>
  </si>
  <si>
    <t>Intended Major</t>
  </si>
  <si>
    <t>Intended Major Cohort</t>
  </si>
  <si>
    <t>Graduation Major</t>
  </si>
  <si>
    <t>#</t>
  </si>
  <si>
    <t>%</t>
  </si>
  <si>
    <t>Fall 2006</t>
  </si>
  <si>
    <t>General Engineering</t>
  </si>
  <si>
    <t>Totals</t>
  </si>
  <si>
    <t>Fall 2007</t>
  </si>
  <si>
    <t>Fall 2008</t>
  </si>
  <si>
    <t>Anthropology</t>
  </si>
  <si>
    <t>Business Administration</t>
  </si>
  <si>
    <t>Biology</t>
  </si>
  <si>
    <t>University Studies</t>
  </si>
  <si>
    <t>Chemical Engineering</t>
  </si>
  <si>
    <t>Civil Engineering</t>
  </si>
  <si>
    <t>Chemistry</t>
  </si>
  <si>
    <t>Communication</t>
  </si>
  <si>
    <t>Computer Engineering</t>
  </si>
  <si>
    <t>Criminology</t>
  </si>
  <si>
    <t>Computer Science</t>
  </si>
  <si>
    <t>Economics</t>
  </si>
  <si>
    <t>Electrical Engineering</t>
  </si>
  <si>
    <t>Emergency Medical Services</t>
  </si>
  <si>
    <t>English</t>
  </si>
  <si>
    <t>Nuclear Engineering</t>
  </si>
  <si>
    <t>Political Science</t>
  </si>
  <si>
    <t>Spanish</t>
  </si>
  <si>
    <t>Doctor of Pharmacy</t>
  </si>
  <si>
    <t>English-Philosophy</t>
  </si>
  <si>
    <t>Geography</t>
  </si>
  <si>
    <t>Interdisc Film &amp; Digital Media</t>
  </si>
  <si>
    <t>Languages</t>
  </si>
  <si>
    <t>Latin American Studies</t>
  </si>
  <si>
    <t>Mathematics</t>
  </si>
  <si>
    <t>Mechanical Engineering</t>
  </si>
  <si>
    <t>Media Arts</t>
  </si>
  <si>
    <t>Physics</t>
  </si>
  <si>
    <t>Politcal Science</t>
  </si>
  <si>
    <t>Psychology</t>
  </si>
  <si>
    <t>Statistics</t>
  </si>
  <si>
    <t>Graduation Rates for First-time Students Intending to Major in General Engineering                                                      Fall 2007 Cohort</t>
  </si>
  <si>
    <t>Graduation Rates for First-time Students Intending to Major in General Engineering                                                         Fall 2008 Cohort</t>
  </si>
  <si>
    <t>Art Studio</t>
  </si>
  <si>
    <t>Astrophysics</t>
  </si>
  <si>
    <t>Athletic Training</t>
  </si>
  <si>
    <t>Chemicial Engineering</t>
  </si>
  <si>
    <t>Environmental Science</t>
  </si>
  <si>
    <t>Exercise Science</t>
  </si>
  <si>
    <t>History</t>
  </si>
  <si>
    <t>Journalism &amp; Mass Communication</t>
  </si>
  <si>
    <t>Mathematics Education</t>
  </si>
  <si>
    <t>Music Education</t>
  </si>
  <si>
    <t>Nursing</t>
  </si>
  <si>
    <t>Graduation Rates for First-time Students Intending to Major in General Engineering                                                                       Fall 2006 Cohort</t>
  </si>
  <si>
    <t>Elementary Education</t>
  </si>
  <si>
    <t>Engineering Graduation Rates for First-time Students Intending to Major in General Engineering                                                                       Fall 2006 Cohort</t>
  </si>
  <si>
    <t>Graduation Major - Engineering</t>
  </si>
  <si>
    <t>Graduation Major - Other</t>
  </si>
  <si>
    <t xml:space="preserve">Graduated Other </t>
  </si>
  <si>
    <t>Graduated Engineeering</t>
  </si>
  <si>
    <t xml:space="preserve">Fall 2006 Cohort  </t>
  </si>
  <si>
    <t xml:space="preserve">Fall 2007 Cohort  </t>
  </si>
  <si>
    <t xml:space="preserve">Fall 2008 Cohort  </t>
  </si>
  <si>
    <t>Detail on next page</t>
  </si>
  <si>
    <t xml:space="preserve">    Detail on next page</t>
  </si>
  <si>
    <t>Graduation Rates for First-time Students Intending to Major in General Engineering                                                                 Fall 2007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</si>
</sst>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" fillId="3" borderId="4" xfId="0" applyFont="1" applyFill="1" applyBorder="1" applyAlignment="1">
      <alignment wrapText="1"/>
    </xf>
    <xf numFmtId="10" fontId="1" fillId="3" borderId="4" xfId="0" applyNumberFormat="1" applyFont="1" applyFill="1" applyBorder="1" applyAlignment="1">
      <alignment wrapText="1"/>
    </xf>
    <xf numFmtId="10" fontId="1" fillId="0" borderId="4" xfId="0" applyNumberFormat="1" applyFont="1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/>
    <xf numFmtId="0" fontId="6" fillId="0" borderId="4" xfId="0" applyFont="1" applyBorder="1" applyAlignment="1">
      <alignment horizontal="right"/>
    </xf>
    <xf numFmtId="0" fontId="6" fillId="3" borderId="4" xfId="0" applyFont="1" applyFill="1" applyBorder="1" applyAlignment="1"/>
    <xf numFmtId="10" fontId="5" fillId="3" borderId="4" xfId="0" applyNumberFormat="1" applyFont="1" applyFill="1" applyBorder="1" applyAlignment="1">
      <alignment wrapText="1"/>
    </xf>
    <xf numFmtId="0" fontId="6" fillId="0" borderId="4" xfId="0" applyFont="1" applyBorder="1" applyAlignment="1"/>
    <xf numFmtId="10" fontId="5" fillId="0" borderId="4" xfId="0" applyNumberFormat="1" applyFont="1" applyBorder="1" applyAlignment="1">
      <alignment wrapText="1"/>
    </xf>
    <xf numFmtId="10" fontId="6" fillId="3" borderId="4" xfId="0" applyNumberFormat="1" applyFont="1" applyFill="1" applyBorder="1" applyAlignment="1"/>
    <xf numFmtId="10" fontId="6" fillId="0" borderId="4" xfId="0" applyNumberFormat="1" applyFont="1" applyBorder="1" applyAlignment="1"/>
    <xf numFmtId="0" fontId="1" fillId="0" borderId="0" xfId="0" applyFont="1" applyBorder="1" applyAlignment="1">
      <alignment wrapText="1"/>
    </xf>
    <xf numFmtId="0" fontId="3" fillId="0" borderId="0" xfId="0" applyFont="1" applyBorder="1"/>
    <xf numFmtId="0" fontId="7" fillId="0" borderId="0" xfId="0" applyFont="1" applyBorder="1" applyAlignment="1">
      <alignment wrapText="1"/>
    </xf>
    <xf numFmtId="0" fontId="8" fillId="0" borderId="0" xfId="0" applyFont="1" applyBorder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0" fillId="0" borderId="0" xfId="0" applyAlignment="1">
      <alignment wrapText="1"/>
    </xf>
    <xf numFmtId="0" fontId="5" fillId="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9" fillId="0" borderId="4" xfId="0" applyFont="1" applyBorder="1"/>
    <xf numFmtId="10" fontId="9" fillId="0" borderId="4" xfId="0" applyNumberFormat="1" applyFont="1" applyBorder="1"/>
    <xf numFmtId="0" fontId="9" fillId="3" borderId="4" xfId="0" applyFont="1" applyFill="1" applyBorder="1"/>
    <xf numFmtId="10" fontId="9" fillId="3" borderId="4" xfId="0" applyNumberFormat="1" applyFont="1" applyFill="1" applyBorder="1"/>
    <xf numFmtId="0" fontId="4" fillId="4" borderId="0" xfId="0" applyFont="1" applyFill="1" applyAlignment="1"/>
    <xf numFmtId="0" fontId="7" fillId="4" borderId="0" xfId="0" applyFont="1" applyFill="1" applyAlignment="1"/>
    <xf numFmtId="0" fontId="6" fillId="4" borderId="0" xfId="0" applyFont="1" applyFill="1" applyBorder="1" applyAlignment="1">
      <alignment horizontal="right"/>
    </xf>
    <xf numFmtId="0" fontId="6" fillId="4" borderId="0" xfId="0" applyFont="1" applyFill="1" applyBorder="1" applyAlignment="1"/>
    <xf numFmtId="10" fontId="6" fillId="4" borderId="0" xfId="0" applyNumberFormat="1" applyFont="1" applyFill="1" applyBorder="1" applyAlignment="1"/>
    <xf numFmtId="0" fontId="4" fillId="4" borderId="0" xfId="0" applyFont="1" applyFill="1"/>
    <xf numFmtId="0" fontId="9" fillId="0" borderId="0" xfId="0" applyFont="1"/>
    <xf numFmtId="0" fontId="5" fillId="3" borderId="4" xfId="0" applyFont="1" applyFill="1" applyBorder="1" applyAlignment="1">
      <alignment horizontal="center" wrapText="1"/>
    </xf>
    <xf numFmtId="10" fontId="1" fillId="3" borderId="4" xfId="0" applyNumberFormat="1" applyFont="1" applyFill="1" applyBorder="1" applyAlignment="1">
      <alignment horizontal="center" wrapText="1"/>
    </xf>
    <xf numFmtId="10" fontId="5" fillId="3" borderId="4" xfId="0" applyNumberFormat="1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right"/>
    </xf>
    <xf numFmtId="0" fontId="5" fillId="3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J5" sqref="J5"/>
    </sheetView>
  </sheetViews>
  <sheetFormatPr defaultRowHeight="15" x14ac:dyDescent="0.25"/>
  <cols>
    <col min="2" max="2" width="18.7109375" customWidth="1"/>
    <col min="3" max="3" width="11.7109375" customWidth="1"/>
    <col min="4" max="4" width="31.140625" customWidth="1"/>
    <col min="5" max="7" width="8.7109375" customWidth="1"/>
    <col min="8" max="8" width="10.140625" customWidth="1"/>
    <col min="9" max="10" width="8.7109375" customWidth="1"/>
    <col min="11" max="11" width="4.7109375" customWidth="1"/>
    <col min="12" max="12" width="15.85546875" customWidth="1"/>
  </cols>
  <sheetData>
    <row r="1" spans="1:10" ht="67.5" customHeight="1" thickBot="1" x14ac:dyDescent="0.3">
      <c r="A1" s="46" t="s">
        <v>57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65.25" customHeight="1" x14ac:dyDescent="0.25">
      <c r="A2" s="50"/>
      <c r="B2" s="51"/>
      <c r="C2" s="51"/>
      <c r="D2" s="51"/>
      <c r="E2" s="48" t="s">
        <v>0</v>
      </c>
      <c r="F2" s="48"/>
      <c r="G2" s="49" t="s">
        <v>1</v>
      </c>
      <c r="H2" s="49"/>
      <c r="I2" s="48" t="s">
        <v>2</v>
      </c>
      <c r="J2" s="48"/>
    </row>
    <row r="3" spans="1:10" ht="57.75" customHeight="1" x14ac:dyDescent="0.25">
      <c r="A3" s="4"/>
      <c r="B3" s="5" t="s">
        <v>3</v>
      </c>
      <c r="C3" s="5" t="s">
        <v>4</v>
      </c>
      <c r="D3" s="5" t="s">
        <v>5</v>
      </c>
      <c r="E3" s="6" t="s">
        <v>6</v>
      </c>
      <c r="F3" s="6" t="s">
        <v>7</v>
      </c>
      <c r="G3" s="5" t="s">
        <v>6</v>
      </c>
      <c r="H3" s="5" t="s">
        <v>7</v>
      </c>
      <c r="I3" s="6" t="s">
        <v>6</v>
      </c>
      <c r="J3" s="6" t="s">
        <v>7</v>
      </c>
    </row>
    <row r="4" spans="1:10" ht="18.75" customHeight="1" x14ac:dyDescent="0.25">
      <c r="A4" s="7" t="s">
        <v>8</v>
      </c>
      <c r="B4" s="7" t="s">
        <v>9</v>
      </c>
      <c r="C4" s="7">
        <v>157</v>
      </c>
      <c r="D4" s="7" t="s">
        <v>13</v>
      </c>
      <c r="E4" s="8">
        <v>0</v>
      </c>
      <c r="F4" s="9">
        <f>E4/C4</f>
        <v>0</v>
      </c>
      <c r="G4" s="7">
        <v>0</v>
      </c>
      <c r="H4" s="10">
        <f>G4/C4</f>
        <v>0</v>
      </c>
      <c r="I4" s="8">
        <v>1</v>
      </c>
      <c r="J4" s="9">
        <f>I4/C4</f>
        <v>6.369426751592357E-3</v>
      </c>
    </row>
    <row r="5" spans="1:10" ht="18.75" customHeight="1" x14ac:dyDescent="0.25">
      <c r="A5" s="12"/>
      <c r="B5" s="13"/>
      <c r="C5" s="26">
        <v>157</v>
      </c>
      <c r="D5" s="7" t="s">
        <v>46</v>
      </c>
      <c r="E5" s="8">
        <v>0</v>
      </c>
      <c r="F5" s="9">
        <f t="shared" ref="F5:F32" si="0">E5/C5</f>
        <v>0</v>
      </c>
      <c r="G5" s="7">
        <v>1</v>
      </c>
      <c r="H5" s="10">
        <f t="shared" ref="H5:H32" si="1">G5/C5</f>
        <v>6.369426751592357E-3</v>
      </c>
      <c r="I5" s="8">
        <v>1</v>
      </c>
      <c r="J5" s="9">
        <f t="shared" ref="J5:J32" si="2">I5/C5</f>
        <v>6.369426751592357E-3</v>
      </c>
    </row>
    <row r="6" spans="1:10" ht="18.75" customHeight="1" x14ac:dyDescent="0.25">
      <c r="A6" s="12"/>
      <c r="B6" s="13"/>
      <c r="C6" s="26">
        <v>157</v>
      </c>
      <c r="D6" s="7" t="s">
        <v>47</v>
      </c>
      <c r="E6" s="8">
        <v>0</v>
      </c>
      <c r="F6" s="9">
        <f t="shared" si="0"/>
        <v>0</v>
      </c>
      <c r="G6" s="7">
        <v>1</v>
      </c>
      <c r="H6" s="10">
        <f t="shared" si="1"/>
        <v>6.369426751592357E-3</v>
      </c>
      <c r="I6" s="8">
        <v>2</v>
      </c>
      <c r="J6" s="9">
        <f t="shared" si="2"/>
        <v>1.2738853503184714E-2</v>
      </c>
    </row>
    <row r="7" spans="1:10" ht="18.75" customHeight="1" x14ac:dyDescent="0.25">
      <c r="A7" s="12"/>
      <c r="B7" s="13"/>
      <c r="C7" s="26">
        <v>157</v>
      </c>
      <c r="D7" s="7" t="s">
        <v>48</v>
      </c>
      <c r="E7" s="8">
        <v>0</v>
      </c>
      <c r="F7" s="9">
        <f t="shared" si="0"/>
        <v>0</v>
      </c>
      <c r="G7" s="7">
        <v>1</v>
      </c>
      <c r="H7" s="10">
        <f t="shared" si="1"/>
        <v>6.369426751592357E-3</v>
      </c>
      <c r="I7" s="8">
        <v>1</v>
      </c>
      <c r="J7" s="9">
        <f t="shared" si="2"/>
        <v>6.369426751592357E-3</v>
      </c>
    </row>
    <row r="8" spans="1:10" ht="18.75" customHeight="1" x14ac:dyDescent="0.25">
      <c r="A8" s="12"/>
      <c r="B8" s="13"/>
      <c r="C8" s="26">
        <v>157</v>
      </c>
      <c r="D8" s="7" t="s">
        <v>15</v>
      </c>
      <c r="E8" s="8">
        <v>0</v>
      </c>
      <c r="F8" s="9">
        <f t="shared" si="0"/>
        <v>0</v>
      </c>
      <c r="G8" s="7">
        <v>1</v>
      </c>
      <c r="H8" s="10">
        <f t="shared" si="1"/>
        <v>6.369426751592357E-3</v>
      </c>
      <c r="I8" s="8">
        <v>4</v>
      </c>
      <c r="J8" s="9">
        <f t="shared" si="2"/>
        <v>2.5477707006369428E-2</v>
      </c>
    </row>
    <row r="9" spans="1:10" ht="18.75" customHeight="1" x14ac:dyDescent="0.25">
      <c r="A9" s="12"/>
      <c r="B9" s="13"/>
      <c r="C9" s="26">
        <v>157</v>
      </c>
      <c r="D9" s="7" t="s">
        <v>14</v>
      </c>
      <c r="E9" s="8">
        <v>3</v>
      </c>
      <c r="F9" s="9">
        <f>E9/C9</f>
        <v>1.9108280254777069E-2</v>
      </c>
      <c r="G9" s="7">
        <v>9</v>
      </c>
      <c r="H9" s="10">
        <f>G9/C9</f>
        <v>5.7324840764331211E-2</v>
      </c>
      <c r="I9" s="8">
        <v>12</v>
      </c>
      <c r="J9" s="9">
        <f>I9/C9</f>
        <v>7.6433121019108277E-2</v>
      </c>
    </row>
    <row r="10" spans="1:10" ht="18.75" customHeight="1" x14ac:dyDescent="0.25">
      <c r="A10" s="12"/>
      <c r="B10" s="13"/>
      <c r="C10" s="26">
        <v>157</v>
      </c>
      <c r="D10" s="7" t="s">
        <v>49</v>
      </c>
      <c r="E10" s="8">
        <v>3</v>
      </c>
      <c r="F10" s="9">
        <f>E10/C10</f>
        <v>1.9108280254777069E-2</v>
      </c>
      <c r="G10" s="7">
        <v>6</v>
      </c>
      <c r="H10" s="10">
        <f>G10/C10</f>
        <v>3.8216560509554139E-2</v>
      </c>
      <c r="I10" s="8">
        <v>7</v>
      </c>
      <c r="J10" s="9">
        <f>I10/C10</f>
        <v>4.4585987261146494E-2</v>
      </c>
    </row>
    <row r="11" spans="1:10" ht="18.75" customHeight="1" x14ac:dyDescent="0.25">
      <c r="A11" s="12"/>
      <c r="B11" s="13"/>
      <c r="C11" s="26">
        <v>157</v>
      </c>
      <c r="D11" s="7" t="s">
        <v>18</v>
      </c>
      <c r="E11" s="8">
        <v>0</v>
      </c>
      <c r="F11" s="9">
        <f t="shared" si="0"/>
        <v>0</v>
      </c>
      <c r="G11" s="7">
        <v>1</v>
      </c>
      <c r="H11" s="10">
        <f t="shared" si="1"/>
        <v>6.369426751592357E-3</v>
      </c>
      <c r="I11" s="8">
        <v>4</v>
      </c>
      <c r="J11" s="9">
        <f t="shared" si="2"/>
        <v>2.5477707006369428E-2</v>
      </c>
    </row>
    <row r="12" spans="1:10" ht="18.75" customHeight="1" x14ac:dyDescent="0.25">
      <c r="A12" s="12"/>
      <c r="B12" s="13"/>
      <c r="C12" s="26">
        <v>157</v>
      </c>
      <c r="D12" s="7" t="s">
        <v>21</v>
      </c>
      <c r="E12" s="8">
        <v>0</v>
      </c>
      <c r="F12" s="9">
        <f t="shared" si="0"/>
        <v>0</v>
      </c>
      <c r="G12" s="7">
        <v>2</v>
      </c>
      <c r="H12" s="10">
        <f t="shared" si="1"/>
        <v>1.2738853503184714E-2</v>
      </c>
      <c r="I12" s="8">
        <v>3</v>
      </c>
      <c r="J12" s="9">
        <f t="shared" si="2"/>
        <v>1.9108280254777069E-2</v>
      </c>
    </row>
    <row r="13" spans="1:10" ht="18.75" customHeight="1" x14ac:dyDescent="0.25">
      <c r="A13" s="12"/>
      <c r="B13" s="13"/>
      <c r="C13" s="26">
        <v>157</v>
      </c>
      <c r="D13" s="7" t="s">
        <v>22</v>
      </c>
      <c r="E13" s="8">
        <v>1</v>
      </c>
      <c r="F13" s="9">
        <f t="shared" si="0"/>
        <v>6.369426751592357E-3</v>
      </c>
      <c r="G13" s="7">
        <v>1</v>
      </c>
      <c r="H13" s="10">
        <f t="shared" si="1"/>
        <v>6.369426751592357E-3</v>
      </c>
      <c r="I13" s="8">
        <v>1</v>
      </c>
      <c r="J13" s="9">
        <f t="shared" si="2"/>
        <v>6.369426751592357E-3</v>
      </c>
    </row>
    <row r="14" spans="1:10" ht="18.75" customHeight="1" x14ac:dyDescent="0.25">
      <c r="A14" s="12"/>
      <c r="B14" s="13"/>
      <c r="C14" s="26">
        <v>157</v>
      </c>
      <c r="D14" s="7" t="s">
        <v>23</v>
      </c>
      <c r="E14" s="8">
        <v>0</v>
      </c>
      <c r="F14" s="9">
        <f t="shared" si="0"/>
        <v>0</v>
      </c>
      <c r="G14" s="7">
        <v>2</v>
      </c>
      <c r="H14" s="10">
        <f t="shared" si="1"/>
        <v>1.2738853503184714E-2</v>
      </c>
      <c r="I14" s="8">
        <v>3</v>
      </c>
      <c r="J14" s="9">
        <f t="shared" si="2"/>
        <v>1.9108280254777069E-2</v>
      </c>
    </row>
    <row r="15" spans="1:10" ht="18.75" customHeight="1" x14ac:dyDescent="0.25">
      <c r="A15" s="12"/>
      <c r="B15" s="13"/>
      <c r="C15" s="26">
        <v>157</v>
      </c>
      <c r="D15" s="7" t="s">
        <v>31</v>
      </c>
      <c r="E15" s="8">
        <v>0</v>
      </c>
      <c r="F15" s="9">
        <f>E15/C15</f>
        <v>0</v>
      </c>
      <c r="G15" s="7">
        <v>1</v>
      </c>
      <c r="H15" s="10">
        <f>G15/C15</f>
        <v>6.369426751592357E-3</v>
      </c>
      <c r="I15" s="8">
        <v>1</v>
      </c>
      <c r="J15" s="9">
        <f>I15/C15</f>
        <v>6.369426751592357E-3</v>
      </c>
    </row>
    <row r="16" spans="1:10" ht="18.75" customHeight="1" x14ac:dyDescent="0.25">
      <c r="A16" s="12"/>
      <c r="B16" s="13"/>
      <c r="C16" s="26">
        <v>157</v>
      </c>
      <c r="D16" s="7" t="s">
        <v>24</v>
      </c>
      <c r="E16" s="8">
        <v>0</v>
      </c>
      <c r="F16" s="9">
        <f t="shared" si="0"/>
        <v>0</v>
      </c>
      <c r="G16" s="7">
        <v>0</v>
      </c>
      <c r="H16" s="10">
        <f t="shared" si="1"/>
        <v>0</v>
      </c>
      <c r="I16" s="8">
        <v>1</v>
      </c>
      <c r="J16" s="9">
        <f t="shared" si="2"/>
        <v>6.369426751592357E-3</v>
      </c>
    </row>
    <row r="17" spans="1:10" ht="18.75" customHeight="1" x14ac:dyDescent="0.25">
      <c r="A17" s="12"/>
      <c r="B17" s="13"/>
      <c r="C17" s="26">
        <v>157</v>
      </c>
      <c r="D17" s="7" t="s">
        <v>25</v>
      </c>
      <c r="E17" s="8">
        <v>1</v>
      </c>
      <c r="F17" s="9">
        <f t="shared" si="0"/>
        <v>6.369426751592357E-3</v>
      </c>
      <c r="G17" s="7">
        <v>3</v>
      </c>
      <c r="H17" s="10">
        <f t="shared" si="1"/>
        <v>1.9108280254777069E-2</v>
      </c>
      <c r="I17" s="8">
        <v>6</v>
      </c>
      <c r="J17" s="9">
        <f t="shared" si="2"/>
        <v>3.8216560509554139E-2</v>
      </c>
    </row>
    <row r="18" spans="1:10" ht="18.75" customHeight="1" x14ac:dyDescent="0.25">
      <c r="A18" s="12"/>
      <c r="B18" s="13"/>
      <c r="C18" s="26">
        <v>157</v>
      </c>
      <c r="D18" s="7" t="s">
        <v>58</v>
      </c>
      <c r="E18" s="8">
        <v>0</v>
      </c>
      <c r="F18" s="9">
        <f t="shared" si="0"/>
        <v>0</v>
      </c>
      <c r="G18" s="7">
        <v>1</v>
      </c>
      <c r="H18" s="10">
        <f t="shared" si="1"/>
        <v>6.369426751592357E-3</v>
      </c>
      <c r="I18" s="8">
        <v>1</v>
      </c>
      <c r="J18" s="9">
        <f t="shared" si="2"/>
        <v>6.369426751592357E-3</v>
      </c>
    </row>
    <row r="19" spans="1:10" ht="18.75" customHeight="1" x14ac:dyDescent="0.25">
      <c r="A19" s="12"/>
      <c r="B19" s="13"/>
      <c r="C19" s="26">
        <v>157</v>
      </c>
      <c r="D19" s="7" t="s">
        <v>26</v>
      </c>
      <c r="E19" s="8">
        <v>0</v>
      </c>
      <c r="F19" s="9">
        <f t="shared" si="0"/>
        <v>0</v>
      </c>
      <c r="G19" s="7">
        <v>1</v>
      </c>
      <c r="H19" s="10">
        <f t="shared" si="1"/>
        <v>6.369426751592357E-3</v>
      </c>
      <c r="I19" s="8">
        <v>1</v>
      </c>
      <c r="J19" s="9">
        <f t="shared" si="2"/>
        <v>6.369426751592357E-3</v>
      </c>
    </row>
    <row r="20" spans="1:10" ht="18.75" customHeight="1" x14ac:dyDescent="0.25">
      <c r="A20" s="12"/>
      <c r="B20" s="13"/>
      <c r="C20" s="26">
        <v>157</v>
      </c>
      <c r="D20" s="7" t="s">
        <v>50</v>
      </c>
      <c r="E20" s="8">
        <v>0</v>
      </c>
      <c r="F20" s="9">
        <f t="shared" si="0"/>
        <v>0</v>
      </c>
      <c r="G20" s="7">
        <v>1</v>
      </c>
      <c r="H20" s="10">
        <f t="shared" si="1"/>
        <v>6.369426751592357E-3</v>
      </c>
      <c r="I20" s="8">
        <v>1</v>
      </c>
      <c r="J20" s="9">
        <f t="shared" si="2"/>
        <v>6.369426751592357E-3</v>
      </c>
    </row>
    <row r="21" spans="1:10" ht="18.75" customHeight="1" x14ac:dyDescent="0.25">
      <c r="A21" s="12"/>
      <c r="B21" s="13"/>
      <c r="C21" s="26">
        <v>157</v>
      </c>
      <c r="D21" s="7" t="s">
        <v>51</v>
      </c>
      <c r="E21" s="8">
        <v>0</v>
      </c>
      <c r="F21" s="9">
        <f t="shared" si="0"/>
        <v>0</v>
      </c>
      <c r="G21" s="7">
        <v>1</v>
      </c>
      <c r="H21" s="10">
        <f t="shared" si="1"/>
        <v>6.369426751592357E-3</v>
      </c>
      <c r="I21" s="8">
        <v>1</v>
      </c>
      <c r="J21" s="9">
        <f t="shared" si="2"/>
        <v>6.369426751592357E-3</v>
      </c>
    </row>
    <row r="22" spans="1:10" ht="18.75" customHeight="1" x14ac:dyDescent="0.25">
      <c r="A22" s="12"/>
      <c r="B22" s="13"/>
      <c r="C22" s="26">
        <v>157</v>
      </c>
      <c r="D22" s="7" t="s">
        <v>52</v>
      </c>
      <c r="E22" s="8">
        <v>0</v>
      </c>
      <c r="F22" s="9">
        <f t="shared" si="0"/>
        <v>0</v>
      </c>
      <c r="G22" s="7">
        <v>1</v>
      </c>
      <c r="H22" s="10">
        <f t="shared" si="1"/>
        <v>6.369426751592357E-3</v>
      </c>
      <c r="I22" s="8">
        <v>1</v>
      </c>
      <c r="J22" s="9">
        <f t="shared" si="2"/>
        <v>6.369426751592357E-3</v>
      </c>
    </row>
    <row r="23" spans="1:10" ht="18.75" customHeight="1" x14ac:dyDescent="0.25">
      <c r="A23" s="12"/>
      <c r="B23" s="13"/>
      <c r="C23" s="26">
        <v>157</v>
      </c>
      <c r="D23" s="7" t="s">
        <v>53</v>
      </c>
      <c r="E23" s="8">
        <v>0</v>
      </c>
      <c r="F23" s="9">
        <f t="shared" si="0"/>
        <v>0</v>
      </c>
      <c r="G23" s="7">
        <v>1</v>
      </c>
      <c r="H23" s="10">
        <f t="shared" si="1"/>
        <v>6.369426751592357E-3</v>
      </c>
      <c r="I23" s="8">
        <v>1</v>
      </c>
      <c r="J23" s="9">
        <f t="shared" si="2"/>
        <v>6.369426751592357E-3</v>
      </c>
    </row>
    <row r="24" spans="1:10" ht="18.75" customHeight="1" x14ac:dyDescent="0.25">
      <c r="A24" s="12"/>
      <c r="B24" s="13"/>
      <c r="C24" s="26">
        <v>157</v>
      </c>
      <c r="D24" s="7" t="s">
        <v>35</v>
      </c>
      <c r="E24" s="8">
        <v>1</v>
      </c>
      <c r="F24" s="9">
        <f t="shared" si="0"/>
        <v>6.369426751592357E-3</v>
      </c>
      <c r="G24" s="7">
        <v>2</v>
      </c>
      <c r="H24" s="10">
        <f t="shared" si="1"/>
        <v>1.2738853503184714E-2</v>
      </c>
      <c r="I24" s="8">
        <v>2</v>
      </c>
      <c r="J24" s="9">
        <f t="shared" si="2"/>
        <v>1.2738853503184714E-2</v>
      </c>
    </row>
    <row r="25" spans="1:10" ht="18.75" customHeight="1" x14ac:dyDescent="0.25">
      <c r="A25" s="12"/>
      <c r="B25" s="13"/>
      <c r="C25" s="26">
        <v>157</v>
      </c>
      <c r="D25" s="7" t="s">
        <v>54</v>
      </c>
      <c r="E25" s="8">
        <v>0</v>
      </c>
      <c r="F25" s="9">
        <f t="shared" si="0"/>
        <v>0</v>
      </c>
      <c r="G25" s="7">
        <v>0</v>
      </c>
      <c r="H25" s="10">
        <f t="shared" si="1"/>
        <v>0</v>
      </c>
      <c r="I25" s="8">
        <v>1</v>
      </c>
      <c r="J25" s="9">
        <f t="shared" si="2"/>
        <v>6.369426751592357E-3</v>
      </c>
    </row>
    <row r="26" spans="1:10" ht="18.75" customHeight="1" x14ac:dyDescent="0.25">
      <c r="A26" s="12"/>
      <c r="B26" s="13"/>
      <c r="C26" s="26">
        <v>157</v>
      </c>
      <c r="D26" s="7" t="s">
        <v>37</v>
      </c>
      <c r="E26" s="8">
        <v>1</v>
      </c>
      <c r="F26" s="9">
        <f t="shared" si="0"/>
        <v>6.369426751592357E-3</v>
      </c>
      <c r="G26" s="7">
        <v>3</v>
      </c>
      <c r="H26" s="10">
        <f t="shared" si="1"/>
        <v>1.9108280254777069E-2</v>
      </c>
      <c r="I26" s="8">
        <v>3</v>
      </c>
      <c r="J26" s="9">
        <f t="shared" si="2"/>
        <v>1.9108280254777069E-2</v>
      </c>
    </row>
    <row r="27" spans="1:10" ht="18.75" customHeight="1" x14ac:dyDescent="0.25">
      <c r="A27" s="12"/>
      <c r="B27" s="13"/>
      <c r="C27" s="26">
        <v>157</v>
      </c>
      <c r="D27" s="7" t="s">
        <v>38</v>
      </c>
      <c r="E27" s="8">
        <v>4</v>
      </c>
      <c r="F27" s="9">
        <f t="shared" si="0"/>
        <v>2.5477707006369428E-2</v>
      </c>
      <c r="G27" s="7">
        <v>11</v>
      </c>
      <c r="H27" s="10">
        <f t="shared" si="1"/>
        <v>7.0063694267515922E-2</v>
      </c>
      <c r="I27" s="8">
        <v>16</v>
      </c>
      <c r="J27" s="9">
        <f t="shared" si="2"/>
        <v>0.10191082802547771</v>
      </c>
    </row>
    <row r="28" spans="1:10" ht="18.75" customHeight="1" x14ac:dyDescent="0.25">
      <c r="A28" s="12"/>
      <c r="B28" s="13"/>
      <c r="C28" s="26">
        <v>157</v>
      </c>
      <c r="D28" s="7" t="s">
        <v>55</v>
      </c>
      <c r="E28" s="8">
        <v>0</v>
      </c>
      <c r="F28" s="9">
        <f t="shared" si="0"/>
        <v>0</v>
      </c>
      <c r="G28" s="7">
        <v>1</v>
      </c>
      <c r="H28" s="10">
        <f t="shared" si="1"/>
        <v>6.369426751592357E-3</v>
      </c>
      <c r="I28" s="8">
        <v>2</v>
      </c>
      <c r="J28" s="9">
        <f t="shared" si="2"/>
        <v>1.2738853503184714E-2</v>
      </c>
    </row>
    <row r="29" spans="1:10" ht="18.75" customHeight="1" x14ac:dyDescent="0.25">
      <c r="A29" s="12"/>
      <c r="B29" s="13"/>
      <c r="C29" s="26">
        <v>157</v>
      </c>
      <c r="D29" s="7" t="s">
        <v>28</v>
      </c>
      <c r="E29" s="8">
        <v>2</v>
      </c>
      <c r="F29" s="9">
        <f t="shared" si="0"/>
        <v>1.2738853503184714E-2</v>
      </c>
      <c r="G29" s="7">
        <v>2</v>
      </c>
      <c r="H29" s="10">
        <f t="shared" si="1"/>
        <v>1.2738853503184714E-2</v>
      </c>
      <c r="I29" s="8">
        <v>2</v>
      </c>
      <c r="J29" s="9">
        <f t="shared" si="2"/>
        <v>1.2738853503184714E-2</v>
      </c>
    </row>
    <row r="30" spans="1:10" ht="18.75" customHeight="1" x14ac:dyDescent="0.25">
      <c r="A30" s="12"/>
      <c r="B30" s="13"/>
      <c r="C30" s="26">
        <v>157</v>
      </c>
      <c r="D30" s="7" t="s">
        <v>56</v>
      </c>
      <c r="E30" s="8">
        <v>1</v>
      </c>
      <c r="F30" s="9">
        <f t="shared" si="0"/>
        <v>6.369426751592357E-3</v>
      </c>
      <c r="G30" s="7">
        <v>1</v>
      </c>
      <c r="H30" s="10">
        <f t="shared" si="1"/>
        <v>6.369426751592357E-3</v>
      </c>
      <c r="I30" s="8">
        <v>1</v>
      </c>
      <c r="J30" s="9">
        <f t="shared" si="2"/>
        <v>6.369426751592357E-3</v>
      </c>
    </row>
    <row r="31" spans="1:10" ht="18.75" customHeight="1" x14ac:dyDescent="0.25">
      <c r="A31" s="12"/>
      <c r="B31" s="13"/>
      <c r="C31" s="26">
        <v>157</v>
      </c>
      <c r="D31" s="7" t="s">
        <v>40</v>
      </c>
      <c r="E31" s="8">
        <v>0</v>
      </c>
      <c r="F31" s="9">
        <f t="shared" si="0"/>
        <v>0</v>
      </c>
      <c r="G31" s="7">
        <v>1</v>
      </c>
      <c r="H31" s="10">
        <f t="shared" si="1"/>
        <v>6.369426751592357E-3</v>
      </c>
      <c r="I31" s="8">
        <v>1</v>
      </c>
      <c r="J31" s="9">
        <f t="shared" si="2"/>
        <v>6.369426751592357E-3</v>
      </c>
    </row>
    <row r="32" spans="1:10" ht="18.75" customHeight="1" x14ac:dyDescent="0.25">
      <c r="A32" s="12"/>
      <c r="B32" s="13"/>
      <c r="C32" s="26">
        <v>157</v>
      </c>
      <c r="D32" s="7" t="s">
        <v>29</v>
      </c>
      <c r="E32" s="8">
        <v>0</v>
      </c>
      <c r="F32" s="9">
        <f t="shared" si="0"/>
        <v>0</v>
      </c>
      <c r="G32" s="7">
        <v>1</v>
      </c>
      <c r="H32" s="10">
        <f t="shared" si="1"/>
        <v>6.369426751592357E-3</v>
      </c>
      <c r="I32" s="8">
        <v>1</v>
      </c>
      <c r="J32" s="9">
        <f t="shared" si="2"/>
        <v>6.369426751592357E-3</v>
      </c>
    </row>
    <row r="33" spans="1:12" s="2" customFormat="1" ht="19.5" customHeight="1" x14ac:dyDescent="0.2">
      <c r="A33" s="3"/>
      <c r="B33" s="3"/>
      <c r="C33" s="27">
        <v>157</v>
      </c>
      <c r="D33" s="15" t="s">
        <v>10</v>
      </c>
      <c r="E33" s="16">
        <f>SUM(E4:E32)</f>
        <v>17</v>
      </c>
      <c r="F33" s="20">
        <f>E33/C33</f>
        <v>0.10828025477707007</v>
      </c>
      <c r="G33" s="18">
        <f>SUM(G4:G32)</f>
        <v>57</v>
      </c>
      <c r="H33" s="21">
        <f>G33/C33</f>
        <v>0.36305732484076431</v>
      </c>
      <c r="I33" s="16">
        <f>SUM(I4:I32)</f>
        <v>82</v>
      </c>
      <c r="J33" s="20">
        <f>I33/C33</f>
        <v>0.52229299363057324</v>
      </c>
    </row>
    <row r="34" spans="1:12" s="41" customFormat="1" ht="19.5" customHeight="1" x14ac:dyDescent="0.2">
      <c r="A34" s="36"/>
      <c r="B34" s="36"/>
      <c r="C34" s="37"/>
      <c r="D34" s="38"/>
      <c r="E34" s="39"/>
      <c r="F34" s="40"/>
      <c r="G34" s="39"/>
      <c r="H34" s="40"/>
      <c r="I34" s="39"/>
      <c r="J34" s="40"/>
    </row>
    <row r="35" spans="1:12" s="41" customFormat="1" ht="19.5" customHeight="1" x14ac:dyDescent="0.2">
      <c r="A35" s="36"/>
      <c r="B35" s="36"/>
      <c r="C35" s="37"/>
      <c r="D35" s="38"/>
      <c r="E35" s="39"/>
      <c r="F35" s="40"/>
      <c r="G35" s="39"/>
      <c r="H35" s="40"/>
      <c r="I35" s="39"/>
      <c r="J35" s="40"/>
    </row>
    <row r="36" spans="1:12" ht="31.5" customHeight="1" x14ac:dyDescent="0.25">
      <c r="E36" s="48" t="s">
        <v>0</v>
      </c>
      <c r="F36" s="48"/>
      <c r="G36" s="49" t="s">
        <v>1</v>
      </c>
      <c r="H36" s="49"/>
      <c r="I36" s="48" t="s">
        <v>2</v>
      </c>
      <c r="J36" s="48"/>
      <c r="L36" s="42" t="s">
        <v>67</v>
      </c>
    </row>
    <row r="37" spans="1:12" ht="31.5" customHeight="1" x14ac:dyDescent="0.25">
      <c r="E37" s="29" t="s">
        <v>6</v>
      </c>
      <c r="F37" s="29" t="s">
        <v>7</v>
      </c>
      <c r="G37" s="30" t="s">
        <v>6</v>
      </c>
      <c r="H37" s="30" t="s">
        <v>7</v>
      </c>
      <c r="I37" s="29" t="s">
        <v>6</v>
      </c>
      <c r="J37" s="29" t="s">
        <v>7</v>
      </c>
    </row>
    <row r="38" spans="1:12" ht="20.25" customHeight="1" x14ac:dyDescent="0.25">
      <c r="B38" s="47" t="s">
        <v>64</v>
      </c>
      <c r="C38" s="47"/>
      <c r="D38" s="32" t="s">
        <v>63</v>
      </c>
      <c r="E38" s="34">
        <v>10</v>
      </c>
      <c r="F38" s="35">
        <v>6.3700000000000007E-2</v>
      </c>
      <c r="G38" s="32">
        <v>27</v>
      </c>
      <c r="H38" s="33">
        <v>0.17199999999999999</v>
      </c>
      <c r="I38" s="34">
        <v>41</v>
      </c>
      <c r="J38" s="35">
        <v>0.2611</v>
      </c>
    </row>
    <row r="39" spans="1:12" ht="20.25" customHeight="1" x14ac:dyDescent="0.25">
      <c r="D39" s="32" t="s">
        <v>62</v>
      </c>
      <c r="E39" s="34">
        <v>7</v>
      </c>
      <c r="F39" s="35">
        <v>4.4600000000000001E-2</v>
      </c>
      <c r="G39" s="32">
        <v>30</v>
      </c>
      <c r="H39" s="33">
        <v>0.19109999999999999</v>
      </c>
      <c r="I39" s="34">
        <v>41</v>
      </c>
      <c r="J39" s="35">
        <v>0.2611</v>
      </c>
    </row>
  </sheetData>
  <mergeCells count="9">
    <mergeCell ref="A1:J1"/>
    <mergeCell ref="B38:C38"/>
    <mergeCell ref="E36:F36"/>
    <mergeCell ref="G36:H36"/>
    <mergeCell ref="I36:J36"/>
    <mergeCell ref="A2:D2"/>
    <mergeCell ref="E2:F2"/>
    <mergeCell ref="G2:H2"/>
    <mergeCell ref="I2:J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15" sqref="J15"/>
    </sheetView>
  </sheetViews>
  <sheetFormatPr defaultRowHeight="15" x14ac:dyDescent="0.25"/>
  <cols>
    <col min="2" max="2" width="18.7109375" customWidth="1"/>
    <col min="3" max="3" width="11.7109375" customWidth="1"/>
    <col min="4" max="4" width="31.140625" customWidth="1"/>
    <col min="5" max="10" width="8.7109375" customWidth="1"/>
  </cols>
  <sheetData>
    <row r="1" spans="1:10" ht="47.25" customHeight="1" thickBot="1" x14ac:dyDescent="0.3">
      <c r="A1" s="46" t="s">
        <v>59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42" customHeight="1" x14ac:dyDescent="0.25">
      <c r="A2" s="50"/>
      <c r="B2" s="51"/>
      <c r="C2" s="51"/>
      <c r="D2" s="51"/>
      <c r="E2" s="48" t="s">
        <v>0</v>
      </c>
      <c r="F2" s="48"/>
      <c r="G2" s="49" t="s">
        <v>1</v>
      </c>
      <c r="H2" s="49"/>
      <c r="I2" s="48" t="s">
        <v>2</v>
      </c>
      <c r="J2" s="48"/>
    </row>
    <row r="3" spans="1:10" ht="38.25" x14ac:dyDescent="0.25">
      <c r="A3" s="31"/>
      <c r="B3" s="30" t="s">
        <v>3</v>
      </c>
      <c r="C3" s="30" t="s">
        <v>4</v>
      </c>
      <c r="D3" s="30" t="s">
        <v>60</v>
      </c>
      <c r="E3" s="29" t="s">
        <v>6</v>
      </c>
      <c r="F3" s="29" t="s">
        <v>7</v>
      </c>
      <c r="G3" s="30" t="s">
        <v>6</v>
      </c>
      <c r="H3" s="30" t="s">
        <v>7</v>
      </c>
      <c r="I3" s="29" t="s">
        <v>6</v>
      </c>
      <c r="J3" s="29" t="s">
        <v>7</v>
      </c>
    </row>
    <row r="4" spans="1:10" ht="18.75" customHeight="1" x14ac:dyDescent="0.25">
      <c r="A4" s="7" t="s">
        <v>8</v>
      </c>
      <c r="B4" s="7" t="s">
        <v>9</v>
      </c>
      <c r="C4" s="7">
        <v>157</v>
      </c>
      <c r="D4" s="7" t="s">
        <v>49</v>
      </c>
      <c r="E4" s="8">
        <v>3</v>
      </c>
      <c r="F4" s="9">
        <f t="shared" ref="F4:F11" si="0">E4/C5</f>
        <v>1.9108280254777069E-2</v>
      </c>
      <c r="G4" s="7">
        <v>6</v>
      </c>
      <c r="H4" s="10">
        <f t="shared" ref="H4:H11" si="1">G4/C5</f>
        <v>3.8216560509554139E-2</v>
      </c>
      <c r="I4" s="8">
        <v>7</v>
      </c>
      <c r="J4" s="9">
        <f t="shared" ref="J4:J11" si="2">I4/C5</f>
        <v>4.4585987261146494E-2</v>
      </c>
    </row>
    <row r="5" spans="1:10" ht="18.75" customHeight="1" x14ac:dyDescent="0.25">
      <c r="A5" s="12"/>
      <c r="B5" s="13"/>
      <c r="C5" s="26">
        <v>157</v>
      </c>
      <c r="D5" s="7" t="s">
        <v>18</v>
      </c>
      <c r="E5" s="8">
        <v>0</v>
      </c>
      <c r="F5" s="9">
        <f t="shared" si="0"/>
        <v>0</v>
      </c>
      <c r="G5" s="7">
        <v>1</v>
      </c>
      <c r="H5" s="10">
        <f t="shared" si="1"/>
        <v>6.369426751592357E-3</v>
      </c>
      <c r="I5" s="8">
        <v>4</v>
      </c>
      <c r="J5" s="9">
        <f t="shared" si="2"/>
        <v>2.5477707006369428E-2</v>
      </c>
    </row>
    <row r="6" spans="1:10" ht="18.75" customHeight="1" x14ac:dyDescent="0.25">
      <c r="A6" s="12"/>
      <c r="B6" s="13"/>
      <c r="C6" s="26">
        <v>157</v>
      </c>
      <c r="D6" s="7" t="s">
        <v>21</v>
      </c>
      <c r="E6" s="8">
        <v>0</v>
      </c>
      <c r="F6" s="9">
        <f t="shared" si="0"/>
        <v>0</v>
      </c>
      <c r="G6" s="7">
        <v>2</v>
      </c>
      <c r="H6" s="10">
        <f t="shared" si="1"/>
        <v>1.2738853503184714E-2</v>
      </c>
      <c r="I6" s="8">
        <v>3</v>
      </c>
      <c r="J6" s="9">
        <f t="shared" si="2"/>
        <v>1.9108280254777069E-2</v>
      </c>
    </row>
    <row r="7" spans="1:10" ht="18.75" customHeight="1" x14ac:dyDescent="0.25">
      <c r="A7" s="12"/>
      <c r="B7" s="13"/>
      <c r="C7" s="26">
        <v>157</v>
      </c>
      <c r="D7" s="7" t="s">
        <v>23</v>
      </c>
      <c r="E7" s="8">
        <v>0</v>
      </c>
      <c r="F7" s="9">
        <f t="shared" si="0"/>
        <v>0</v>
      </c>
      <c r="G7" s="7">
        <v>2</v>
      </c>
      <c r="H7" s="10">
        <f t="shared" si="1"/>
        <v>1.2738853503184714E-2</v>
      </c>
      <c r="I7" s="8">
        <v>3</v>
      </c>
      <c r="J7" s="9">
        <f t="shared" si="2"/>
        <v>1.9108280254777069E-2</v>
      </c>
    </row>
    <row r="8" spans="1:10" ht="18.75" customHeight="1" x14ac:dyDescent="0.25">
      <c r="A8" s="12"/>
      <c r="B8" s="13"/>
      <c r="C8" s="26">
        <v>157</v>
      </c>
      <c r="D8" s="7" t="s">
        <v>25</v>
      </c>
      <c r="E8" s="8">
        <v>1</v>
      </c>
      <c r="F8" s="9">
        <f t="shared" si="0"/>
        <v>6.369426751592357E-3</v>
      </c>
      <c r="G8" s="7">
        <v>3</v>
      </c>
      <c r="H8" s="10">
        <f t="shared" si="1"/>
        <v>1.9108280254777069E-2</v>
      </c>
      <c r="I8" s="8">
        <v>6</v>
      </c>
      <c r="J8" s="9">
        <f t="shared" si="2"/>
        <v>3.8216560509554139E-2</v>
      </c>
    </row>
    <row r="9" spans="1:10" ht="18.75" customHeight="1" x14ac:dyDescent="0.25">
      <c r="A9" s="12"/>
      <c r="B9" s="13"/>
      <c r="C9" s="26">
        <v>157</v>
      </c>
      <c r="D9" s="7" t="s">
        <v>38</v>
      </c>
      <c r="E9" s="8">
        <v>4</v>
      </c>
      <c r="F9" s="9">
        <f t="shared" si="0"/>
        <v>2.5477707006369428E-2</v>
      </c>
      <c r="G9" s="7">
        <v>11</v>
      </c>
      <c r="H9" s="10">
        <f t="shared" si="1"/>
        <v>7.0063694267515922E-2</v>
      </c>
      <c r="I9" s="8">
        <v>16</v>
      </c>
      <c r="J9" s="9">
        <f t="shared" si="2"/>
        <v>0.10191082802547771</v>
      </c>
    </row>
    <row r="10" spans="1:10" ht="18.75" customHeight="1" x14ac:dyDescent="0.25">
      <c r="A10" s="12"/>
      <c r="B10" s="13"/>
      <c r="C10" s="26">
        <v>157</v>
      </c>
      <c r="D10" s="7" t="s">
        <v>28</v>
      </c>
      <c r="E10" s="8">
        <v>2</v>
      </c>
      <c r="F10" s="9">
        <f t="shared" si="0"/>
        <v>1.2738853503184714E-2</v>
      </c>
      <c r="G10" s="7">
        <v>2</v>
      </c>
      <c r="H10" s="10">
        <f t="shared" si="1"/>
        <v>1.2738853503184714E-2</v>
      </c>
      <c r="I10" s="8">
        <v>2</v>
      </c>
      <c r="J10" s="9">
        <f t="shared" si="2"/>
        <v>1.2738853503184714E-2</v>
      </c>
    </row>
    <row r="11" spans="1:10" ht="18.75" customHeight="1" x14ac:dyDescent="0.25">
      <c r="A11" s="12"/>
      <c r="B11" s="13"/>
      <c r="C11" s="26">
        <v>157</v>
      </c>
      <c r="D11" s="15" t="s">
        <v>10</v>
      </c>
      <c r="E11" s="16">
        <f>SUM(E4:E10)</f>
        <v>10</v>
      </c>
      <c r="F11" s="20">
        <f t="shared" si="0"/>
        <v>6.3694267515923567E-2</v>
      </c>
      <c r="G11" s="18">
        <f>SUM(G4:G10)</f>
        <v>27</v>
      </c>
      <c r="H11" s="21">
        <f t="shared" si="1"/>
        <v>0.17197452229299362</v>
      </c>
      <c r="I11" s="16">
        <f>SUM(I4:I10)</f>
        <v>41</v>
      </c>
      <c r="J11" s="20">
        <f t="shared" si="2"/>
        <v>0.26114649681528662</v>
      </c>
    </row>
    <row r="12" spans="1:10" ht="15.75" thickBot="1" x14ac:dyDescent="0.3">
      <c r="A12" s="3"/>
      <c r="B12" s="3"/>
      <c r="C12" s="27">
        <v>157</v>
      </c>
    </row>
    <row r="13" spans="1:10" ht="42" customHeight="1" x14ac:dyDescent="0.25">
      <c r="A13" s="50"/>
      <c r="B13" s="51"/>
      <c r="C13" s="51"/>
      <c r="D13" s="51"/>
      <c r="E13" s="48" t="s">
        <v>0</v>
      </c>
      <c r="F13" s="48"/>
      <c r="G13" s="49" t="s">
        <v>1</v>
      </c>
      <c r="H13" s="49"/>
      <c r="I13" s="48" t="s">
        <v>2</v>
      </c>
      <c r="J13" s="48"/>
    </row>
    <row r="14" spans="1:10" ht="38.25" x14ac:dyDescent="0.25">
      <c r="A14" s="31"/>
      <c r="B14" s="30" t="s">
        <v>3</v>
      </c>
      <c r="C14" s="30" t="s">
        <v>4</v>
      </c>
      <c r="D14" s="30" t="s">
        <v>61</v>
      </c>
      <c r="E14" s="29" t="s">
        <v>6</v>
      </c>
      <c r="F14" s="29" t="s">
        <v>7</v>
      </c>
      <c r="G14" s="30" t="s">
        <v>6</v>
      </c>
      <c r="H14" s="30" t="s">
        <v>7</v>
      </c>
      <c r="I14" s="29" t="s">
        <v>6</v>
      </c>
      <c r="J14" s="29" t="s">
        <v>7</v>
      </c>
    </row>
    <row r="15" spans="1:10" ht="18.75" customHeight="1" x14ac:dyDescent="0.25">
      <c r="A15" s="7" t="s">
        <v>8</v>
      </c>
      <c r="B15" s="7" t="s">
        <v>9</v>
      </c>
      <c r="C15" s="7">
        <v>157</v>
      </c>
      <c r="D15" s="7" t="s">
        <v>13</v>
      </c>
      <c r="E15" s="8">
        <v>0</v>
      </c>
      <c r="F15" s="9">
        <f>E15/C15</f>
        <v>0</v>
      </c>
      <c r="G15" s="7">
        <v>0</v>
      </c>
      <c r="H15" s="10">
        <f>G15/C15</f>
        <v>0</v>
      </c>
      <c r="I15" s="8">
        <v>1</v>
      </c>
      <c r="J15" s="9">
        <f>I15/C15</f>
        <v>6.369426751592357E-3</v>
      </c>
    </row>
    <row r="16" spans="1:10" ht="18.75" customHeight="1" x14ac:dyDescent="0.25">
      <c r="A16" s="12"/>
      <c r="B16" s="13"/>
      <c r="C16" s="26">
        <v>157</v>
      </c>
      <c r="D16" s="7" t="s">
        <v>46</v>
      </c>
      <c r="E16" s="8">
        <v>0</v>
      </c>
      <c r="F16" s="9">
        <f t="shared" ref="F16:F36" si="3">E16/C16</f>
        <v>0</v>
      </c>
      <c r="G16" s="7">
        <v>1</v>
      </c>
      <c r="H16" s="10">
        <f t="shared" ref="H16:H36" si="4">G16/C16</f>
        <v>6.369426751592357E-3</v>
      </c>
      <c r="I16" s="8">
        <v>1</v>
      </c>
      <c r="J16" s="9">
        <f t="shared" ref="J16:J36" si="5">I16/C16</f>
        <v>6.369426751592357E-3</v>
      </c>
    </row>
    <row r="17" spans="1:10" ht="18.75" customHeight="1" x14ac:dyDescent="0.25">
      <c r="A17" s="12"/>
      <c r="B17" s="13"/>
      <c r="C17" s="26">
        <v>157</v>
      </c>
      <c r="D17" s="7" t="s">
        <v>47</v>
      </c>
      <c r="E17" s="8">
        <v>0</v>
      </c>
      <c r="F17" s="9">
        <f t="shared" si="3"/>
        <v>0</v>
      </c>
      <c r="G17" s="7">
        <v>1</v>
      </c>
      <c r="H17" s="10">
        <f t="shared" si="4"/>
        <v>6.369426751592357E-3</v>
      </c>
      <c r="I17" s="8">
        <v>2</v>
      </c>
      <c r="J17" s="9">
        <f t="shared" si="5"/>
        <v>1.2738853503184714E-2</v>
      </c>
    </row>
    <row r="18" spans="1:10" ht="18.75" customHeight="1" x14ac:dyDescent="0.25">
      <c r="A18" s="12"/>
      <c r="B18" s="13"/>
      <c r="C18" s="26">
        <v>157</v>
      </c>
      <c r="D18" s="7" t="s">
        <v>48</v>
      </c>
      <c r="E18" s="8">
        <v>0</v>
      </c>
      <c r="F18" s="9">
        <f t="shared" si="3"/>
        <v>0</v>
      </c>
      <c r="G18" s="7">
        <v>1</v>
      </c>
      <c r="H18" s="10">
        <f t="shared" si="4"/>
        <v>6.369426751592357E-3</v>
      </c>
      <c r="I18" s="8">
        <v>1</v>
      </c>
      <c r="J18" s="9">
        <f t="shared" si="5"/>
        <v>6.369426751592357E-3</v>
      </c>
    </row>
    <row r="19" spans="1:10" ht="18.75" customHeight="1" x14ac:dyDescent="0.25">
      <c r="A19" s="12"/>
      <c r="B19" s="13"/>
      <c r="C19" s="26">
        <v>157</v>
      </c>
      <c r="D19" s="7" t="s">
        <v>15</v>
      </c>
      <c r="E19" s="8">
        <v>0</v>
      </c>
      <c r="F19" s="9">
        <f t="shared" si="3"/>
        <v>0</v>
      </c>
      <c r="G19" s="7">
        <v>1</v>
      </c>
      <c r="H19" s="10">
        <f t="shared" si="4"/>
        <v>6.369426751592357E-3</v>
      </c>
      <c r="I19" s="8">
        <v>4</v>
      </c>
      <c r="J19" s="9">
        <f t="shared" si="5"/>
        <v>2.5477707006369428E-2</v>
      </c>
    </row>
    <row r="20" spans="1:10" ht="18.75" customHeight="1" x14ac:dyDescent="0.25">
      <c r="A20" s="12"/>
      <c r="B20" s="13"/>
      <c r="C20" s="26">
        <v>157</v>
      </c>
      <c r="D20" s="7" t="s">
        <v>14</v>
      </c>
      <c r="E20" s="8">
        <v>3</v>
      </c>
      <c r="F20" s="9">
        <f>E20/C20</f>
        <v>1.9108280254777069E-2</v>
      </c>
      <c r="G20" s="7">
        <v>9</v>
      </c>
      <c r="H20" s="10">
        <f>G20/C20</f>
        <v>5.7324840764331211E-2</v>
      </c>
      <c r="I20" s="8">
        <v>12</v>
      </c>
      <c r="J20" s="9">
        <f>I20/C20</f>
        <v>7.6433121019108277E-2</v>
      </c>
    </row>
    <row r="21" spans="1:10" ht="18.75" customHeight="1" x14ac:dyDescent="0.25">
      <c r="A21" s="12"/>
      <c r="B21" s="13"/>
      <c r="C21" s="26">
        <v>157</v>
      </c>
      <c r="D21" s="7" t="s">
        <v>22</v>
      </c>
      <c r="E21" s="8">
        <v>1</v>
      </c>
      <c r="F21" s="9">
        <f t="shared" si="3"/>
        <v>6.369426751592357E-3</v>
      </c>
      <c r="G21" s="7">
        <v>1</v>
      </c>
      <c r="H21" s="10">
        <f t="shared" si="4"/>
        <v>6.369426751592357E-3</v>
      </c>
      <c r="I21" s="8">
        <v>1</v>
      </c>
      <c r="J21" s="9">
        <f t="shared" si="5"/>
        <v>6.369426751592357E-3</v>
      </c>
    </row>
    <row r="22" spans="1:10" ht="18.75" customHeight="1" x14ac:dyDescent="0.25">
      <c r="A22" s="12"/>
      <c r="B22" s="13"/>
      <c r="C22" s="26">
        <v>157</v>
      </c>
      <c r="D22" s="7" t="s">
        <v>31</v>
      </c>
      <c r="E22" s="8">
        <v>0</v>
      </c>
      <c r="F22" s="9">
        <f>E22/C22</f>
        <v>0</v>
      </c>
      <c r="G22" s="7">
        <v>1</v>
      </c>
      <c r="H22" s="10">
        <f>G22/C22</f>
        <v>6.369426751592357E-3</v>
      </c>
      <c r="I22" s="8">
        <v>1</v>
      </c>
      <c r="J22" s="9">
        <f>I22/C22</f>
        <v>6.369426751592357E-3</v>
      </c>
    </row>
    <row r="23" spans="1:10" ht="18.75" customHeight="1" x14ac:dyDescent="0.25">
      <c r="A23" s="12"/>
      <c r="B23" s="13"/>
      <c r="C23" s="26">
        <v>157</v>
      </c>
      <c r="D23" s="7" t="s">
        <v>24</v>
      </c>
      <c r="E23" s="8">
        <v>0</v>
      </c>
      <c r="F23" s="9">
        <f t="shared" si="3"/>
        <v>0</v>
      </c>
      <c r="G23" s="7">
        <v>0</v>
      </c>
      <c r="H23" s="10">
        <f t="shared" si="4"/>
        <v>0</v>
      </c>
      <c r="I23" s="8">
        <v>1</v>
      </c>
      <c r="J23" s="9">
        <f t="shared" si="5"/>
        <v>6.369426751592357E-3</v>
      </c>
    </row>
    <row r="24" spans="1:10" ht="18.75" customHeight="1" x14ac:dyDescent="0.25">
      <c r="A24" s="12"/>
      <c r="B24" s="13"/>
      <c r="C24" s="26">
        <v>157</v>
      </c>
      <c r="D24" s="7" t="s">
        <v>58</v>
      </c>
      <c r="E24" s="8">
        <v>0</v>
      </c>
      <c r="F24" s="9">
        <f t="shared" si="3"/>
        <v>0</v>
      </c>
      <c r="G24" s="7">
        <v>1</v>
      </c>
      <c r="H24" s="10">
        <f t="shared" si="4"/>
        <v>6.369426751592357E-3</v>
      </c>
      <c r="I24" s="8">
        <v>1</v>
      </c>
      <c r="J24" s="9">
        <f t="shared" si="5"/>
        <v>6.369426751592357E-3</v>
      </c>
    </row>
    <row r="25" spans="1:10" ht="18.75" customHeight="1" x14ac:dyDescent="0.25">
      <c r="A25" s="12"/>
      <c r="B25" s="13"/>
      <c r="C25" s="26">
        <v>157</v>
      </c>
      <c r="D25" s="7" t="s">
        <v>26</v>
      </c>
      <c r="E25" s="8">
        <v>0</v>
      </c>
      <c r="F25" s="9">
        <f t="shared" si="3"/>
        <v>0</v>
      </c>
      <c r="G25" s="7">
        <v>1</v>
      </c>
      <c r="H25" s="10">
        <f t="shared" si="4"/>
        <v>6.369426751592357E-3</v>
      </c>
      <c r="I25" s="8">
        <v>1</v>
      </c>
      <c r="J25" s="9">
        <f t="shared" si="5"/>
        <v>6.369426751592357E-3</v>
      </c>
    </row>
    <row r="26" spans="1:10" ht="18.75" customHeight="1" x14ac:dyDescent="0.25">
      <c r="A26" s="12"/>
      <c r="B26" s="13"/>
      <c r="C26" s="26">
        <v>157</v>
      </c>
      <c r="D26" s="7" t="s">
        <v>50</v>
      </c>
      <c r="E26" s="8">
        <v>0</v>
      </c>
      <c r="F26" s="9">
        <f t="shared" si="3"/>
        <v>0</v>
      </c>
      <c r="G26" s="7">
        <v>1</v>
      </c>
      <c r="H26" s="10">
        <f t="shared" si="4"/>
        <v>6.369426751592357E-3</v>
      </c>
      <c r="I26" s="8">
        <v>1</v>
      </c>
      <c r="J26" s="9">
        <f t="shared" si="5"/>
        <v>6.369426751592357E-3</v>
      </c>
    </row>
    <row r="27" spans="1:10" ht="18.75" customHeight="1" x14ac:dyDescent="0.25">
      <c r="A27" s="12"/>
      <c r="B27" s="13"/>
      <c r="C27" s="26">
        <v>157</v>
      </c>
      <c r="D27" s="7" t="s">
        <v>51</v>
      </c>
      <c r="E27" s="8">
        <v>0</v>
      </c>
      <c r="F27" s="9">
        <f t="shared" si="3"/>
        <v>0</v>
      </c>
      <c r="G27" s="7">
        <v>1</v>
      </c>
      <c r="H27" s="10">
        <f t="shared" si="4"/>
        <v>6.369426751592357E-3</v>
      </c>
      <c r="I27" s="8">
        <v>1</v>
      </c>
      <c r="J27" s="9">
        <f t="shared" si="5"/>
        <v>6.369426751592357E-3</v>
      </c>
    </row>
    <row r="28" spans="1:10" ht="18.75" customHeight="1" x14ac:dyDescent="0.25">
      <c r="A28" s="12"/>
      <c r="B28" s="13"/>
      <c r="C28" s="26">
        <v>157</v>
      </c>
      <c r="D28" s="7" t="s">
        <v>52</v>
      </c>
      <c r="E28" s="8">
        <v>0</v>
      </c>
      <c r="F28" s="9">
        <f t="shared" si="3"/>
        <v>0</v>
      </c>
      <c r="G28" s="7">
        <v>1</v>
      </c>
      <c r="H28" s="10">
        <f t="shared" si="4"/>
        <v>6.369426751592357E-3</v>
      </c>
      <c r="I28" s="8">
        <v>1</v>
      </c>
      <c r="J28" s="9">
        <f t="shared" si="5"/>
        <v>6.369426751592357E-3</v>
      </c>
    </row>
    <row r="29" spans="1:10" ht="18.75" customHeight="1" x14ac:dyDescent="0.25">
      <c r="A29" s="12"/>
      <c r="B29" s="13"/>
      <c r="C29" s="26">
        <v>157</v>
      </c>
      <c r="D29" s="7" t="s">
        <v>53</v>
      </c>
      <c r="E29" s="8">
        <v>0</v>
      </c>
      <c r="F29" s="9">
        <f t="shared" si="3"/>
        <v>0</v>
      </c>
      <c r="G29" s="7">
        <v>1</v>
      </c>
      <c r="H29" s="10">
        <f t="shared" si="4"/>
        <v>6.369426751592357E-3</v>
      </c>
      <c r="I29" s="8">
        <v>1</v>
      </c>
      <c r="J29" s="9">
        <f t="shared" si="5"/>
        <v>6.369426751592357E-3</v>
      </c>
    </row>
    <row r="30" spans="1:10" ht="18.75" customHeight="1" x14ac:dyDescent="0.25">
      <c r="A30" s="12"/>
      <c r="B30" s="13"/>
      <c r="C30" s="26">
        <v>157</v>
      </c>
      <c r="D30" s="7" t="s">
        <v>35</v>
      </c>
      <c r="E30" s="8">
        <v>1</v>
      </c>
      <c r="F30" s="9">
        <f t="shared" si="3"/>
        <v>6.369426751592357E-3</v>
      </c>
      <c r="G30" s="7">
        <v>2</v>
      </c>
      <c r="H30" s="10">
        <f t="shared" si="4"/>
        <v>1.2738853503184714E-2</v>
      </c>
      <c r="I30" s="8">
        <v>2</v>
      </c>
      <c r="J30" s="9">
        <f t="shared" si="5"/>
        <v>1.2738853503184714E-2</v>
      </c>
    </row>
    <row r="31" spans="1:10" ht="18.75" customHeight="1" x14ac:dyDescent="0.25">
      <c r="A31" s="12"/>
      <c r="B31" s="13"/>
      <c r="C31" s="26">
        <v>157</v>
      </c>
      <c r="D31" s="7" t="s">
        <v>54</v>
      </c>
      <c r="E31" s="8">
        <v>0</v>
      </c>
      <c r="F31" s="9">
        <f t="shared" si="3"/>
        <v>0</v>
      </c>
      <c r="G31" s="7">
        <v>0</v>
      </c>
      <c r="H31" s="10">
        <f t="shared" si="4"/>
        <v>0</v>
      </c>
      <c r="I31" s="8">
        <v>1</v>
      </c>
      <c r="J31" s="9">
        <f t="shared" si="5"/>
        <v>6.369426751592357E-3</v>
      </c>
    </row>
    <row r="32" spans="1:10" ht="18.75" customHeight="1" x14ac:dyDescent="0.25">
      <c r="A32" s="12"/>
      <c r="B32" s="13"/>
      <c r="C32" s="26">
        <v>157</v>
      </c>
      <c r="D32" s="7" t="s">
        <v>37</v>
      </c>
      <c r="E32" s="8">
        <v>1</v>
      </c>
      <c r="F32" s="9">
        <f t="shared" si="3"/>
        <v>6.369426751592357E-3</v>
      </c>
      <c r="G32" s="7">
        <v>3</v>
      </c>
      <c r="H32" s="10">
        <f t="shared" si="4"/>
        <v>1.9108280254777069E-2</v>
      </c>
      <c r="I32" s="8">
        <v>3</v>
      </c>
      <c r="J32" s="9">
        <f t="shared" si="5"/>
        <v>1.9108280254777069E-2</v>
      </c>
    </row>
    <row r="33" spans="1:10" ht="18.75" customHeight="1" x14ac:dyDescent="0.25">
      <c r="A33" s="12"/>
      <c r="B33" s="13"/>
      <c r="C33" s="26">
        <v>157</v>
      </c>
      <c r="D33" s="7" t="s">
        <v>55</v>
      </c>
      <c r="E33" s="8">
        <v>0</v>
      </c>
      <c r="F33" s="9">
        <f t="shared" si="3"/>
        <v>0</v>
      </c>
      <c r="G33" s="7">
        <v>1</v>
      </c>
      <c r="H33" s="10">
        <f t="shared" si="4"/>
        <v>6.369426751592357E-3</v>
      </c>
      <c r="I33" s="8">
        <v>2</v>
      </c>
      <c r="J33" s="9">
        <f t="shared" si="5"/>
        <v>1.2738853503184714E-2</v>
      </c>
    </row>
    <row r="34" spans="1:10" ht="18.75" customHeight="1" x14ac:dyDescent="0.25">
      <c r="A34" s="12"/>
      <c r="B34" s="13"/>
      <c r="C34" s="26">
        <v>157</v>
      </c>
      <c r="D34" s="7" t="s">
        <v>56</v>
      </c>
      <c r="E34" s="8">
        <v>1</v>
      </c>
      <c r="F34" s="9">
        <f t="shared" si="3"/>
        <v>6.369426751592357E-3</v>
      </c>
      <c r="G34" s="7">
        <v>1</v>
      </c>
      <c r="H34" s="10">
        <f t="shared" si="4"/>
        <v>6.369426751592357E-3</v>
      </c>
      <c r="I34" s="8">
        <v>1</v>
      </c>
      <c r="J34" s="9">
        <f t="shared" si="5"/>
        <v>6.369426751592357E-3</v>
      </c>
    </row>
    <row r="35" spans="1:10" ht="18.75" customHeight="1" x14ac:dyDescent="0.25">
      <c r="A35" s="12"/>
      <c r="B35" s="13"/>
      <c r="C35" s="26">
        <v>157</v>
      </c>
      <c r="D35" s="7" t="s">
        <v>40</v>
      </c>
      <c r="E35" s="8">
        <v>0</v>
      </c>
      <c r="F35" s="9">
        <f t="shared" si="3"/>
        <v>0</v>
      </c>
      <c r="G35" s="7">
        <v>1</v>
      </c>
      <c r="H35" s="10">
        <f t="shared" si="4"/>
        <v>6.369426751592357E-3</v>
      </c>
      <c r="I35" s="8">
        <v>1</v>
      </c>
      <c r="J35" s="9">
        <f t="shared" si="5"/>
        <v>6.369426751592357E-3</v>
      </c>
    </row>
    <row r="36" spans="1:10" ht="18.75" customHeight="1" x14ac:dyDescent="0.25">
      <c r="A36" s="12"/>
      <c r="B36" s="13"/>
      <c r="C36" s="26">
        <v>157</v>
      </c>
      <c r="D36" s="7" t="s">
        <v>29</v>
      </c>
      <c r="E36" s="8">
        <v>0</v>
      </c>
      <c r="F36" s="9">
        <f t="shared" si="3"/>
        <v>0</v>
      </c>
      <c r="G36" s="7">
        <v>1</v>
      </c>
      <c r="H36" s="10">
        <f t="shared" si="4"/>
        <v>6.369426751592357E-3</v>
      </c>
      <c r="I36" s="8">
        <v>1</v>
      </c>
      <c r="J36" s="9">
        <f t="shared" si="5"/>
        <v>6.369426751592357E-3</v>
      </c>
    </row>
    <row r="37" spans="1:10" s="2" customFormat="1" ht="19.5" customHeight="1" x14ac:dyDescent="0.2">
      <c r="A37" s="3"/>
      <c r="B37" s="3"/>
      <c r="C37" s="27">
        <v>157</v>
      </c>
      <c r="D37" s="15" t="s">
        <v>10</v>
      </c>
      <c r="E37" s="16">
        <f>SUM(E15:E36)</f>
        <v>7</v>
      </c>
      <c r="F37" s="20">
        <f>E37/C37</f>
        <v>4.4585987261146494E-2</v>
      </c>
      <c r="G37" s="18">
        <f>SUM(G15:G36)</f>
        <v>30</v>
      </c>
      <c r="H37" s="21">
        <f>G37/C37</f>
        <v>0.19108280254777071</v>
      </c>
      <c r="I37" s="16">
        <f>SUM(I15:I36)</f>
        <v>41</v>
      </c>
      <c r="J37" s="20">
        <f>I37/C37</f>
        <v>0.26114649681528662</v>
      </c>
    </row>
  </sheetData>
  <mergeCells count="9">
    <mergeCell ref="A13:D13"/>
    <mergeCell ref="E13:F13"/>
    <mergeCell ref="G13:H13"/>
    <mergeCell ref="I13:J13"/>
    <mergeCell ref="A1:J1"/>
    <mergeCell ref="A2:D2"/>
    <mergeCell ref="E2:F2"/>
    <mergeCell ref="G2:H2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31" sqref="K31"/>
    </sheetView>
  </sheetViews>
  <sheetFormatPr defaultRowHeight="15" x14ac:dyDescent="0.25"/>
  <cols>
    <col min="1" max="1" width="9.140625" style="1"/>
    <col min="2" max="2" width="21.5703125" style="1" customWidth="1"/>
    <col min="3" max="3" width="9.140625" style="1"/>
    <col min="4" max="4" width="25.85546875" style="1" bestFit="1" customWidth="1"/>
    <col min="5" max="10" width="8.140625" style="1" customWidth="1"/>
    <col min="11" max="11" width="12.140625" customWidth="1"/>
  </cols>
  <sheetData>
    <row r="1" spans="1:10" ht="53.25" customHeight="1" thickBot="1" x14ac:dyDescent="0.3">
      <c r="A1" s="46" t="s">
        <v>44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63" customHeight="1" x14ac:dyDescent="0.25">
      <c r="A2" s="50"/>
      <c r="B2" s="51"/>
      <c r="C2" s="51"/>
      <c r="D2" s="51"/>
      <c r="E2" s="52" t="s">
        <v>0</v>
      </c>
      <c r="F2" s="52"/>
      <c r="G2" s="53" t="s">
        <v>1</v>
      </c>
      <c r="H2" s="53"/>
      <c r="I2" s="52" t="s">
        <v>2</v>
      </c>
      <c r="J2" s="52"/>
    </row>
    <row r="3" spans="1:10" ht="49.5" customHeight="1" x14ac:dyDescent="0.25">
      <c r="A3" s="11"/>
      <c r="B3" s="5" t="s">
        <v>3</v>
      </c>
      <c r="C3" s="5" t="s">
        <v>4</v>
      </c>
      <c r="D3" s="5" t="s">
        <v>5</v>
      </c>
      <c r="E3" s="6" t="s">
        <v>6</v>
      </c>
      <c r="F3" s="6" t="s">
        <v>7</v>
      </c>
      <c r="G3" s="5" t="s">
        <v>6</v>
      </c>
      <c r="H3" s="5" t="s">
        <v>7</v>
      </c>
      <c r="I3" s="6" t="s">
        <v>6</v>
      </c>
      <c r="J3" s="6" t="s">
        <v>7</v>
      </c>
    </row>
    <row r="4" spans="1:10" ht="19.5" customHeight="1" x14ac:dyDescent="0.25">
      <c r="A4" s="7" t="s">
        <v>11</v>
      </c>
      <c r="B4" s="7" t="s">
        <v>9</v>
      </c>
      <c r="C4" s="7">
        <v>133</v>
      </c>
      <c r="D4" s="7" t="s">
        <v>15</v>
      </c>
      <c r="E4" s="8">
        <v>0</v>
      </c>
      <c r="F4" s="9">
        <f>E4/C6</f>
        <v>0</v>
      </c>
      <c r="G4" s="7">
        <v>1</v>
      </c>
      <c r="H4" s="10">
        <f>G4/C6</f>
        <v>7.5187969924812026E-3</v>
      </c>
      <c r="I4" s="8">
        <v>1</v>
      </c>
      <c r="J4" s="9">
        <f>I4/C6</f>
        <v>7.5187969924812026E-3</v>
      </c>
    </row>
    <row r="5" spans="1:10" ht="19.5" customHeight="1" x14ac:dyDescent="0.25">
      <c r="A5" s="22"/>
      <c r="B5" s="22"/>
      <c r="C5" s="22"/>
      <c r="D5" s="7" t="s">
        <v>14</v>
      </c>
      <c r="E5" s="8">
        <v>1</v>
      </c>
      <c r="F5" s="9">
        <f>E5/C4</f>
        <v>7.5187969924812026E-3</v>
      </c>
      <c r="G5" s="7">
        <v>4</v>
      </c>
      <c r="H5" s="10">
        <f>G5/C4</f>
        <v>3.007518796992481E-2</v>
      </c>
      <c r="I5" s="8">
        <v>4</v>
      </c>
      <c r="J5" s="9">
        <f>I5/C4</f>
        <v>3.007518796992481E-2</v>
      </c>
    </row>
    <row r="6" spans="1:10" ht="19.5" customHeight="1" x14ac:dyDescent="0.25">
      <c r="A6" s="12"/>
      <c r="B6" s="13"/>
      <c r="C6" s="24">
        <v>133</v>
      </c>
      <c r="D6" s="7" t="s">
        <v>17</v>
      </c>
      <c r="E6" s="8">
        <v>2</v>
      </c>
      <c r="F6" s="9">
        <f>E6/C6</f>
        <v>1.5037593984962405E-2</v>
      </c>
      <c r="G6" s="7">
        <v>8</v>
      </c>
      <c r="H6" s="10">
        <f>G6/C6</f>
        <v>6.0150375939849621E-2</v>
      </c>
      <c r="I6" s="8">
        <v>8</v>
      </c>
      <c r="J6" s="9">
        <f>I6/C6</f>
        <v>6.0150375939849621E-2</v>
      </c>
    </row>
    <row r="7" spans="1:10" ht="19.5" customHeight="1" x14ac:dyDescent="0.25">
      <c r="A7" s="12"/>
      <c r="B7" s="13"/>
      <c r="C7" s="24">
        <v>133</v>
      </c>
      <c r="D7" s="7" t="s">
        <v>18</v>
      </c>
      <c r="E7" s="8">
        <v>1</v>
      </c>
      <c r="F7" s="9">
        <f t="shared" ref="F7:F26" si="0">E7/C7</f>
        <v>7.5187969924812026E-3</v>
      </c>
      <c r="G7" s="7">
        <v>2</v>
      </c>
      <c r="H7" s="10">
        <f t="shared" ref="H7:H28" si="1">G7/C7</f>
        <v>1.5037593984962405E-2</v>
      </c>
      <c r="I7" s="8">
        <v>2</v>
      </c>
      <c r="J7" s="9">
        <f t="shared" ref="J7:J28" si="2">I7/C7</f>
        <v>1.5037593984962405E-2</v>
      </c>
    </row>
    <row r="8" spans="1:10" ht="19.5" customHeight="1" x14ac:dyDescent="0.25">
      <c r="A8" s="12"/>
      <c r="B8" s="13"/>
      <c r="C8" s="24">
        <v>133</v>
      </c>
      <c r="D8" s="7" t="s">
        <v>21</v>
      </c>
      <c r="E8" s="8">
        <v>0</v>
      </c>
      <c r="F8" s="9">
        <f t="shared" si="0"/>
        <v>0</v>
      </c>
      <c r="G8" s="7">
        <v>4</v>
      </c>
      <c r="H8" s="10">
        <f t="shared" si="1"/>
        <v>3.007518796992481E-2</v>
      </c>
      <c r="I8" s="8">
        <v>5</v>
      </c>
      <c r="J8" s="9">
        <f t="shared" si="2"/>
        <v>3.7593984962406013E-2</v>
      </c>
    </row>
    <row r="9" spans="1:10" ht="19.5" customHeight="1" x14ac:dyDescent="0.25">
      <c r="A9" s="12"/>
      <c r="B9" s="13"/>
      <c r="C9" s="24">
        <v>133</v>
      </c>
      <c r="D9" s="7" t="s">
        <v>23</v>
      </c>
      <c r="E9" s="8">
        <v>3</v>
      </c>
      <c r="F9" s="9">
        <f t="shared" si="0"/>
        <v>2.2556390977443608E-2</v>
      </c>
      <c r="G9" s="7">
        <v>6</v>
      </c>
      <c r="H9" s="10">
        <f t="shared" si="1"/>
        <v>4.5112781954887216E-2</v>
      </c>
      <c r="I9" s="8">
        <v>6</v>
      </c>
      <c r="J9" s="9">
        <f t="shared" si="2"/>
        <v>4.5112781954887216E-2</v>
      </c>
    </row>
    <row r="10" spans="1:10" ht="19.5" customHeight="1" x14ac:dyDescent="0.25">
      <c r="A10" s="12"/>
      <c r="B10" s="13"/>
      <c r="C10" s="24">
        <v>133</v>
      </c>
      <c r="D10" s="7" t="s">
        <v>31</v>
      </c>
      <c r="E10" s="8">
        <v>0</v>
      </c>
      <c r="F10" s="9">
        <f>E10/C10</f>
        <v>0</v>
      </c>
      <c r="G10" s="7">
        <v>1</v>
      </c>
      <c r="H10" s="10">
        <f>G10/C10</f>
        <v>7.5187969924812026E-3</v>
      </c>
      <c r="I10" s="8">
        <v>1</v>
      </c>
      <c r="J10" s="9">
        <f>I10/C10</f>
        <v>7.5187969924812026E-3</v>
      </c>
    </row>
    <row r="11" spans="1:10" ht="19.5" customHeight="1" x14ac:dyDescent="0.25">
      <c r="A11" s="12"/>
      <c r="B11" s="13"/>
      <c r="C11" s="24">
        <v>133</v>
      </c>
      <c r="D11" s="7" t="s">
        <v>24</v>
      </c>
      <c r="E11" s="8">
        <v>1</v>
      </c>
      <c r="F11" s="9">
        <f t="shared" si="0"/>
        <v>7.5187969924812026E-3</v>
      </c>
      <c r="G11" s="7">
        <v>1</v>
      </c>
      <c r="H11" s="10">
        <f t="shared" si="1"/>
        <v>7.5187969924812026E-3</v>
      </c>
      <c r="I11" s="8">
        <v>3</v>
      </c>
      <c r="J11" s="9">
        <f t="shared" si="2"/>
        <v>2.2556390977443608E-2</v>
      </c>
    </row>
    <row r="12" spans="1:10" ht="19.5" customHeight="1" x14ac:dyDescent="0.25">
      <c r="A12" s="12"/>
      <c r="B12" s="13"/>
      <c r="C12" s="24">
        <v>133</v>
      </c>
      <c r="D12" s="7" t="s">
        <v>25</v>
      </c>
      <c r="E12" s="8">
        <v>4</v>
      </c>
      <c r="F12" s="9">
        <f t="shared" si="0"/>
        <v>3.007518796992481E-2</v>
      </c>
      <c r="G12" s="7">
        <v>7</v>
      </c>
      <c r="H12" s="10">
        <f t="shared" si="1"/>
        <v>5.2631578947368418E-2</v>
      </c>
      <c r="I12" s="8">
        <v>8</v>
      </c>
      <c r="J12" s="9">
        <f t="shared" si="2"/>
        <v>6.0150375939849621E-2</v>
      </c>
    </row>
    <row r="13" spans="1:10" ht="19.5" customHeight="1" x14ac:dyDescent="0.25">
      <c r="A13" s="12"/>
      <c r="B13" s="13"/>
      <c r="C13" s="24">
        <v>133</v>
      </c>
      <c r="D13" s="7" t="s">
        <v>58</v>
      </c>
      <c r="E13" s="8">
        <v>0</v>
      </c>
      <c r="F13" s="9">
        <f t="shared" si="0"/>
        <v>0</v>
      </c>
      <c r="G13" s="7">
        <v>0</v>
      </c>
      <c r="H13" s="10">
        <f t="shared" si="1"/>
        <v>0</v>
      </c>
      <c r="I13" s="8">
        <v>1</v>
      </c>
      <c r="J13" s="9">
        <f t="shared" si="2"/>
        <v>7.5187969924812026E-3</v>
      </c>
    </row>
    <row r="14" spans="1:10" ht="19.5" customHeight="1" x14ac:dyDescent="0.25">
      <c r="A14" s="12"/>
      <c r="B14" s="13"/>
      <c r="C14" s="24">
        <v>133</v>
      </c>
      <c r="D14" s="7" t="s">
        <v>32</v>
      </c>
      <c r="E14" s="8">
        <v>1</v>
      </c>
      <c r="F14" s="9">
        <f t="shared" si="0"/>
        <v>7.5187969924812026E-3</v>
      </c>
      <c r="G14" s="7">
        <v>1</v>
      </c>
      <c r="H14" s="10">
        <f t="shared" si="1"/>
        <v>7.5187969924812026E-3</v>
      </c>
      <c r="I14" s="8">
        <v>1</v>
      </c>
      <c r="J14" s="9">
        <f t="shared" si="2"/>
        <v>7.5187969924812026E-3</v>
      </c>
    </row>
    <row r="15" spans="1:10" ht="19.5" customHeight="1" x14ac:dyDescent="0.25">
      <c r="A15" s="12"/>
      <c r="B15" s="13"/>
      <c r="C15" s="24">
        <v>133</v>
      </c>
      <c r="D15" s="7" t="s">
        <v>33</v>
      </c>
      <c r="E15" s="8">
        <v>1</v>
      </c>
      <c r="F15" s="9">
        <f t="shared" si="0"/>
        <v>7.5187969924812026E-3</v>
      </c>
      <c r="G15" s="7">
        <v>1</v>
      </c>
      <c r="H15" s="10">
        <f t="shared" si="1"/>
        <v>7.5187969924812026E-3</v>
      </c>
      <c r="I15" s="8">
        <v>1</v>
      </c>
      <c r="J15" s="9">
        <f t="shared" si="2"/>
        <v>7.5187969924812026E-3</v>
      </c>
    </row>
    <row r="16" spans="1:10" ht="19.5" customHeight="1" x14ac:dyDescent="0.25">
      <c r="A16" s="12"/>
      <c r="B16" s="13"/>
      <c r="C16" s="24">
        <v>133</v>
      </c>
      <c r="D16" s="7" t="s">
        <v>34</v>
      </c>
      <c r="E16" s="8">
        <v>0</v>
      </c>
      <c r="F16" s="9">
        <f t="shared" si="0"/>
        <v>0</v>
      </c>
      <c r="G16" s="7">
        <v>0</v>
      </c>
      <c r="H16" s="10">
        <f t="shared" si="1"/>
        <v>0</v>
      </c>
      <c r="I16" s="8">
        <v>1</v>
      </c>
      <c r="J16" s="9">
        <f t="shared" si="2"/>
        <v>7.5187969924812026E-3</v>
      </c>
    </row>
    <row r="17" spans="1:11" ht="19.5" customHeight="1" x14ac:dyDescent="0.25">
      <c r="A17" s="12"/>
      <c r="B17" s="13"/>
      <c r="C17" s="24">
        <v>133</v>
      </c>
      <c r="D17" s="7" t="s">
        <v>35</v>
      </c>
      <c r="E17" s="8">
        <v>1</v>
      </c>
      <c r="F17" s="9">
        <f t="shared" si="0"/>
        <v>7.5187969924812026E-3</v>
      </c>
      <c r="G17" s="7">
        <v>2</v>
      </c>
      <c r="H17" s="10">
        <f t="shared" si="1"/>
        <v>1.5037593984962405E-2</v>
      </c>
      <c r="I17" s="8">
        <v>2</v>
      </c>
      <c r="J17" s="9">
        <f t="shared" si="2"/>
        <v>1.5037593984962405E-2</v>
      </c>
    </row>
    <row r="18" spans="1:11" ht="19.5" customHeight="1" x14ac:dyDescent="0.25">
      <c r="A18" s="12"/>
      <c r="B18" s="13"/>
      <c r="C18" s="24">
        <v>133</v>
      </c>
      <c r="D18" s="7" t="s">
        <v>36</v>
      </c>
      <c r="E18" s="8">
        <v>0</v>
      </c>
      <c r="F18" s="9">
        <f t="shared" si="0"/>
        <v>0</v>
      </c>
      <c r="G18" s="7">
        <v>1</v>
      </c>
      <c r="H18" s="10">
        <f t="shared" si="1"/>
        <v>7.5187969924812026E-3</v>
      </c>
      <c r="I18" s="8">
        <v>1</v>
      </c>
      <c r="J18" s="9">
        <f t="shared" si="2"/>
        <v>7.5187969924812026E-3</v>
      </c>
    </row>
    <row r="19" spans="1:11" ht="19.5" customHeight="1" x14ac:dyDescent="0.25">
      <c r="A19" s="12"/>
      <c r="B19" s="13"/>
      <c r="C19" s="24">
        <v>133</v>
      </c>
      <c r="D19" s="7" t="s">
        <v>37</v>
      </c>
      <c r="E19" s="8">
        <v>0</v>
      </c>
      <c r="F19" s="9">
        <f t="shared" si="0"/>
        <v>0</v>
      </c>
      <c r="G19" s="7">
        <v>1</v>
      </c>
      <c r="H19" s="10">
        <f t="shared" si="1"/>
        <v>7.5187969924812026E-3</v>
      </c>
      <c r="I19" s="8">
        <v>1</v>
      </c>
      <c r="J19" s="9">
        <f t="shared" si="2"/>
        <v>7.5187969924812026E-3</v>
      </c>
    </row>
    <row r="20" spans="1:11" ht="19.5" customHeight="1" x14ac:dyDescent="0.25">
      <c r="A20" s="12"/>
      <c r="B20" s="13"/>
      <c r="C20" s="24">
        <v>133</v>
      </c>
      <c r="D20" s="7" t="s">
        <v>38</v>
      </c>
      <c r="E20" s="8">
        <v>7</v>
      </c>
      <c r="F20" s="9">
        <f t="shared" si="0"/>
        <v>5.2631578947368418E-2</v>
      </c>
      <c r="G20" s="7">
        <v>22</v>
      </c>
      <c r="H20" s="10">
        <f t="shared" si="1"/>
        <v>0.16541353383458646</v>
      </c>
      <c r="I20" s="8">
        <v>23</v>
      </c>
      <c r="J20" s="9">
        <f t="shared" si="2"/>
        <v>0.17293233082706766</v>
      </c>
    </row>
    <row r="21" spans="1:11" ht="19.5" customHeight="1" x14ac:dyDescent="0.25">
      <c r="A21" s="12"/>
      <c r="B21" s="13"/>
      <c r="C21" s="24">
        <v>133</v>
      </c>
      <c r="D21" s="7" t="s">
        <v>39</v>
      </c>
      <c r="E21" s="8">
        <v>1</v>
      </c>
      <c r="F21" s="9">
        <f>E21/C21</f>
        <v>7.5187969924812026E-3</v>
      </c>
      <c r="G21" s="7">
        <v>1</v>
      </c>
      <c r="H21" s="10">
        <f>G21/C21</f>
        <v>7.5187969924812026E-3</v>
      </c>
      <c r="I21" s="8">
        <v>1</v>
      </c>
      <c r="J21" s="9">
        <f>I21/C21</f>
        <v>7.5187969924812026E-3</v>
      </c>
    </row>
    <row r="22" spans="1:11" ht="19.5" customHeight="1" x14ac:dyDescent="0.25">
      <c r="A22" s="12"/>
      <c r="B22" s="13"/>
      <c r="C22" s="24">
        <v>133</v>
      </c>
      <c r="D22" s="7" t="s">
        <v>28</v>
      </c>
      <c r="E22" s="8">
        <v>0</v>
      </c>
      <c r="F22" s="9">
        <f t="shared" si="0"/>
        <v>0</v>
      </c>
      <c r="G22" s="7">
        <v>2</v>
      </c>
      <c r="H22" s="10">
        <f t="shared" si="1"/>
        <v>1.5037593984962405E-2</v>
      </c>
      <c r="I22" s="8">
        <v>2</v>
      </c>
      <c r="J22" s="9">
        <f t="shared" si="2"/>
        <v>1.5037593984962405E-2</v>
      </c>
    </row>
    <row r="23" spans="1:11" ht="19.5" customHeight="1" x14ac:dyDescent="0.25">
      <c r="A23" s="12"/>
      <c r="B23" s="13"/>
      <c r="C23" s="24">
        <v>133</v>
      </c>
      <c r="D23" s="7" t="s">
        <v>40</v>
      </c>
      <c r="E23" s="8">
        <v>0</v>
      </c>
      <c r="F23" s="9">
        <f t="shared" si="0"/>
        <v>0</v>
      </c>
      <c r="G23" s="7">
        <v>1</v>
      </c>
      <c r="H23" s="10">
        <f t="shared" si="1"/>
        <v>7.5187969924812026E-3</v>
      </c>
      <c r="I23" s="8">
        <v>1</v>
      </c>
      <c r="J23" s="9">
        <f t="shared" si="2"/>
        <v>7.5187969924812026E-3</v>
      </c>
    </row>
    <row r="24" spans="1:11" ht="19.5" customHeight="1" x14ac:dyDescent="0.25">
      <c r="A24" s="12"/>
      <c r="B24" s="13"/>
      <c r="C24" s="24">
        <v>133</v>
      </c>
      <c r="D24" s="7" t="s">
        <v>41</v>
      </c>
      <c r="E24" s="8">
        <v>0</v>
      </c>
      <c r="F24" s="9">
        <f t="shared" si="0"/>
        <v>0</v>
      </c>
      <c r="G24" s="7">
        <v>1</v>
      </c>
      <c r="H24" s="10">
        <f t="shared" si="1"/>
        <v>7.5187969924812026E-3</v>
      </c>
      <c r="I24" s="8">
        <v>1</v>
      </c>
      <c r="J24" s="9">
        <f t="shared" si="2"/>
        <v>7.5187969924812026E-3</v>
      </c>
    </row>
    <row r="25" spans="1:11" ht="19.5" customHeight="1" x14ac:dyDescent="0.25">
      <c r="A25" s="12"/>
      <c r="B25" s="13"/>
      <c r="C25" s="24">
        <v>133</v>
      </c>
      <c r="D25" s="7" t="s">
        <v>42</v>
      </c>
      <c r="E25" s="8">
        <v>0</v>
      </c>
      <c r="F25" s="9">
        <f t="shared" si="0"/>
        <v>0</v>
      </c>
      <c r="G25" s="7">
        <v>5</v>
      </c>
      <c r="H25" s="10">
        <f t="shared" si="1"/>
        <v>3.7593984962406013E-2</v>
      </c>
      <c r="I25" s="8">
        <v>5</v>
      </c>
      <c r="J25" s="9">
        <f t="shared" si="2"/>
        <v>3.7593984962406013E-2</v>
      </c>
    </row>
    <row r="26" spans="1:11" ht="19.5" customHeight="1" x14ac:dyDescent="0.25">
      <c r="A26" s="12"/>
      <c r="B26" s="13"/>
      <c r="C26" s="24">
        <v>133</v>
      </c>
      <c r="D26" s="7" t="s">
        <v>43</v>
      </c>
      <c r="E26" s="8">
        <v>1</v>
      </c>
      <c r="F26" s="9">
        <f t="shared" si="0"/>
        <v>7.5187969924812026E-3</v>
      </c>
      <c r="G26" s="7">
        <v>1</v>
      </c>
      <c r="H26" s="10">
        <f t="shared" si="1"/>
        <v>7.5187969924812026E-3</v>
      </c>
      <c r="I26" s="8">
        <v>1</v>
      </c>
      <c r="J26" s="9">
        <f t="shared" si="2"/>
        <v>7.5187969924812026E-3</v>
      </c>
    </row>
    <row r="27" spans="1:11" ht="19.5" customHeight="1" x14ac:dyDescent="0.25">
      <c r="A27" s="22"/>
      <c r="B27" s="13"/>
      <c r="C27" s="24">
        <v>133</v>
      </c>
      <c r="D27" s="7" t="s">
        <v>16</v>
      </c>
      <c r="E27" s="8">
        <v>1</v>
      </c>
      <c r="F27" s="9">
        <f>E27/C27</f>
        <v>7.5187969924812026E-3</v>
      </c>
      <c r="G27" s="7">
        <v>1</v>
      </c>
      <c r="H27" s="10">
        <f>G27/C27</f>
        <v>7.5187969924812026E-3</v>
      </c>
      <c r="I27" s="8">
        <v>1</v>
      </c>
      <c r="J27" s="9">
        <f>I27/C27</f>
        <v>7.5187969924812026E-3</v>
      </c>
    </row>
    <row r="28" spans="1:11" ht="20.25" customHeight="1" x14ac:dyDescent="0.25">
      <c r="A28" s="14"/>
      <c r="B28" s="14"/>
      <c r="C28" s="25">
        <v>133</v>
      </c>
      <c r="D28" s="15" t="s">
        <v>10</v>
      </c>
      <c r="E28" s="16">
        <f>SUM(E4:E27)</f>
        <v>25</v>
      </c>
      <c r="F28" s="17">
        <f>E28/C28</f>
        <v>0.18796992481203006</v>
      </c>
      <c r="G28" s="18">
        <f>SUM(G4:G27)</f>
        <v>74</v>
      </c>
      <c r="H28" s="19">
        <f t="shared" si="1"/>
        <v>0.55639097744360899</v>
      </c>
      <c r="I28" s="16">
        <f>SUM(I4:I27)</f>
        <v>81</v>
      </c>
      <c r="J28" s="17">
        <f t="shared" si="2"/>
        <v>0.60902255639097747</v>
      </c>
    </row>
    <row r="29" spans="1:11" x14ac:dyDescent="0.25">
      <c r="C29" s="23"/>
    </row>
    <row r="31" spans="1:11" ht="33.75" customHeight="1" x14ac:dyDescent="0.25">
      <c r="A31"/>
      <c r="B31"/>
      <c r="C31"/>
      <c r="D31"/>
      <c r="E31" s="48" t="s">
        <v>0</v>
      </c>
      <c r="F31" s="48"/>
      <c r="G31" s="49" t="s">
        <v>1</v>
      </c>
      <c r="H31" s="49"/>
      <c r="I31" s="48" t="s">
        <v>2</v>
      </c>
      <c r="J31" s="48"/>
      <c r="K31" t="s">
        <v>68</v>
      </c>
    </row>
    <row r="32" spans="1:11" ht="33.75" customHeight="1" x14ac:dyDescent="0.25">
      <c r="A32"/>
      <c r="B32"/>
      <c r="C32"/>
      <c r="D32"/>
      <c r="E32" s="29" t="s">
        <v>6</v>
      </c>
      <c r="F32" s="29" t="s">
        <v>7</v>
      </c>
      <c r="G32" s="30" t="s">
        <v>6</v>
      </c>
      <c r="H32" s="30" t="s">
        <v>7</v>
      </c>
      <c r="I32" s="29" t="s">
        <v>6</v>
      </c>
      <c r="J32" s="29" t="s">
        <v>7</v>
      </c>
    </row>
    <row r="33" spans="1:10" ht="20.25" customHeight="1" x14ac:dyDescent="0.25">
      <c r="A33"/>
      <c r="B33" s="47" t="s">
        <v>65</v>
      </c>
      <c r="C33" s="47"/>
      <c r="D33" s="32" t="s">
        <v>63</v>
      </c>
      <c r="E33" s="34">
        <v>17</v>
      </c>
      <c r="F33" s="35">
        <v>0.1278</v>
      </c>
      <c r="G33" s="32">
        <v>51</v>
      </c>
      <c r="H33" s="33">
        <v>0.38350000000000001</v>
      </c>
      <c r="I33" s="34">
        <v>34</v>
      </c>
      <c r="J33" s="35">
        <v>0.40600000000000003</v>
      </c>
    </row>
    <row r="34" spans="1:10" ht="20.25" customHeight="1" x14ac:dyDescent="0.25">
      <c r="A34"/>
      <c r="B34"/>
      <c r="C34"/>
      <c r="D34" s="32" t="s">
        <v>62</v>
      </c>
      <c r="E34" s="34">
        <v>8</v>
      </c>
      <c r="F34" s="35">
        <v>6.0199999999999997E-2</v>
      </c>
      <c r="G34" s="32">
        <v>23</v>
      </c>
      <c r="H34" s="33">
        <v>0.1729</v>
      </c>
      <c r="I34" s="34">
        <v>27</v>
      </c>
      <c r="J34" s="35">
        <v>0.20300000000000001</v>
      </c>
    </row>
  </sheetData>
  <mergeCells count="9">
    <mergeCell ref="A1:J1"/>
    <mergeCell ref="E31:F31"/>
    <mergeCell ref="G31:H31"/>
    <mergeCell ref="I31:J31"/>
    <mergeCell ref="B33:C33"/>
    <mergeCell ref="A2:D2"/>
    <mergeCell ref="E2:F2"/>
    <mergeCell ref="G2:H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0" workbookViewId="0">
      <selection activeCell="M2" sqref="M2"/>
    </sheetView>
  </sheetViews>
  <sheetFormatPr defaultRowHeight="15" x14ac:dyDescent="0.25"/>
  <cols>
    <col min="2" max="2" width="23" customWidth="1"/>
    <col min="4" max="4" width="30.7109375" customWidth="1"/>
    <col min="5" max="7" width="8" customWidth="1"/>
    <col min="8" max="8" width="9.28515625" customWidth="1"/>
    <col min="9" max="10" width="8" customWidth="1"/>
  </cols>
  <sheetData>
    <row r="1" spans="1:10" ht="33.75" customHeight="1" thickBot="1" x14ac:dyDescent="0.3">
      <c r="A1" s="46" t="s">
        <v>69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57.75" customHeight="1" x14ac:dyDescent="0.25">
      <c r="A2" s="50"/>
      <c r="B2" s="51"/>
      <c r="C2" s="51"/>
      <c r="D2" s="51"/>
      <c r="E2" s="52" t="s">
        <v>0</v>
      </c>
      <c r="F2" s="52"/>
      <c r="G2" s="53" t="s">
        <v>1</v>
      </c>
      <c r="H2" s="53"/>
      <c r="I2" s="52" t="s">
        <v>2</v>
      </c>
      <c r="J2" s="52"/>
    </row>
    <row r="3" spans="1:10" ht="38.25" x14ac:dyDescent="0.25">
      <c r="A3" s="11"/>
      <c r="B3" s="30" t="s">
        <v>3</v>
      </c>
      <c r="C3" s="30" t="s">
        <v>4</v>
      </c>
      <c r="D3" s="30" t="s">
        <v>60</v>
      </c>
      <c r="E3" s="29" t="s">
        <v>6</v>
      </c>
      <c r="F3" s="29" t="s">
        <v>7</v>
      </c>
      <c r="G3" s="30" t="s">
        <v>6</v>
      </c>
      <c r="H3" s="30" t="s">
        <v>7</v>
      </c>
      <c r="I3" s="29" t="s">
        <v>6</v>
      </c>
      <c r="J3" s="29" t="s">
        <v>7</v>
      </c>
    </row>
    <row r="4" spans="1:10" ht="21" customHeight="1" x14ac:dyDescent="0.25">
      <c r="A4" s="7" t="s">
        <v>11</v>
      </c>
      <c r="B4" s="7" t="s">
        <v>9</v>
      </c>
      <c r="C4" s="7">
        <v>133</v>
      </c>
      <c r="D4" s="7" t="s">
        <v>17</v>
      </c>
      <c r="E4" s="8">
        <v>2</v>
      </c>
      <c r="F4" s="9">
        <f t="shared" ref="F4:F11" si="0">E4/C5</f>
        <v>1.5037593984962405E-2</v>
      </c>
      <c r="G4" s="7">
        <v>8</v>
      </c>
      <c r="H4" s="10">
        <f t="shared" ref="H4:H11" si="1">G4/C5</f>
        <v>6.0150375939849621E-2</v>
      </c>
      <c r="I4" s="8">
        <v>8</v>
      </c>
      <c r="J4" s="9">
        <f t="shared" ref="J4:J11" si="2">I4/C5</f>
        <v>6.0150375939849621E-2</v>
      </c>
    </row>
    <row r="5" spans="1:10" ht="21" customHeight="1" x14ac:dyDescent="0.25">
      <c r="A5" s="12"/>
      <c r="B5" s="13"/>
      <c r="C5" s="24">
        <v>133</v>
      </c>
      <c r="D5" s="7" t="s">
        <v>18</v>
      </c>
      <c r="E5" s="8">
        <v>1</v>
      </c>
      <c r="F5" s="9">
        <f t="shared" si="0"/>
        <v>7.5187969924812026E-3</v>
      </c>
      <c r="G5" s="7">
        <v>2</v>
      </c>
      <c r="H5" s="10">
        <f t="shared" si="1"/>
        <v>1.5037593984962405E-2</v>
      </c>
      <c r="I5" s="8">
        <v>2</v>
      </c>
      <c r="J5" s="9">
        <f t="shared" si="2"/>
        <v>1.5037593984962405E-2</v>
      </c>
    </row>
    <row r="6" spans="1:10" ht="21" customHeight="1" x14ac:dyDescent="0.25">
      <c r="A6" s="12"/>
      <c r="B6" s="13"/>
      <c r="C6" s="24">
        <v>133</v>
      </c>
      <c r="D6" s="7" t="s">
        <v>21</v>
      </c>
      <c r="E6" s="8">
        <v>0</v>
      </c>
      <c r="F6" s="9">
        <f t="shared" si="0"/>
        <v>0</v>
      </c>
      <c r="G6" s="7">
        <v>4</v>
      </c>
      <c r="H6" s="10">
        <f t="shared" si="1"/>
        <v>3.007518796992481E-2</v>
      </c>
      <c r="I6" s="8">
        <v>5</v>
      </c>
      <c r="J6" s="9">
        <f t="shared" si="2"/>
        <v>3.7593984962406013E-2</v>
      </c>
    </row>
    <row r="7" spans="1:10" ht="21" customHeight="1" x14ac:dyDescent="0.25">
      <c r="A7" s="12"/>
      <c r="B7" s="13"/>
      <c r="C7" s="24">
        <v>133</v>
      </c>
      <c r="D7" s="7" t="s">
        <v>23</v>
      </c>
      <c r="E7" s="8">
        <v>3</v>
      </c>
      <c r="F7" s="9">
        <f t="shared" si="0"/>
        <v>2.2556390977443608E-2</v>
      </c>
      <c r="G7" s="7">
        <v>6</v>
      </c>
      <c r="H7" s="10">
        <f t="shared" si="1"/>
        <v>4.5112781954887216E-2</v>
      </c>
      <c r="I7" s="8">
        <v>6</v>
      </c>
      <c r="J7" s="9">
        <f t="shared" si="2"/>
        <v>4.5112781954887216E-2</v>
      </c>
    </row>
    <row r="8" spans="1:10" ht="21" customHeight="1" x14ac:dyDescent="0.25">
      <c r="A8" s="12"/>
      <c r="B8" s="13"/>
      <c r="C8" s="24">
        <v>133</v>
      </c>
      <c r="D8" s="7" t="s">
        <v>25</v>
      </c>
      <c r="E8" s="8">
        <v>4</v>
      </c>
      <c r="F8" s="9">
        <f t="shared" si="0"/>
        <v>3.007518796992481E-2</v>
      </c>
      <c r="G8" s="7">
        <v>7</v>
      </c>
      <c r="H8" s="10">
        <f t="shared" si="1"/>
        <v>5.2631578947368418E-2</v>
      </c>
      <c r="I8" s="8">
        <v>8</v>
      </c>
      <c r="J8" s="9">
        <f t="shared" si="2"/>
        <v>6.0150375939849621E-2</v>
      </c>
    </row>
    <row r="9" spans="1:10" ht="21" customHeight="1" x14ac:dyDescent="0.25">
      <c r="A9" s="12"/>
      <c r="B9" s="13"/>
      <c r="C9" s="24">
        <v>133</v>
      </c>
      <c r="D9" s="7" t="s">
        <v>38</v>
      </c>
      <c r="E9" s="8">
        <v>7</v>
      </c>
      <c r="F9" s="9">
        <f t="shared" si="0"/>
        <v>5.2631578947368418E-2</v>
      </c>
      <c r="G9" s="7">
        <v>22</v>
      </c>
      <c r="H9" s="10">
        <f t="shared" si="1"/>
        <v>0.16541353383458646</v>
      </c>
      <c r="I9" s="8">
        <v>23</v>
      </c>
      <c r="J9" s="9">
        <f t="shared" si="2"/>
        <v>0.17293233082706766</v>
      </c>
    </row>
    <row r="10" spans="1:10" ht="21" customHeight="1" x14ac:dyDescent="0.25">
      <c r="A10" s="12"/>
      <c r="B10" s="13"/>
      <c r="C10" s="24">
        <v>133</v>
      </c>
      <c r="D10" s="7" t="s">
        <v>28</v>
      </c>
      <c r="E10" s="8">
        <v>0</v>
      </c>
      <c r="F10" s="9">
        <f t="shared" si="0"/>
        <v>0</v>
      </c>
      <c r="G10" s="7">
        <v>2</v>
      </c>
      <c r="H10" s="10">
        <f t="shared" si="1"/>
        <v>1.5037593984962405E-2</v>
      </c>
      <c r="I10" s="8">
        <v>2</v>
      </c>
      <c r="J10" s="9">
        <f t="shared" si="2"/>
        <v>1.5037593984962405E-2</v>
      </c>
    </row>
    <row r="11" spans="1:10" ht="21" customHeight="1" x14ac:dyDescent="0.25">
      <c r="A11" s="12"/>
      <c r="B11" s="13"/>
      <c r="C11" s="24">
        <v>133</v>
      </c>
      <c r="D11" s="15" t="s">
        <v>10</v>
      </c>
      <c r="E11" s="16">
        <f>SUM(E4:E10)</f>
        <v>17</v>
      </c>
      <c r="F11" s="17">
        <f t="shared" si="0"/>
        <v>0.12781954887218044</v>
      </c>
      <c r="G11" s="18">
        <f>SUM(G4:G10)</f>
        <v>51</v>
      </c>
      <c r="H11" s="19">
        <f t="shared" si="1"/>
        <v>0.38345864661654133</v>
      </c>
      <c r="I11" s="16">
        <f>SUM(I4:I10)</f>
        <v>54</v>
      </c>
      <c r="J11" s="17">
        <f t="shared" si="2"/>
        <v>0.40601503759398494</v>
      </c>
    </row>
    <row r="12" spans="1:10" ht="21" customHeight="1" x14ac:dyDescent="0.25">
      <c r="A12" s="14"/>
      <c r="B12" s="14"/>
      <c r="C12" s="25">
        <v>133</v>
      </c>
    </row>
    <row r="14" spans="1:10" ht="15.75" thickBot="1" x14ac:dyDescent="0.3"/>
    <row r="15" spans="1:10" ht="40.5" customHeight="1" x14ac:dyDescent="0.25">
      <c r="A15" s="50"/>
      <c r="B15" s="51"/>
      <c r="C15" s="51"/>
      <c r="D15" s="51"/>
      <c r="E15" s="52" t="s">
        <v>0</v>
      </c>
      <c r="F15" s="52"/>
      <c r="G15" s="53" t="s">
        <v>1</v>
      </c>
      <c r="H15" s="53"/>
      <c r="I15" s="52" t="s">
        <v>2</v>
      </c>
      <c r="J15" s="52"/>
    </row>
    <row r="16" spans="1:10" ht="38.25" x14ac:dyDescent="0.25">
      <c r="A16" s="11"/>
      <c r="B16" s="30" t="s">
        <v>3</v>
      </c>
      <c r="C16" s="30" t="s">
        <v>4</v>
      </c>
      <c r="D16" s="30" t="s">
        <v>61</v>
      </c>
      <c r="E16" s="29" t="s">
        <v>6</v>
      </c>
      <c r="F16" s="29" t="s">
        <v>7</v>
      </c>
      <c r="G16" s="30" t="s">
        <v>6</v>
      </c>
      <c r="H16" s="30" t="s">
        <v>7</v>
      </c>
      <c r="I16" s="29" t="s">
        <v>6</v>
      </c>
      <c r="J16" s="29" t="s">
        <v>7</v>
      </c>
    </row>
    <row r="17" spans="1:10" ht="21" customHeight="1" x14ac:dyDescent="0.25">
      <c r="A17" s="7" t="s">
        <v>11</v>
      </c>
      <c r="B17" s="7" t="s">
        <v>9</v>
      </c>
      <c r="C17" s="7">
        <v>133</v>
      </c>
      <c r="D17" s="7" t="s">
        <v>15</v>
      </c>
      <c r="E17" s="8">
        <v>0</v>
      </c>
      <c r="F17" s="9">
        <f>E17/C17</f>
        <v>0</v>
      </c>
      <c r="G17" s="7">
        <v>1</v>
      </c>
      <c r="H17" s="10">
        <f>G17/C17</f>
        <v>7.5187969924812026E-3</v>
      </c>
      <c r="I17" s="8">
        <v>1</v>
      </c>
      <c r="J17" s="9">
        <f>I17/C17</f>
        <v>7.5187969924812026E-3</v>
      </c>
    </row>
    <row r="18" spans="1:10" ht="20.25" customHeight="1" x14ac:dyDescent="0.25">
      <c r="A18" s="22"/>
      <c r="B18" s="22"/>
      <c r="C18" s="22"/>
      <c r="D18" s="7" t="s">
        <v>14</v>
      </c>
      <c r="E18" s="8">
        <v>1</v>
      </c>
      <c r="F18" s="9">
        <f>E18/C17</f>
        <v>7.5187969924812026E-3</v>
      </c>
      <c r="G18" s="7">
        <v>4</v>
      </c>
      <c r="H18" s="10">
        <f>G18/C17</f>
        <v>3.007518796992481E-2</v>
      </c>
      <c r="I18" s="8">
        <v>4</v>
      </c>
      <c r="J18" s="9">
        <f>I18/C17</f>
        <v>3.007518796992481E-2</v>
      </c>
    </row>
    <row r="19" spans="1:10" ht="20.25" customHeight="1" x14ac:dyDescent="0.25">
      <c r="A19" s="12"/>
      <c r="B19" s="13"/>
      <c r="C19" s="24">
        <v>133</v>
      </c>
      <c r="D19" s="7" t="s">
        <v>31</v>
      </c>
      <c r="E19" s="8">
        <v>0</v>
      </c>
      <c r="F19" s="9">
        <f>E19/C19</f>
        <v>0</v>
      </c>
      <c r="G19" s="7">
        <v>1</v>
      </c>
      <c r="H19" s="10">
        <f>G19/C19</f>
        <v>7.5187969924812026E-3</v>
      </c>
      <c r="I19" s="8">
        <v>1</v>
      </c>
      <c r="J19" s="9">
        <f>I19/C19</f>
        <v>7.5187969924812026E-3</v>
      </c>
    </row>
    <row r="20" spans="1:10" ht="20.25" customHeight="1" x14ac:dyDescent="0.25">
      <c r="A20" s="12"/>
      <c r="B20" s="13"/>
      <c r="C20" s="24">
        <v>133</v>
      </c>
      <c r="D20" s="7" t="s">
        <v>24</v>
      </c>
      <c r="E20" s="8">
        <v>1</v>
      </c>
      <c r="F20" s="9">
        <f t="shared" ref="F20:F32" si="3">E20/C20</f>
        <v>7.5187969924812026E-3</v>
      </c>
      <c r="G20" s="7">
        <v>1</v>
      </c>
      <c r="H20" s="10">
        <f t="shared" ref="H20:H34" si="4">G20/C20</f>
        <v>7.5187969924812026E-3</v>
      </c>
      <c r="I20" s="8">
        <v>3</v>
      </c>
      <c r="J20" s="9">
        <f t="shared" ref="J20:J34" si="5">I20/C20</f>
        <v>2.2556390977443608E-2</v>
      </c>
    </row>
    <row r="21" spans="1:10" ht="20.25" customHeight="1" x14ac:dyDescent="0.25">
      <c r="A21" s="12"/>
      <c r="B21" s="13"/>
      <c r="C21" s="24">
        <v>133</v>
      </c>
      <c r="D21" s="7" t="s">
        <v>58</v>
      </c>
      <c r="E21" s="8">
        <v>0</v>
      </c>
      <c r="F21" s="9">
        <f t="shared" si="3"/>
        <v>0</v>
      </c>
      <c r="G21" s="7">
        <v>0</v>
      </c>
      <c r="H21" s="10">
        <f t="shared" si="4"/>
        <v>0</v>
      </c>
      <c r="I21" s="8">
        <v>1</v>
      </c>
      <c r="J21" s="9">
        <f t="shared" si="5"/>
        <v>7.5187969924812026E-3</v>
      </c>
    </row>
    <row r="22" spans="1:10" ht="20.25" customHeight="1" x14ac:dyDescent="0.25">
      <c r="A22" s="12"/>
      <c r="B22" s="13"/>
      <c r="C22" s="24">
        <v>133</v>
      </c>
      <c r="D22" s="7" t="s">
        <v>32</v>
      </c>
      <c r="E22" s="8">
        <v>1</v>
      </c>
      <c r="F22" s="9">
        <f t="shared" si="3"/>
        <v>7.5187969924812026E-3</v>
      </c>
      <c r="G22" s="7">
        <v>1</v>
      </c>
      <c r="H22" s="10">
        <f t="shared" si="4"/>
        <v>7.5187969924812026E-3</v>
      </c>
      <c r="I22" s="8">
        <v>1</v>
      </c>
      <c r="J22" s="9">
        <f t="shared" si="5"/>
        <v>7.5187969924812026E-3</v>
      </c>
    </row>
    <row r="23" spans="1:10" ht="20.25" customHeight="1" x14ac:dyDescent="0.25">
      <c r="A23" s="12"/>
      <c r="B23" s="13"/>
      <c r="C23" s="24">
        <v>133</v>
      </c>
      <c r="D23" s="7" t="s">
        <v>33</v>
      </c>
      <c r="E23" s="8">
        <v>1</v>
      </c>
      <c r="F23" s="9">
        <f t="shared" si="3"/>
        <v>7.5187969924812026E-3</v>
      </c>
      <c r="G23" s="7">
        <v>1</v>
      </c>
      <c r="H23" s="10">
        <f t="shared" si="4"/>
        <v>7.5187969924812026E-3</v>
      </c>
      <c r="I23" s="8">
        <v>1</v>
      </c>
      <c r="J23" s="9">
        <f t="shared" si="5"/>
        <v>7.5187969924812026E-3</v>
      </c>
    </row>
    <row r="24" spans="1:10" ht="20.25" customHeight="1" x14ac:dyDescent="0.25">
      <c r="A24" s="12"/>
      <c r="B24" s="13"/>
      <c r="C24" s="24">
        <v>133</v>
      </c>
      <c r="D24" s="7" t="s">
        <v>34</v>
      </c>
      <c r="E24" s="8">
        <v>0</v>
      </c>
      <c r="F24" s="9">
        <f t="shared" si="3"/>
        <v>0</v>
      </c>
      <c r="G24" s="7">
        <v>0</v>
      </c>
      <c r="H24" s="10">
        <f t="shared" si="4"/>
        <v>0</v>
      </c>
      <c r="I24" s="8">
        <v>1</v>
      </c>
      <c r="J24" s="9">
        <f t="shared" si="5"/>
        <v>7.5187969924812026E-3</v>
      </c>
    </row>
    <row r="25" spans="1:10" ht="20.25" customHeight="1" x14ac:dyDescent="0.25">
      <c r="A25" s="12"/>
      <c r="B25" s="13"/>
      <c r="C25" s="24">
        <v>133</v>
      </c>
      <c r="D25" s="7" t="s">
        <v>35</v>
      </c>
      <c r="E25" s="8">
        <v>1</v>
      </c>
      <c r="F25" s="9">
        <f t="shared" si="3"/>
        <v>7.5187969924812026E-3</v>
      </c>
      <c r="G25" s="7">
        <v>2</v>
      </c>
      <c r="H25" s="10">
        <f t="shared" si="4"/>
        <v>1.5037593984962405E-2</v>
      </c>
      <c r="I25" s="8">
        <v>2</v>
      </c>
      <c r="J25" s="9">
        <f t="shared" si="5"/>
        <v>1.5037593984962405E-2</v>
      </c>
    </row>
    <row r="26" spans="1:10" ht="20.25" customHeight="1" x14ac:dyDescent="0.25">
      <c r="A26" s="12"/>
      <c r="B26" s="13"/>
      <c r="C26" s="24">
        <v>133</v>
      </c>
      <c r="D26" s="7" t="s">
        <v>36</v>
      </c>
      <c r="E26" s="8">
        <v>0</v>
      </c>
      <c r="F26" s="9">
        <f t="shared" si="3"/>
        <v>0</v>
      </c>
      <c r="G26" s="7">
        <v>1</v>
      </c>
      <c r="H26" s="10">
        <f t="shared" si="4"/>
        <v>7.5187969924812026E-3</v>
      </c>
      <c r="I26" s="8">
        <v>1</v>
      </c>
      <c r="J26" s="9">
        <f t="shared" si="5"/>
        <v>7.5187969924812026E-3</v>
      </c>
    </row>
    <row r="27" spans="1:10" ht="20.25" customHeight="1" x14ac:dyDescent="0.25">
      <c r="A27" s="12"/>
      <c r="B27" s="13"/>
      <c r="C27" s="24">
        <v>133</v>
      </c>
      <c r="D27" s="7" t="s">
        <v>37</v>
      </c>
      <c r="E27" s="8">
        <v>0</v>
      </c>
      <c r="F27" s="9">
        <f t="shared" si="3"/>
        <v>0</v>
      </c>
      <c r="G27" s="7">
        <v>1</v>
      </c>
      <c r="H27" s="10">
        <f t="shared" si="4"/>
        <v>7.5187969924812026E-3</v>
      </c>
      <c r="I27" s="8">
        <v>1</v>
      </c>
      <c r="J27" s="9">
        <f t="shared" si="5"/>
        <v>7.5187969924812026E-3</v>
      </c>
    </row>
    <row r="28" spans="1:10" ht="20.25" customHeight="1" x14ac:dyDescent="0.25">
      <c r="A28" s="12"/>
      <c r="B28" s="13"/>
      <c r="C28" s="24">
        <v>133</v>
      </c>
      <c r="D28" s="7" t="s">
        <v>39</v>
      </c>
      <c r="E28" s="8">
        <v>1</v>
      </c>
      <c r="F28" s="9">
        <f>E28/C28</f>
        <v>7.5187969924812026E-3</v>
      </c>
      <c r="G28" s="7">
        <v>1</v>
      </c>
      <c r="H28" s="10">
        <f>G28/C28</f>
        <v>7.5187969924812026E-3</v>
      </c>
      <c r="I28" s="8">
        <v>1</v>
      </c>
      <c r="J28" s="9">
        <f>I28/C28</f>
        <v>7.5187969924812026E-3</v>
      </c>
    </row>
    <row r="29" spans="1:10" ht="20.25" customHeight="1" x14ac:dyDescent="0.25">
      <c r="A29" s="12"/>
      <c r="B29" s="13"/>
      <c r="C29" s="24">
        <v>133</v>
      </c>
      <c r="D29" s="7" t="s">
        <v>40</v>
      </c>
      <c r="E29" s="8">
        <v>0</v>
      </c>
      <c r="F29" s="9">
        <f t="shared" si="3"/>
        <v>0</v>
      </c>
      <c r="G29" s="7">
        <v>1</v>
      </c>
      <c r="H29" s="10">
        <f t="shared" si="4"/>
        <v>7.5187969924812026E-3</v>
      </c>
      <c r="I29" s="8">
        <v>1</v>
      </c>
      <c r="J29" s="9">
        <f t="shared" si="5"/>
        <v>7.5187969924812026E-3</v>
      </c>
    </row>
    <row r="30" spans="1:10" ht="20.25" customHeight="1" x14ac:dyDescent="0.25">
      <c r="A30" s="12"/>
      <c r="B30" s="13"/>
      <c r="C30" s="24">
        <v>133</v>
      </c>
      <c r="D30" s="7" t="s">
        <v>41</v>
      </c>
      <c r="E30" s="8">
        <v>0</v>
      </c>
      <c r="F30" s="9">
        <f t="shared" si="3"/>
        <v>0</v>
      </c>
      <c r="G30" s="7">
        <v>1</v>
      </c>
      <c r="H30" s="10">
        <f t="shared" si="4"/>
        <v>7.5187969924812026E-3</v>
      </c>
      <c r="I30" s="8">
        <v>1</v>
      </c>
      <c r="J30" s="9">
        <f t="shared" si="5"/>
        <v>7.5187969924812026E-3</v>
      </c>
    </row>
    <row r="31" spans="1:10" ht="20.25" customHeight="1" x14ac:dyDescent="0.25">
      <c r="A31" s="12"/>
      <c r="B31" s="13"/>
      <c r="C31" s="24">
        <v>133</v>
      </c>
      <c r="D31" s="7" t="s">
        <v>42</v>
      </c>
      <c r="E31" s="8">
        <v>0</v>
      </c>
      <c r="F31" s="9">
        <f t="shared" si="3"/>
        <v>0</v>
      </c>
      <c r="G31" s="7">
        <v>5</v>
      </c>
      <c r="H31" s="10">
        <f t="shared" si="4"/>
        <v>3.7593984962406013E-2</v>
      </c>
      <c r="I31" s="8">
        <v>5</v>
      </c>
      <c r="J31" s="9">
        <f t="shared" si="5"/>
        <v>3.7593984962406013E-2</v>
      </c>
    </row>
    <row r="32" spans="1:10" ht="20.25" customHeight="1" x14ac:dyDescent="0.25">
      <c r="A32" s="12"/>
      <c r="B32" s="13"/>
      <c r="C32" s="24">
        <v>133</v>
      </c>
      <c r="D32" s="7" t="s">
        <v>43</v>
      </c>
      <c r="E32" s="8">
        <v>1</v>
      </c>
      <c r="F32" s="9">
        <f t="shared" si="3"/>
        <v>7.5187969924812026E-3</v>
      </c>
      <c r="G32" s="7">
        <v>1</v>
      </c>
      <c r="H32" s="10">
        <f t="shared" si="4"/>
        <v>7.5187969924812026E-3</v>
      </c>
      <c r="I32" s="8">
        <v>1</v>
      </c>
      <c r="J32" s="9">
        <f t="shared" si="5"/>
        <v>7.5187969924812026E-3</v>
      </c>
    </row>
    <row r="33" spans="1:10" ht="20.25" customHeight="1" x14ac:dyDescent="0.25">
      <c r="A33" s="22"/>
      <c r="B33" s="13"/>
      <c r="C33" s="24">
        <v>133</v>
      </c>
      <c r="D33" s="7" t="s">
        <v>16</v>
      </c>
      <c r="E33" s="8">
        <v>1</v>
      </c>
      <c r="F33" s="9">
        <f>E33/C33</f>
        <v>7.5187969924812026E-3</v>
      </c>
      <c r="G33" s="7">
        <v>1</v>
      </c>
      <c r="H33" s="10">
        <f>G33/C33</f>
        <v>7.5187969924812026E-3</v>
      </c>
      <c r="I33" s="8">
        <v>1</v>
      </c>
      <c r="J33" s="9">
        <f>I33/C33</f>
        <v>7.5187969924812026E-3</v>
      </c>
    </row>
    <row r="34" spans="1:10" ht="20.25" customHeight="1" x14ac:dyDescent="0.25">
      <c r="A34" s="14"/>
      <c r="B34" s="14"/>
      <c r="C34" s="25">
        <v>133</v>
      </c>
      <c r="D34" s="15" t="s">
        <v>10</v>
      </c>
      <c r="E34" s="16">
        <f>SUM(E17:E33)</f>
        <v>8</v>
      </c>
      <c r="F34" s="17">
        <f>E34/C34</f>
        <v>6.0150375939849621E-2</v>
      </c>
      <c r="G34" s="18">
        <f>SUM(G17:G33)</f>
        <v>23</v>
      </c>
      <c r="H34" s="19">
        <f t="shared" si="4"/>
        <v>0.17293233082706766</v>
      </c>
      <c r="I34" s="16">
        <f>SUM(I17:I33)</f>
        <v>27</v>
      </c>
      <c r="J34" s="17">
        <f t="shared" si="5"/>
        <v>0.20300751879699247</v>
      </c>
    </row>
  </sheetData>
  <mergeCells count="9">
    <mergeCell ref="A15:D15"/>
    <mergeCell ref="E15:F15"/>
    <mergeCell ref="G15:H15"/>
    <mergeCell ref="I15:J15"/>
    <mergeCell ref="A1:J1"/>
    <mergeCell ref="A2:D2"/>
    <mergeCell ref="E2:F2"/>
    <mergeCell ref="G2:H2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16" workbookViewId="0">
      <selection activeCell="P21" sqref="P21"/>
    </sheetView>
  </sheetViews>
  <sheetFormatPr defaultRowHeight="15" x14ac:dyDescent="0.25"/>
  <cols>
    <col min="1" max="1" width="9.140625" style="1"/>
    <col min="2" max="2" width="18.7109375" style="1" customWidth="1"/>
    <col min="3" max="3" width="10.85546875" style="1" customWidth="1"/>
    <col min="4" max="4" width="25.7109375" style="1" customWidth="1"/>
    <col min="5" max="10" width="8.5703125" style="1" customWidth="1"/>
  </cols>
  <sheetData>
    <row r="1" spans="1:10" s="28" customFormat="1" ht="45.75" customHeight="1" x14ac:dyDescent="0.25">
      <c r="A1" s="46" t="s">
        <v>45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46.5" customHeight="1" x14ac:dyDescent="0.25">
      <c r="A2" s="54"/>
      <c r="B2" s="55"/>
      <c r="C2" s="55"/>
      <c r="D2" s="55"/>
      <c r="E2" s="56" t="s">
        <v>0</v>
      </c>
      <c r="F2" s="56"/>
      <c r="G2" s="57" t="s">
        <v>1</v>
      </c>
      <c r="H2" s="57"/>
      <c r="I2" s="56" t="s">
        <v>2</v>
      </c>
      <c r="J2" s="56"/>
    </row>
    <row r="3" spans="1:10" ht="49.5" customHeight="1" x14ac:dyDescent="0.25">
      <c r="A3" s="11"/>
      <c r="B3" s="5" t="s">
        <v>3</v>
      </c>
      <c r="C3" s="5" t="s">
        <v>4</v>
      </c>
      <c r="D3" s="5" t="s">
        <v>5</v>
      </c>
      <c r="E3" s="6" t="s">
        <v>6</v>
      </c>
      <c r="F3" s="6" t="s">
        <v>7</v>
      </c>
      <c r="G3" s="5" t="s">
        <v>6</v>
      </c>
      <c r="H3" s="5" t="s">
        <v>7</v>
      </c>
      <c r="I3" s="6" t="s">
        <v>6</v>
      </c>
      <c r="J3" s="6" t="s">
        <v>7</v>
      </c>
    </row>
    <row r="4" spans="1:10" ht="18.75" customHeight="1" x14ac:dyDescent="0.25">
      <c r="A4" s="7" t="s">
        <v>12</v>
      </c>
      <c r="B4" s="7" t="s">
        <v>9</v>
      </c>
      <c r="C4" s="7">
        <v>187</v>
      </c>
      <c r="D4" s="7" t="s">
        <v>13</v>
      </c>
      <c r="E4" s="8">
        <v>0</v>
      </c>
      <c r="F4" s="9">
        <f>E4/C4</f>
        <v>0</v>
      </c>
      <c r="G4" s="7">
        <v>1</v>
      </c>
      <c r="H4" s="10">
        <f>G4/C4</f>
        <v>5.3475935828877002E-3</v>
      </c>
      <c r="I4" s="8">
        <v>1</v>
      </c>
      <c r="J4" s="9">
        <f>I4/C4</f>
        <v>5.3475935828877002E-3</v>
      </c>
    </row>
    <row r="5" spans="1:10" ht="18.75" customHeight="1" x14ac:dyDescent="0.25">
      <c r="A5" s="12"/>
      <c r="B5" s="13"/>
      <c r="C5" s="24">
        <v>187</v>
      </c>
      <c r="D5" s="7" t="s">
        <v>15</v>
      </c>
      <c r="E5" s="8">
        <v>1</v>
      </c>
      <c r="F5" s="9">
        <f t="shared" ref="F5:F24" si="0">E5/C5</f>
        <v>5.3475935828877002E-3</v>
      </c>
      <c r="G5" s="7">
        <v>1</v>
      </c>
      <c r="H5" s="10">
        <f t="shared" ref="H5:H24" si="1">G5/C5</f>
        <v>5.3475935828877002E-3</v>
      </c>
      <c r="I5" s="8">
        <v>1</v>
      </c>
      <c r="J5" s="9">
        <f t="shared" ref="J5:J24" si="2">I5/C5</f>
        <v>5.3475935828877002E-3</v>
      </c>
    </row>
    <row r="6" spans="1:10" ht="18.75" customHeight="1" x14ac:dyDescent="0.25">
      <c r="A6" s="12"/>
      <c r="B6" s="13"/>
      <c r="C6" s="24">
        <v>187</v>
      </c>
      <c r="D6" s="7" t="s">
        <v>14</v>
      </c>
      <c r="E6" s="8">
        <v>1</v>
      </c>
      <c r="F6" s="9">
        <f>E6/C6</f>
        <v>5.3475935828877002E-3</v>
      </c>
      <c r="G6" s="7">
        <v>7</v>
      </c>
      <c r="H6" s="10">
        <f>G6/C6</f>
        <v>3.7433155080213901E-2</v>
      </c>
      <c r="I6" s="8">
        <v>7</v>
      </c>
      <c r="J6" s="9">
        <f t="shared" si="2"/>
        <v>3.7433155080213901E-2</v>
      </c>
    </row>
    <row r="7" spans="1:10" ht="18.75" customHeight="1" x14ac:dyDescent="0.25">
      <c r="A7" s="12"/>
      <c r="B7" s="13"/>
      <c r="C7" s="24">
        <v>187</v>
      </c>
      <c r="D7" s="7" t="s">
        <v>17</v>
      </c>
      <c r="E7" s="8">
        <v>3</v>
      </c>
      <c r="F7" s="9">
        <f>E7/C7</f>
        <v>1.6042780748663103E-2</v>
      </c>
      <c r="G7" s="7">
        <v>6</v>
      </c>
      <c r="H7" s="10">
        <f>G7/C7</f>
        <v>3.2085561497326207E-2</v>
      </c>
      <c r="I7" s="8">
        <v>6</v>
      </c>
      <c r="J7" s="9">
        <f t="shared" si="2"/>
        <v>3.2085561497326207E-2</v>
      </c>
    </row>
    <row r="8" spans="1:10" ht="18.75" customHeight="1" x14ac:dyDescent="0.25">
      <c r="A8" s="12"/>
      <c r="B8" s="13"/>
      <c r="C8" s="24">
        <v>187</v>
      </c>
      <c r="D8" s="7" t="s">
        <v>19</v>
      </c>
      <c r="E8" s="8">
        <v>1</v>
      </c>
      <c r="F8" s="9">
        <f>E8/C8</f>
        <v>5.3475935828877002E-3</v>
      </c>
      <c r="G8" s="7">
        <v>1</v>
      </c>
      <c r="H8" s="10">
        <f>G8/C8</f>
        <v>5.3475935828877002E-3</v>
      </c>
      <c r="I8" s="8">
        <v>1</v>
      </c>
      <c r="J8" s="9">
        <f t="shared" si="2"/>
        <v>5.3475935828877002E-3</v>
      </c>
    </row>
    <row r="9" spans="1:10" ht="18.75" customHeight="1" x14ac:dyDescent="0.25">
      <c r="A9" s="12"/>
      <c r="B9" s="13"/>
      <c r="C9" s="24">
        <v>187</v>
      </c>
      <c r="D9" s="7" t="s">
        <v>18</v>
      </c>
      <c r="E9" s="8">
        <v>2</v>
      </c>
      <c r="F9" s="9">
        <f t="shared" si="0"/>
        <v>1.06951871657754E-2</v>
      </c>
      <c r="G9" s="7">
        <v>4</v>
      </c>
      <c r="H9" s="10">
        <f t="shared" si="1"/>
        <v>2.1390374331550801E-2</v>
      </c>
      <c r="I9" s="8">
        <v>4</v>
      </c>
      <c r="J9" s="9">
        <f t="shared" si="2"/>
        <v>2.1390374331550801E-2</v>
      </c>
    </row>
    <row r="10" spans="1:10" ht="18.75" customHeight="1" x14ac:dyDescent="0.25">
      <c r="A10" s="12"/>
      <c r="B10" s="13"/>
      <c r="C10" s="24">
        <v>187</v>
      </c>
      <c r="D10" s="7" t="s">
        <v>20</v>
      </c>
      <c r="E10" s="8">
        <v>0</v>
      </c>
      <c r="F10" s="9">
        <f>E10/C10</f>
        <v>0</v>
      </c>
      <c r="G10" s="7">
        <v>1</v>
      </c>
      <c r="H10" s="10">
        <f>G10/C10</f>
        <v>5.3475935828877002E-3</v>
      </c>
      <c r="I10" s="8">
        <v>1</v>
      </c>
      <c r="J10" s="9">
        <f t="shared" si="2"/>
        <v>5.3475935828877002E-3</v>
      </c>
    </row>
    <row r="11" spans="1:10" ht="18.75" customHeight="1" x14ac:dyDescent="0.25">
      <c r="A11" s="12"/>
      <c r="B11" s="13"/>
      <c r="C11" s="24">
        <v>187</v>
      </c>
      <c r="D11" s="7" t="s">
        <v>21</v>
      </c>
      <c r="E11" s="8">
        <v>1</v>
      </c>
      <c r="F11" s="9">
        <f>E11/C11</f>
        <v>5.3475935828877002E-3</v>
      </c>
      <c r="G11" s="7">
        <v>6</v>
      </c>
      <c r="H11" s="10">
        <f>G11/C11</f>
        <v>3.2085561497326207E-2</v>
      </c>
      <c r="I11" s="8">
        <v>6</v>
      </c>
      <c r="J11" s="9">
        <f t="shared" si="2"/>
        <v>3.2085561497326207E-2</v>
      </c>
    </row>
    <row r="12" spans="1:10" ht="18.75" customHeight="1" x14ac:dyDescent="0.25">
      <c r="A12" s="12"/>
      <c r="B12" s="13"/>
      <c r="C12" s="24">
        <v>187</v>
      </c>
      <c r="D12" s="7" t="s">
        <v>23</v>
      </c>
      <c r="E12" s="8">
        <v>0</v>
      </c>
      <c r="F12" s="9">
        <f>E12/C12</f>
        <v>0</v>
      </c>
      <c r="G12" s="7">
        <v>2</v>
      </c>
      <c r="H12" s="10">
        <f>G12/C12</f>
        <v>1.06951871657754E-2</v>
      </c>
      <c r="I12" s="8">
        <v>2</v>
      </c>
      <c r="J12" s="9">
        <f t="shared" si="2"/>
        <v>1.06951871657754E-2</v>
      </c>
    </row>
    <row r="13" spans="1:10" ht="18.75" customHeight="1" x14ac:dyDescent="0.25">
      <c r="A13" s="12"/>
      <c r="B13" s="13"/>
      <c r="C13" s="24">
        <v>187</v>
      </c>
      <c r="D13" s="7" t="s">
        <v>22</v>
      </c>
      <c r="E13" s="8">
        <v>1</v>
      </c>
      <c r="F13" s="9">
        <f t="shared" si="0"/>
        <v>5.3475935828877002E-3</v>
      </c>
      <c r="G13" s="7">
        <v>2</v>
      </c>
      <c r="H13" s="10">
        <f t="shared" si="1"/>
        <v>1.06951871657754E-2</v>
      </c>
      <c r="I13" s="8">
        <v>2</v>
      </c>
      <c r="J13" s="9">
        <f t="shared" si="2"/>
        <v>1.06951871657754E-2</v>
      </c>
    </row>
    <row r="14" spans="1:10" ht="18.75" customHeight="1" x14ac:dyDescent="0.25">
      <c r="A14" s="12"/>
      <c r="B14" s="13"/>
      <c r="C14" s="24">
        <v>187</v>
      </c>
      <c r="D14" s="7" t="s">
        <v>31</v>
      </c>
      <c r="E14" s="8">
        <v>1</v>
      </c>
      <c r="F14" s="9">
        <f>E14/C14</f>
        <v>5.3475935828877002E-3</v>
      </c>
      <c r="G14" s="7">
        <v>1</v>
      </c>
      <c r="H14" s="10">
        <f>G14/C14</f>
        <v>5.3475935828877002E-3</v>
      </c>
      <c r="I14" s="8">
        <v>1</v>
      </c>
      <c r="J14" s="9">
        <f t="shared" si="2"/>
        <v>5.3475935828877002E-3</v>
      </c>
    </row>
    <row r="15" spans="1:10" ht="18.75" customHeight="1" x14ac:dyDescent="0.25">
      <c r="A15" s="12"/>
      <c r="B15" s="13"/>
      <c r="C15" s="24">
        <v>187</v>
      </c>
      <c r="D15" s="7" t="s">
        <v>24</v>
      </c>
      <c r="E15" s="8">
        <v>1</v>
      </c>
      <c r="F15" s="9">
        <f t="shared" si="0"/>
        <v>5.3475935828877002E-3</v>
      </c>
      <c r="G15" s="7">
        <v>3</v>
      </c>
      <c r="H15" s="10">
        <f t="shared" si="1"/>
        <v>1.6042780748663103E-2</v>
      </c>
      <c r="I15" s="8">
        <v>3</v>
      </c>
      <c r="J15" s="9">
        <f t="shared" si="2"/>
        <v>1.6042780748663103E-2</v>
      </c>
    </row>
    <row r="16" spans="1:10" ht="18.75" customHeight="1" x14ac:dyDescent="0.25">
      <c r="A16" s="12"/>
      <c r="B16" s="13"/>
      <c r="C16" s="24">
        <v>187</v>
      </c>
      <c r="D16" s="7" t="s">
        <v>25</v>
      </c>
      <c r="E16" s="8">
        <v>4</v>
      </c>
      <c r="F16" s="9">
        <f t="shared" si="0"/>
        <v>2.1390374331550801E-2</v>
      </c>
      <c r="G16" s="7">
        <v>7</v>
      </c>
      <c r="H16" s="10">
        <f t="shared" si="1"/>
        <v>3.7433155080213901E-2</v>
      </c>
      <c r="I16" s="8">
        <v>7</v>
      </c>
      <c r="J16" s="9">
        <f t="shared" si="2"/>
        <v>3.7433155080213901E-2</v>
      </c>
    </row>
    <row r="17" spans="1:12" ht="18.75" customHeight="1" x14ac:dyDescent="0.25">
      <c r="A17" s="12"/>
      <c r="B17" s="13"/>
      <c r="C17" s="24">
        <v>187</v>
      </c>
      <c r="D17" s="7" t="s">
        <v>26</v>
      </c>
      <c r="E17" s="8">
        <v>0</v>
      </c>
      <c r="F17" s="9">
        <f t="shared" si="0"/>
        <v>0</v>
      </c>
      <c r="G17" s="7">
        <v>1</v>
      </c>
      <c r="H17" s="10">
        <f t="shared" si="1"/>
        <v>5.3475935828877002E-3</v>
      </c>
      <c r="I17" s="8">
        <v>1</v>
      </c>
      <c r="J17" s="9">
        <f t="shared" si="2"/>
        <v>5.3475935828877002E-3</v>
      </c>
    </row>
    <row r="18" spans="1:12" ht="18.75" customHeight="1" x14ac:dyDescent="0.25">
      <c r="A18" s="12"/>
      <c r="B18" s="13"/>
      <c r="C18" s="24">
        <v>187</v>
      </c>
      <c r="D18" s="7" t="s">
        <v>27</v>
      </c>
      <c r="E18" s="8">
        <v>1</v>
      </c>
      <c r="F18" s="9">
        <f t="shared" si="0"/>
        <v>5.3475935828877002E-3</v>
      </c>
      <c r="G18" s="7">
        <v>1</v>
      </c>
      <c r="H18" s="10">
        <f t="shared" si="1"/>
        <v>5.3475935828877002E-3</v>
      </c>
      <c r="I18" s="8">
        <v>1</v>
      </c>
      <c r="J18" s="9">
        <f t="shared" si="2"/>
        <v>5.3475935828877002E-3</v>
      </c>
    </row>
    <row r="19" spans="1:12" ht="18.75" customHeight="1" x14ac:dyDescent="0.25">
      <c r="A19" s="12"/>
      <c r="B19" s="13"/>
      <c r="C19" s="24">
        <v>187</v>
      </c>
      <c r="D19" s="7" t="s">
        <v>38</v>
      </c>
      <c r="E19" s="8">
        <v>8</v>
      </c>
      <c r="F19" s="9">
        <f t="shared" si="0"/>
        <v>4.2780748663101602E-2</v>
      </c>
      <c r="G19" s="7">
        <v>17</v>
      </c>
      <c r="H19" s="10">
        <f t="shared" si="1"/>
        <v>9.0909090909090912E-2</v>
      </c>
      <c r="I19" s="8">
        <v>17</v>
      </c>
      <c r="J19" s="9">
        <f t="shared" si="2"/>
        <v>9.0909090909090912E-2</v>
      </c>
    </row>
    <row r="20" spans="1:12" ht="18.75" customHeight="1" x14ac:dyDescent="0.25">
      <c r="A20" s="12"/>
      <c r="B20" s="13"/>
      <c r="C20" s="24">
        <v>187</v>
      </c>
      <c r="D20" s="7" t="s">
        <v>28</v>
      </c>
      <c r="E20" s="8">
        <v>3</v>
      </c>
      <c r="F20" s="9">
        <f t="shared" si="0"/>
        <v>1.6042780748663103E-2</v>
      </c>
      <c r="G20" s="7">
        <v>6</v>
      </c>
      <c r="H20" s="10">
        <f t="shared" si="1"/>
        <v>3.2085561497326207E-2</v>
      </c>
      <c r="I20" s="8">
        <v>6</v>
      </c>
      <c r="J20" s="9">
        <f t="shared" si="2"/>
        <v>3.2085561497326207E-2</v>
      </c>
    </row>
    <row r="21" spans="1:12" ht="18.75" customHeight="1" x14ac:dyDescent="0.25">
      <c r="A21" s="12"/>
      <c r="B21" s="13"/>
      <c r="C21" s="24">
        <v>187</v>
      </c>
      <c r="D21" s="7" t="s">
        <v>29</v>
      </c>
      <c r="E21" s="8">
        <v>1</v>
      </c>
      <c r="F21" s="9">
        <f t="shared" si="0"/>
        <v>5.3475935828877002E-3</v>
      </c>
      <c r="G21" s="7">
        <v>2</v>
      </c>
      <c r="H21" s="10">
        <f t="shared" si="1"/>
        <v>1.06951871657754E-2</v>
      </c>
      <c r="I21" s="8">
        <v>2</v>
      </c>
      <c r="J21" s="9">
        <f t="shared" si="2"/>
        <v>1.06951871657754E-2</v>
      </c>
    </row>
    <row r="22" spans="1:12" ht="18.75" customHeight="1" x14ac:dyDescent="0.25">
      <c r="A22" s="12"/>
      <c r="B22" s="13"/>
      <c r="C22" s="24">
        <v>187</v>
      </c>
      <c r="D22" s="7" t="s">
        <v>30</v>
      </c>
      <c r="E22" s="8">
        <v>0</v>
      </c>
      <c r="F22" s="9">
        <f t="shared" si="0"/>
        <v>0</v>
      </c>
      <c r="G22" s="7">
        <v>1</v>
      </c>
      <c r="H22" s="10">
        <f t="shared" si="1"/>
        <v>5.3475935828877002E-3</v>
      </c>
      <c r="I22" s="8">
        <v>1</v>
      </c>
      <c r="J22" s="9">
        <f t="shared" si="2"/>
        <v>5.3475935828877002E-3</v>
      </c>
    </row>
    <row r="23" spans="1:12" ht="18.75" customHeight="1" x14ac:dyDescent="0.25">
      <c r="A23" s="12"/>
      <c r="B23" s="13"/>
      <c r="C23" s="24">
        <v>187</v>
      </c>
      <c r="D23" s="7" t="s">
        <v>16</v>
      </c>
      <c r="E23" s="8">
        <v>1</v>
      </c>
      <c r="F23" s="9">
        <f>E23/C23</f>
        <v>5.3475935828877002E-3</v>
      </c>
      <c r="G23" s="7">
        <v>1</v>
      </c>
      <c r="H23" s="10">
        <f>G23/C23</f>
        <v>5.3475935828877002E-3</v>
      </c>
      <c r="I23" s="8">
        <v>1</v>
      </c>
      <c r="J23" s="9">
        <f t="shared" si="2"/>
        <v>5.3475935828877002E-3</v>
      </c>
    </row>
    <row r="24" spans="1:12" ht="18.75" customHeight="1" x14ac:dyDescent="0.25">
      <c r="A24" s="14"/>
      <c r="B24" s="14"/>
      <c r="C24" s="25">
        <v>187</v>
      </c>
      <c r="D24" s="15" t="s">
        <v>10</v>
      </c>
      <c r="E24" s="16">
        <f>SUM(E4:E23)</f>
        <v>30</v>
      </c>
      <c r="F24" s="17">
        <f t="shared" si="0"/>
        <v>0.16042780748663102</v>
      </c>
      <c r="G24" s="18">
        <f>SUM(G4:G23)</f>
        <v>71</v>
      </c>
      <c r="H24" s="19">
        <f t="shared" si="1"/>
        <v>0.37967914438502676</v>
      </c>
      <c r="I24" s="16">
        <f>SUM(I4:I23)</f>
        <v>71</v>
      </c>
      <c r="J24" s="9">
        <f t="shared" si="2"/>
        <v>0.37967914438502676</v>
      </c>
    </row>
    <row r="26" spans="1:12" ht="39" customHeight="1" x14ac:dyDescent="0.25">
      <c r="A26"/>
      <c r="B26"/>
      <c r="C26"/>
      <c r="D26"/>
      <c r="E26" s="48" t="s">
        <v>0</v>
      </c>
      <c r="F26" s="48"/>
      <c r="G26" s="49" t="s">
        <v>1</v>
      </c>
      <c r="H26" s="49"/>
      <c r="I26" s="48" t="s">
        <v>2</v>
      </c>
      <c r="J26" s="48"/>
      <c r="K26" s="42" t="s">
        <v>68</v>
      </c>
      <c r="L26" s="42"/>
    </row>
    <row r="27" spans="1:12" ht="33.75" customHeight="1" x14ac:dyDescent="0.25">
      <c r="A27"/>
      <c r="B27"/>
      <c r="C27"/>
      <c r="D27"/>
      <c r="E27" s="29" t="s">
        <v>6</v>
      </c>
      <c r="F27" s="29" t="s">
        <v>7</v>
      </c>
      <c r="G27" s="30" t="s">
        <v>6</v>
      </c>
      <c r="H27" s="30" t="s">
        <v>7</v>
      </c>
      <c r="I27" s="29" t="s">
        <v>6</v>
      </c>
      <c r="J27" s="29" t="s">
        <v>7</v>
      </c>
    </row>
    <row r="28" spans="1:12" ht="20.25" customHeight="1" x14ac:dyDescent="0.25">
      <c r="A28"/>
      <c r="B28" s="47" t="s">
        <v>66</v>
      </c>
      <c r="C28" s="47"/>
      <c r="D28" s="32" t="s">
        <v>63</v>
      </c>
      <c r="E28" s="34">
        <v>21</v>
      </c>
      <c r="F28" s="35">
        <v>0.1123</v>
      </c>
      <c r="G28" s="32">
        <v>48</v>
      </c>
      <c r="H28" s="33">
        <v>0.25669999999999998</v>
      </c>
      <c r="I28" s="43">
        <v>48</v>
      </c>
      <c r="J28" s="43">
        <v>25.67</v>
      </c>
    </row>
    <row r="29" spans="1:12" ht="20.25" customHeight="1" x14ac:dyDescent="0.25">
      <c r="A29"/>
      <c r="B29"/>
      <c r="C29"/>
      <c r="D29" s="32" t="s">
        <v>62</v>
      </c>
      <c r="E29" s="34">
        <v>9</v>
      </c>
      <c r="F29" s="35">
        <v>4.8099999999999997E-2</v>
      </c>
      <c r="G29" s="32">
        <v>23</v>
      </c>
      <c r="H29" s="33">
        <v>0.123</v>
      </c>
      <c r="I29" s="43">
        <v>23</v>
      </c>
      <c r="J29" s="43">
        <v>12.3</v>
      </c>
    </row>
  </sheetData>
  <mergeCells count="9">
    <mergeCell ref="A1:J1"/>
    <mergeCell ref="E26:F26"/>
    <mergeCell ref="G26:H26"/>
    <mergeCell ref="I26:J26"/>
    <mergeCell ref="B28:C28"/>
    <mergeCell ref="A2:D2"/>
    <mergeCell ref="E2:F2"/>
    <mergeCell ref="G2:H2"/>
    <mergeCell ref="I2:J2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J11" sqref="J11"/>
    </sheetView>
  </sheetViews>
  <sheetFormatPr defaultRowHeight="15" x14ac:dyDescent="0.25"/>
  <cols>
    <col min="2" max="2" width="18.140625" customWidth="1"/>
    <col min="4" max="4" width="27.85546875" customWidth="1"/>
    <col min="10" max="10" width="9.28515625" customWidth="1"/>
  </cols>
  <sheetData>
    <row r="1" spans="1:10" ht="50.25" customHeight="1" x14ac:dyDescent="0.25">
      <c r="A1" s="46" t="s">
        <v>45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50.25" customHeight="1" x14ac:dyDescent="0.25">
      <c r="A2" s="54"/>
      <c r="B2" s="55"/>
      <c r="C2" s="55"/>
      <c r="D2" s="55"/>
      <c r="E2" s="56" t="s">
        <v>0</v>
      </c>
      <c r="F2" s="56"/>
      <c r="G2" s="57" t="s">
        <v>1</v>
      </c>
      <c r="H2" s="57"/>
      <c r="I2" s="56" t="s">
        <v>2</v>
      </c>
      <c r="J2" s="56"/>
    </row>
    <row r="3" spans="1:10" ht="38.25" x14ac:dyDescent="0.25">
      <c r="A3" s="11"/>
      <c r="B3" s="30" t="s">
        <v>3</v>
      </c>
      <c r="C3" s="30" t="s">
        <v>4</v>
      </c>
      <c r="D3" s="30" t="s">
        <v>60</v>
      </c>
      <c r="E3" s="29" t="s">
        <v>6</v>
      </c>
      <c r="F3" s="29" t="s">
        <v>7</v>
      </c>
      <c r="G3" s="30" t="s">
        <v>6</v>
      </c>
      <c r="H3" s="30" t="s">
        <v>7</v>
      </c>
      <c r="I3" s="29" t="s">
        <v>6</v>
      </c>
      <c r="J3" s="29" t="s">
        <v>7</v>
      </c>
    </row>
    <row r="4" spans="1:10" ht="18.75" customHeight="1" x14ac:dyDescent="0.25">
      <c r="A4" s="7" t="s">
        <v>12</v>
      </c>
      <c r="B4" s="7" t="s">
        <v>9</v>
      </c>
      <c r="C4" s="7">
        <v>187</v>
      </c>
      <c r="D4" s="7" t="s">
        <v>17</v>
      </c>
      <c r="E4" s="8">
        <v>3</v>
      </c>
      <c r="F4" s="9">
        <f>E4/C4</f>
        <v>1.6042780748663103E-2</v>
      </c>
      <c r="G4" s="7">
        <v>6</v>
      </c>
      <c r="H4" s="10">
        <f>G4/C4</f>
        <v>3.2085561497326207E-2</v>
      </c>
      <c r="I4" s="8">
        <v>6</v>
      </c>
      <c r="J4" s="44">
        <f>I4/C4</f>
        <v>3.2085561497326207E-2</v>
      </c>
    </row>
    <row r="5" spans="1:10" ht="18.75" customHeight="1" x14ac:dyDescent="0.25">
      <c r="A5" s="12"/>
      <c r="B5" s="13"/>
      <c r="C5" s="24">
        <v>187</v>
      </c>
      <c r="D5" s="7" t="s">
        <v>18</v>
      </c>
      <c r="E5" s="8">
        <v>2</v>
      </c>
      <c r="F5" s="9">
        <f t="shared" ref="F5:F10" si="0">E5/C5</f>
        <v>1.06951871657754E-2</v>
      </c>
      <c r="G5" s="7">
        <v>4</v>
      </c>
      <c r="H5" s="10">
        <f t="shared" ref="H5:H10" si="1">G5/C5</f>
        <v>2.1390374331550801E-2</v>
      </c>
      <c r="I5" s="8">
        <v>4</v>
      </c>
      <c r="J5" s="44">
        <f t="shared" ref="J5:J11" si="2">I5/C5</f>
        <v>2.1390374331550801E-2</v>
      </c>
    </row>
    <row r="6" spans="1:10" ht="18.75" customHeight="1" x14ac:dyDescent="0.25">
      <c r="A6" s="12"/>
      <c r="B6" s="13"/>
      <c r="C6" s="24">
        <v>187</v>
      </c>
      <c r="D6" s="7" t="s">
        <v>21</v>
      </c>
      <c r="E6" s="8">
        <v>1</v>
      </c>
      <c r="F6" s="9">
        <f t="shared" si="0"/>
        <v>5.3475935828877002E-3</v>
      </c>
      <c r="G6" s="7">
        <v>6</v>
      </c>
      <c r="H6" s="10">
        <f t="shared" si="1"/>
        <v>3.2085561497326207E-2</v>
      </c>
      <c r="I6" s="8">
        <v>6</v>
      </c>
      <c r="J6" s="44">
        <f t="shared" si="2"/>
        <v>3.2085561497326207E-2</v>
      </c>
    </row>
    <row r="7" spans="1:10" ht="18.75" customHeight="1" x14ac:dyDescent="0.25">
      <c r="A7" s="12"/>
      <c r="B7" s="13"/>
      <c r="C7" s="24">
        <v>187</v>
      </c>
      <c r="D7" s="7" t="s">
        <v>23</v>
      </c>
      <c r="E7" s="8">
        <v>0</v>
      </c>
      <c r="F7" s="9">
        <f t="shared" si="0"/>
        <v>0</v>
      </c>
      <c r="G7" s="7">
        <v>2</v>
      </c>
      <c r="H7" s="10">
        <f t="shared" si="1"/>
        <v>1.06951871657754E-2</v>
      </c>
      <c r="I7" s="8">
        <v>2</v>
      </c>
      <c r="J7" s="44">
        <f t="shared" si="2"/>
        <v>1.06951871657754E-2</v>
      </c>
    </row>
    <row r="8" spans="1:10" ht="18.75" customHeight="1" x14ac:dyDescent="0.25">
      <c r="A8" s="12"/>
      <c r="B8" s="13"/>
      <c r="C8" s="24">
        <v>187</v>
      </c>
      <c r="D8" s="7" t="s">
        <v>25</v>
      </c>
      <c r="E8" s="8">
        <v>4</v>
      </c>
      <c r="F8" s="9">
        <f t="shared" si="0"/>
        <v>2.1390374331550801E-2</v>
      </c>
      <c r="G8" s="7">
        <v>7</v>
      </c>
      <c r="H8" s="10">
        <f t="shared" si="1"/>
        <v>3.7433155080213901E-2</v>
      </c>
      <c r="I8" s="8">
        <v>7</v>
      </c>
      <c r="J8" s="44">
        <f t="shared" si="2"/>
        <v>3.7433155080213901E-2</v>
      </c>
    </row>
    <row r="9" spans="1:10" ht="18.75" customHeight="1" x14ac:dyDescent="0.25">
      <c r="A9" s="12"/>
      <c r="B9" s="13"/>
      <c r="C9" s="24">
        <v>187</v>
      </c>
      <c r="D9" s="7" t="s">
        <v>38</v>
      </c>
      <c r="E9" s="8">
        <v>8</v>
      </c>
      <c r="F9" s="9">
        <f t="shared" si="0"/>
        <v>4.2780748663101602E-2</v>
      </c>
      <c r="G9" s="7">
        <v>17</v>
      </c>
      <c r="H9" s="10">
        <f t="shared" si="1"/>
        <v>9.0909090909090912E-2</v>
      </c>
      <c r="I9" s="8">
        <v>17</v>
      </c>
      <c r="J9" s="44">
        <f t="shared" si="2"/>
        <v>9.0909090909090912E-2</v>
      </c>
    </row>
    <row r="10" spans="1:10" ht="18.75" customHeight="1" x14ac:dyDescent="0.25">
      <c r="A10" s="12"/>
      <c r="B10" s="13"/>
      <c r="C10" s="24">
        <v>187</v>
      </c>
      <c r="D10" s="7" t="s">
        <v>28</v>
      </c>
      <c r="E10" s="8">
        <v>3</v>
      </c>
      <c r="F10" s="9">
        <f t="shared" si="0"/>
        <v>1.6042780748663103E-2</v>
      </c>
      <c r="G10" s="7">
        <v>6</v>
      </c>
      <c r="H10" s="10">
        <f t="shared" si="1"/>
        <v>3.2085561497326207E-2</v>
      </c>
      <c r="I10" s="8">
        <v>6</v>
      </c>
      <c r="J10" s="44">
        <f t="shared" si="2"/>
        <v>3.2085561497326207E-2</v>
      </c>
    </row>
    <row r="11" spans="1:10" ht="18.75" customHeight="1" x14ac:dyDescent="0.25">
      <c r="A11" s="12"/>
      <c r="B11" s="13"/>
      <c r="C11" s="24">
        <v>187</v>
      </c>
      <c r="D11" s="15" t="s">
        <v>10</v>
      </c>
      <c r="E11" s="16">
        <f>SUM(E4:E10)</f>
        <v>21</v>
      </c>
      <c r="F11" s="17">
        <f>E11/C4</f>
        <v>0.11229946524064172</v>
      </c>
      <c r="G11" s="18">
        <f>SUM(G4:G10)</f>
        <v>48</v>
      </c>
      <c r="H11" s="19">
        <f>G11/C4</f>
        <v>0.25668449197860965</v>
      </c>
      <c r="I11" s="16">
        <f>SUM(I4:I10)</f>
        <v>48</v>
      </c>
      <c r="J11" s="45">
        <f t="shared" si="2"/>
        <v>0.25668449197860965</v>
      </c>
    </row>
    <row r="12" spans="1:10" ht="18.75" customHeight="1" x14ac:dyDescent="0.25">
      <c r="A12" s="12"/>
      <c r="B12" s="13"/>
      <c r="C12" s="24">
        <v>187</v>
      </c>
    </row>
    <row r="13" spans="1:10" ht="51.75" customHeight="1" x14ac:dyDescent="0.25">
      <c r="A13" s="54"/>
      <c r="B13" s="55"/>
      <c r="C13" s="55"/>
      <c r="D13" s="55"/>
      <c r="E13" s="52" t="s">
        <v>0</v>
      </c>
      <c r="F13" s="52"/>
      <c r="G13" s="53" t="s">
        <v>1</v>
      </c>
      <c r="H13" s="53"/>
      <c r="I13" s="52" t="s">
        <v>2</v>
      </c>
      <c r="J13" s="52"/>
    </row>
    <row r="14" spans="1:10" ht="38.25" x14ac:dyDescent="0.25">
      <c r="A14" s="11"/>
      <c r="B14" s="30" t="s">
        <v>3</v>
      </c>
      <c r="C14" s="30" t="s">
        <v>4</v>
      </c>
      <c r="D14" s="30" t="s">
        <v>61</v>
      </c>
      <c r="E14" s="29" t="s">
        <v>6</v>
      </c>
      <c r="F14" s="29" t="s">
        <v>7</v>
      </c>
      <c r="G14" s="30" t="s">
        <v>6</v>
      </c>
      <c r="H14" s="30" t="s">
        <v>7</v>
      </c>
      <c r="I14" s="29" t="s">
        <v>6</v>
      </c>
      <c r="J14" s="29" t="s">
        <v>7</v>
      </c>
    </row>
    <row r="15" spans="1:10" ht="20.25" customHeight="1" x14ac:dyDescent="0.25">
      <c r="A15" s="7" t="s">
        <v>12</v>
      </c>
      <c r="B15" s="7" t="s">
        <v>9</v>
      </c>
      <c r="C15" s="7">
        <v>187</v>
      </c>
      <c r="D15" s="7" t="s">
        <v>13</v>
      </c>
      <c r="E15" s="8">
        <v>0</v>
      </c>
      <c r="F15" s="9">
        <f>E15/C15</f>
        <v>0</v>
      </c>
      <c r="G15" s="7">
        <v>1</v>
      </c>
      <c r="H15" s="10">
        <f>G15/C15</f>
        <v>5.3475935828877002E-3</v>
      </c>
      <c r="I15" s="8">
        <v>1</v>
      </c>
      <c r="J15" s="44">
        <f>I15/C15</f>
        <v>5.3475935828877002E-3</v>
      </c>
    </row>
    <row r="16" spans="1:10" ht="20.25" customHeight="1" x14ac:dyDescent="0.25">
      <c r="A16" s="12"/>
      <c r="B16" s="13"/>
      <c r="C16" s="24">
        <v>187</v>
      </c>
      <c r="D16" s="7" t="s">
        <v>15</v>
      </c>
      <c r="E16" s="8">
        <v>1</v>
      </c>
      <c r="F16" s="9">
        <f t="shared" ref="F16:F28" si="3">E16/C16</f>
        <v>5.3475935828877002E-3</v>
      </c>
      <c r="G16" s="7">
        <v>1</v>
      </c>
      <c r="H16" s="10">
        <f t="shared" ref="H16:H28" si="4">G16/C16</f>
        <v>5.3475935828877002E-3</v>
      </c>
      <c r="I16" s="8">
        <v>1</v>
      </c>
      <c r="J16" s="44">
        <f t="shared" ref="J16:J28" si="5">I16/C16</f>
        <v>5.3475935828877002E-3</v>
      </c>
    </row>
    <row r="17" spans="1:10" ht="20.25" customHeight="1" x14ac:dyDescent="0.25">
      <c r="A17" s="12"/>
      <c r="B17" s="13"/>
      <c r="C17" s="24">
        <v>187</v>
      </c>
      <c r="D17" s="7" t="s">
        <v>14</v>
      </c>
      <c r="E17" s="8">
        <v>1</v>
      </c>
      <c r="F17" s="9">
        <f>E17/C17</f>
        <v>5.3475935828877002E-3</v>
      </c>
      <c r="G17" s="7">
        <v>7</v>
      </c>
      <c r="H17" s="10">
        <f>G17/C17</f>
        <v>3.7433155080213901E-2</v>
      </c>
      <c r="I17" s="8">
        <v>7</v>
      </c>
      <c r="J17" s="44">
        <f t="shared" si="5"/>
        <v>3.7433155080213901E-2</v>
      </c>
    </row>
    <row r="18" spans="1:10" ht="20.25" customHeight="1" x14ac:dyDescent="0.25">
      <c r="A18" s="12"/>
      <c r="B18" s="13"/>
      <c r="C18" s="24">
        <v>187</v>
      </c>
      <c r="D18" s="7" t="s">
        <v>19</v>
      </c>
      <c r="E18" s="8">
        <v>1</v>
      </c>
      <c r="F18" s="9">
        <f>E18/C18</f>
        <v>5.3475935828877002E-3</v>
      </c>
      <c r="G18" s="7">
        <v>1</v>
      </c>
      <c r="H18" s="10">
        <f>G18/C18</f>
        <v>5.3475935828877002E-3</v>
      </c>
      <c r="I18" s="8">
        <v>1</v>
      </c>
      <c r="J18" s="44">
        <f t="shared" si="5"/>
        <v>5.3475935828877002E-3</v>
      </c>
    </row>
    <row r="19" spans="1:10" ht="20.25" customHeight="1" x14ac:dyDescent="0.25">
      <c r="A19" s="12"/>
      <c r="B19" s="13"/>
      <c r="C19" s="24">
        <v>187</v>
      </c>
      <c r="D19" s="7" t="s">
        <v>20</v>
      </c>
      <c r="E19" s="8">
        <v>0</v>
      </c>
      <c r="F19" s="9">
        <f>E19/C19</f>
        <v>0</v>
      </c>
      <c r="G19" s="7">
        <v>1</v>
      </c>
      <c r="H19" s="10">
        <f>G19/C19</f>
        <v>5.3475935828877002E-3</v>
      </c>
      <c r="I19" s="8">
        <v>1</v>
      </c>
      <c r="J19" s="44">
        <f t="shared" si="5"/>
        <v>5.3475935828877002E-3</v>
      </c>
    </row>
    <row r="20" spans="1:10" ht="20.25" customHeight="1" x14ac:dyDescent="0.25">
      <c r="A20" s="12"/>
      <c r="B20" s="13"/>
      <c r="C20" s="24">
        <v>187</v>
      </c>
      <c r="D20" s="7" t="s">
        <v>22</v>
      </c>
      <c r="E20" s="8">
        <v>1</v>
      </c>
      <c r="F20" s="9">
        <f t="shared" si="3"/>
        <v>5.3475935828877002E-3</v>
      </c>
      <c r="G20" s="7">
        <v>2</v>
      </c>
      <c r="H20" s="10">
        <f t="shared" si="4"/>
        <v>1.06951871657754E-2</v>
      </c>
      <c r="I20" s="8">
        <v>2</v>
      </c>
      <c r="J20" s="44">
        <f t="shared" si="5"/>
        <v>1.06951871657754E-2</v>
      </c>
    </row>
    <row r="21" spans="1:10" ht="20.25" customHeight="1" x14ac:dyDescent="0.25">
      <c r="A21" s="12"/>
      <c r="B21" s="13"/>
      <c r="C21" s="24">
        <v>187</v>
      </c>
      <c r="D21" s="7" t="s">
        <v>31</v>
      </c>
      <c r="E21" s="8">
        <v>1</v>
      </c>
      <c r="F21" s="9">
        <f>E21/C21</f>
        <v>5.3475935828877002E-3</v>
      </c>
      <c r="G21" s="7">
        <v>1</v>
      </c>
      <c r="H21" s="10">
        <f>G21/C21</f>
        <v>5.3475935828877002E-3</v>
      </c>
      <c r="I21" s="8">
        <v>1</v>
      </c>
      <c r="J21" s="44">
        <f t="shared" si="5"/>
        <v>5.3475935828877002E-3</v>
      </c>
    </row>
    <row r="22" spans="1:10" ht="20.25" customHeight="1" x14ac:dyDescent="0.25">
      <c r="A22" s="12"/>
      <c r="B22" s="13"/>
      <c r="C22" s="24">
        <v>187</v>
      </c>
      <c r="D22" s="7" t="s">
        <v>24</v>
      </c>
      <c r="E22" s="8">
        <v>1</v>
      </c>
      <c r="F22" s="9">
        <f t="shared" si="3"/>
        <v>5.3475935828877002E-3</v>
      </c>
      <c r="G22" s="7">
        <v>3</v>
      </c>
      <c r="H22" s="10">
        <f t="shared" si="4"/>
        <v>1.6042780748663103E-2</v>
      </c>
      <c r="I22" s="8">
        <v>3</v>
      </c>
      <c r="J22" s="44">
        <f t="shared" si="5"/>
        <v>1.6042780748663103E-2</v>
      </c>
    </row>
    <row r="23" spans="1:10" ht="20.25" customHeight="1" x14ac:dyDescent="0.25">
      <c r="A23" s="12"/>
      <c r="B23" s="13"/>
      <c r="C23" s="24">
        <v>187</v>
      </c>
      <c r="D23" s="7" t="s">
        <v>26</v>
      </c>
      <c r="E23" s="8">
        <v>0</v>
      </c>
      <c r="F23" s="9">
        <f t="shared" si="3"/>
        <v>0</v>
      </c>
      <c r="G23" s="7">
        <v>1</v>
      </c>
      <c r="H23" s="10">
        <f t="shared" si="4"/>
        <v>5.3475935828877002E-3</v>
      </c>
      <c r="I23" s="8">
        <v>1</v>
      </c>
      <c r="J23" s="44">
        <f t="shared" si="5"/>
        <v>5.3475935828877002E-3</v>
      </c>
    </row>
    <row r="24" spans="1:10" ht="20.25" customHeight="1" x14ac:dyDescent="0.25">
      <c r="A24" s="12"/>
      <c r="B24" s="13"/>
      <c r="C24" s="24">
        <v>187</v>
      </c>
      <c r="D24" s="7" t="s">
        <v>27</v>
      </c>
      <c r="E24" s="8">
        <v>1</v>
      </c>
      <c r="F24" s="9">
        <f t="shared" si="3"/>
        <v>5.3475935828877002E-3</v>
      </c>
      <c r="G24" s="7">
        <v>1</v>
      </c>
      <c r="H24" s="10">
        <f t="shared" si="4"/>
        <v>5.3475935828877002E-3</v>
      </c>
      <c r="I24" s="8">
        <v>1</v>
      </c>
      <c r="J24" s="44">
        <f t="shared" si="5"/>
        <v>5.3475935828877002E-3</v>
      </c>
    </row>
    <row r="25" spans="1:10" ht="20.25" customHeight="1" x14ac:dyDescent="0.25">
      <c r="A25" s="12"/>
      <c r="B25" s="13"/>
      <c r="C25" s="24">
        <v>187</v>
      </c>
      <c r="D25" s="7" t="s">
        <v>29</v>
      </c>
      <c r="E25" s="8">
        <v>1</v>
      </c>
      <c r="F25" s="9">
        <f t="shared" si="3"/>
        <v>5.3475935828877002E-3</v>
      </c>
      <c r="G25" s="7">
        <v>2</v>
      </c>
      <c r="H25" s="10">
        <f t="shared" si="4"/>
        <v>1.06951871657754E-2</v>
      </c>
      <c r="I25" s="8">
        <v>2</v>
      </c>
      <c r="J25" s="44">
        <f t="shared" si="5"/>
        <v>1.06951871657754E-2</v>
      </c>
    </row>
    <row r="26" spans="1:10" ht="20.25" customHeight="1" x14ac:dyDescent="0.25">
      <c r="A26" s="12"/>
      <c r="B26" s="13"/>
      <c r="C26" s="24">
        <v>187</v>
      </c>
      <c r="D26" s="7" t="s">
        <v>30</v>
      </c>
      <c r="E26" s="8">
        <v>0</v>
      </c>
      <c r="F26" s="9">
        <f t="shared" si="3"/>
        <v>0</v>
      </c>
      <c r="G26" s="7">
        <v>1</v>
      </c>
      <c r="H26" s="10">
        <f t="shared" si="4"/>
        <v>5.3475935828877002E-3</v>
      </c>
      <c r="I26" s="8">
        <v>1</v>
      </c>
      <c r="J26" s="44">
        <f t="shared" si="5"/>
        <v>5.3475935828877002E-3</v>
      </c>
    </row>
    <row r="27" spans="1:10" ht="20.25" customHeight="1" x14ac:dyDescent="0.25">
      <c r="A27" s="12"/>
      <c r="B27" s="13"/>
      <c r="C27" s="24">
        <v>187</v>
      </c>
      <c r="D27" s="7" t="s">
        <v>16</v>
      </c>
      <c r="E27" s="8">
        <v>1</v>
      </c>
      <c r="F27" s="9">
        <f>E27/C27</f>
        <v>5.3475935828877002E-3</v>
      </c>
      <c r="G27" s="7">
        <v>1</v>
      </c>
      <c r="H27" s="10">
        <f>G27/C27</f>
        <v>5.3475935828877002E-3</v>
      </c>
      <c r="I27" s="8">
        <v>1</v>
      </c>
      <c r="J27" s="44">
        <f t="shared" si="5"/>
        <v>5.3475935828877002E-3</v>
      </c>
    </row>
    <row r="28" spans="1:10" ht="20.25" customHeight="1" x14ac:dyDescent="0.25">
      <c r="A28" s="14"/>
      <c r="B28" s="14"/>
      <c r="C28" s="25">
        <v>187</v>
      </c>
      <c r="D28" s="15" t="s">
        <v>10</v>
      </c>
      <c r="E28" s="16">
        <f>SUM(E15:E27)</f>
        <v>9</v>
      </c>
      <c r="F28" s="17">
        <f t="shared" si="3"/>
        <v>4.8128342245989303E-2</v>
      </c>
      <c r="G28" s="18">
        <f>SUM(G15:G27)</f>
        <v>23</v>
      </c>
      <c r="H28" s="19">
        <f t="shared" si="4"/>
        <v>0.12299465240641712</v>
      </c>
      <c r="I28" s="16">
        <f>SUM(I15:I27)</f>
        <v>23</v>
      </c>
      <c r="J28" s="45">
        <f t="shared" si="5"/>
        <v>0.12299465240641712</v>
      </c>
    </row>
  </sheetData>
  <mergeCells count="9">
    <mergeCell ref="A13:D13"/>
    <mergeCell ref="E13:F13"/>
    <mergeCell ref="G13:H13"/>
    <mergeCell ref="I13:J13"/>
    <mergeCell ref="A1:J1"/>
    <mergeCell ref="A2:D2"/>
    <mergeCell ref="E2:F2"/>
    <mergeCell ref="G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Intend GENG Fall 2006</vt:lpstr>
      <vt:lpstr>Fall 2006 Totals ENG &amp; Other</vt:lpstr>
      <vt:lpstr>Intend GENG Fall 2007</vt:lpstr>
      <vt:lpstr>Fall 2007 Totals ENG &amp; Other</vt:lpstr>
      <vt:lpstr>Intend GENG Fall 2008</vt:lpstr>
      <vt:lpstr>Fall 2008 Totals ENG &amp; Other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unm</dc:creator>
  <cp:lastModifiedBy>unm</cp:lastModifiedBy>
  <dcterms:created xsi:type="dcterms:W3CDTF">2014-04-25T20:35:14Z</dcterms:created>
  <dcterms:modified xsi:type="dcterms:W3CDTF">2014-05-05T18:05:44Z</dcterms:modified>
</cp:coreProperties>
</file>