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6835" windowHeight="12585" activeTab="1"/>
  </bookViews>
  <sheets>
    <sheet name="All First-time by Major" sheetId="3" r:id="rId1"/>
    <sheet name="All First-time by College" sheetId="4" r:id="rId2"/>
    <sheet name="First-time, Full-time by Major" sheetId="1" r:id="rId3"/>
    <sheet name="First-time,Full-time by College" sheetId="2" r:id="rId4"/>
  </sheets>
  <calcPr calcId="145621"/>
</workbook>
</file>

<file path=xl/calcChain.xml><?xml version="1.0" encoding="utf-8"?>
<calcChain xmlns="http://schemas.openxmlformats.org/spreadsheetml/2006/main">
  <c r="H14" i="4" l="1"/>
  <c r="G14" i="4"/>
  <c r="F14" i="4"/>
  <c r="E14" i="4"/>
  <c r="D14" i="4"/>
  <c r="C14" i="4"/>
  <c r="B14" i="4"/>
  <c r="H122" i="3"/>
  <c r="I122" i="3"/>
  <c r="G122" i="3"/>
  <c r="F122" i="3"/>
  <c r="E122" i="3"/>
  <c r="D122" i="3"/>
  <c r="C122" i="3"/>
  <c r="F14" i="2" l="1"/>
  <c r="E14" i="2"/>
  <c r="G14" i="2" s="1"/>
  <c r="D14" i="2"/>
  <c r="C14" i="2"/>
  <c r="H14" i="2" s="1"/>
  <c r="B14" i="2"/>
  <c r="G118" i="1"/>
  <c r="F118" i="1"/>
  <c r="H118" i="1" s="1"/>
  <c r="E118" i="1"/>
  <c r="D118" i="1"/>
  <c r="C118" i="1"/>
  <c r="I118" i="1" l="1"/>
</calcChain>
</file>

<file path=xl/sharedStrings.xml><?xml version="1.0" encoding="utf-8"?>
<sst xmlns="http://schemas.openxmlformats.org/spreadsheetml/2006/main" count="321" uniqueCount="146">
  <si>
    <t>Fall to Fall Retention for First-time, Full-time Students - No Transfers</t>
  </si>
  <si>
    <t>College</t>
  </si>
  <si>
    <t>Major</t>
  </si>
  <si>
    <t>% Graduated</t>
  </si>
  <si>
    <t>Anderson Schools of Management</t>
  </si>
  <si>
    <t>Business Administration</t>
  </si>
  <si>
    <t>College of Arts and Sciences</t>
  </si>
  <si>
    <t>American Studies</t>
  </si>
  <si>
    <t>Anthropology</t>
  </si>
  <si>
    <t>Asian Studies</t>
  </si>
  <si>
    <t>Astrophysics</t>
  </si>
  <si>
    <t>Biochemistry</t>
  </si>
  <si>
    <t>Biology</t>
  </si>
  <si>
    <t>Chemistry</t>
  </si>
  <si>
    <t>Classical Studies</t>
  </si>
  <si>
    <t>Communication</t>
  </si>
  <si>
    <t>Comp Lit &amp; Cultural Studies</t>
  </si>
  <si>
    <t>Criminology</t>
  </si>
  <si>
    <t>Earth &amp; Planetary Sciences</t>
  </si>
  <si>
    <t>Economics</t>
  </si>
  <si>
    <t>English</t>
  </si>
  <si>
    <t>English-Philosophy</t>
  </si>
  <si>
    <t>Environmental Science</t>
  </si>
  <si>
    <t>French</t>
  </si>
  <si>
    <t>Geography</t>
  </si>
  <si>
    <t>German</t>
  </si>
  <si>
    <t>Health,Medicine &amp; Human Values</t>
  </si>
  <si>
    <t>History</t>
  </si>
  <si>
    <t>Interdisciplinary</t>
  </si>
  <si>
    <t>International Studies</t>
  </si>
  <si>
    <t>Journalism</t>
  </si>
  <si>
    <t>Journalism &amp; Mass Comm</t>
  </si>
  <si>
    <t>Languages</t>
  </si>
  <si>
    <t>Latin American Studies</t>
  </si>
  <si>
    <t>Linguistics</t>
  </si>
  <si>
    <t>Mathematics</t>
  </si>
  <si>
    <t>Philosophy</t>
  </si>
  <si>
    <t>Physics</t>
  </si>
  <si>
    <t>Physics &amp; Astrophysics</t>
  </si>
  <si>
    <t>Political Science</t>
  </si>
  <si>
    <t>Psychology</t>
  </si>
  <si>
    <t>Religious Studies</t>
  </si>
  <si>
    <t>Russian</t>
  </si>
  <si>
    <t>Russian Studies</t>
  </si>
  <si>
    <t>Signed Language Interpreting</t>
  </si>
  <si>
    <t>Sociology</t>
  </si>
  <si>
    <t>Spanish</t>
  </si>
  <si>
    <t>Speech &amp; Hearing Sciences</t>
  </si>
  <si>
    <t>Statistics</t>
  </si>
  <si>
    <t>Women Studies</t>
  </si>
  <si>
    <t>College of Education</t>
  </si>
  <si>
    <t>Art Education</t>
  </si>
  <si>
    <t>Athletic Training</t>
  </si>
  <si>
    <t>Bilingual Education</t>
  </si>
  <si>
    <t>Communicative Arts Composite</t>
  </si>
  <si>
    <t>Early Childhood Multicult Ed</t>
  </si>
  <si>
    <t>Earth Science Education</t>
  </si>
  <si>
    <t>Elementary Education</t>
  </si>
  <si>
    <t>Exercise Science</t>
  </si>
  <si>
    <t>Family Studies</t>
  </si>
  <si>
    <t>Health Education</t>
  </si>
  <si>
    <t>Human Devel &amp; Family Relations</t>
  </si>
  <si>
    <t>Life Science Education</t>
  </si>
  <si>
    <t>Mathematics Education</t>
  </si>
  <si>
    <t>Nutrition/Dietetics</t>
  </si>
  <si>
    <t>Physical Education</t>
  </si>
  <si>
    <t>Physical Science Education</t>
  </si>
  <si>
    <t>Secondary Education</t>
  </si>
  <si>
    <t>Social Studies Education</t>
  </si>
  <si>
    <t>Special Education</t>
  </si>
  <si>
    <t>Teach Engl to Speakers Oth Lan</t>
  </si>
  <si>
    <t>Theatre</t>
  </si>
  <si>
    <t>College of Fine Arts</t>
  </si>
  <si>
    <t>Art History</t>
  </si>
  <si>
    <t>Art Studio</t>
  </si>
  <si>
    <t>Dance</t>
  </si>
  <si>
    <t>Interdisc Film &amp; Digital Media</t>
  </si>
  <si>
    <t>Media Arts</t>
  </si>
  <si>
    <t>Music</t>
  </si>
  <si>
    <t>Music Education</t>
  </si>
  <si>
    <t>Pre Art History</t>
  </si>
  <si>
    <t>Pre Art Studio</t>
  </si>
  <si>
    <t>Pre Dance</t>
  </si>
  <si>
    <t>Pre Design for Performance</t>
  </si>
  <si>
    <t>Pre IFDM</t>
  </si>
  <si>
    <t>Pre Media Arts</t>
  </si>
  <si>
    <t>Pre Music</t>
  </si>
  <si>
    <t>Pre Music Education</t>
  </si>
  <si>
    <t>Pre Theatre</t>
  </si>
  <si>
    <t>College of Nursing</t>
  </si>
  <si>
    <t>Nursing</t>
  </si>
  <si>
    <t>College of Pharmacy</t>
  </si>
  <si>
    <t>Doctor of Pharmacy</t>
  </si>
  <si>
    <t>School of Arch. and Planning</t>
  </si>
  <si>
    <t>Architecture</t>
  </si>
  <si>
    <t>Environmental Design</t>
  </si>
  <si>
    <t>School of Engineering</t>
  </si>
  <si>
    <t>Chemical Engineering</t>
  </si>
  <si>
    <t>Civil Engineering</t>
  </si>
  <si>
    <t>Computer Engineering</t>
  </si>
  <si>
    <t>Computer Science</t>
  </si>
  <si>
    <t>Construction Engineering</t>
  </si>
  <si>
    <t>Construction Management</t>
  </si>
  <si>
    <t>Electrical Engineering</t>
  </si>
  <si>
    <t>General Engineering</t>
  </si>
  <si>
    <t>Mechanical Engineering</t>
  </si>
  <si>
    <t>Nuclear Engineering</t>
  </si>
  <si>
    <t>School of Medicine</t>
  </si>
  <si>
    <t>Dental Hygiene</t>
  </si>
  <si>
    <t>Emergency Medical Services</t>
  </si>
  <si>
    <t>Medical Laboratory Sciences</t>
  </si>
  <si>
    <t>Nuclear Medicine Imaging</t>
  </si>
  <si>
    <t>Radiologic Sciences</t>
  </si>
  <si>
    <t>University College</t>
  </si>
  <si>
    <t>Undecided</t>
  </si>
  <si>
    <t>University Studies</t>
  </si>
  <si>
    <t>Fall 2012</t>
  </si>
  <si>
    <t>Fall 2013</t>
  </si>
  <si>
    <t>Enrolled</t>
  </si>
  <si>
    <t>Graduated</t>
  </si>
  <si>
    <t>Total</t>
  </si>
  <si>
    <t>% Retained</t>
  </si>
  <si>
    <t xml:space="preserve">Totals - Anderson Schools of Management  </t>
  </si>
  <si>
    <t xml:space="preserve">Totals - College of Arts and Sciences  </t>
  </si>
  <si>
    <t xml:space="preserve">Totals - College of Education  </t>
  </si>
  <si>
    <t xml:space="preserve">Totals - College of Fine Arts    </t>
  </si>
  <si>
    <t>Totals - College of Nursing</t>
  </si>
  <si>
    <t>Totals - College of Pharmacy</t>
  </si>
  <si>
    <t>Totals - School of Arch. and Planning</t>
  </si>
  <si>
    <t>Totals - School of Engineering</t>
  </si>
  <si>
    <t>Totals - School of Medicine</t>
  </si>
  <si>
    <t>Totals - University College</t>
  </si>
  <si>
    <t>Fall to Fall Retention for First-time Students - Transfers Included</t>
  </si>
  <si>
    <t>Fall2012</t>
  </si>
  <si>
    <t>Fall2013</t>
  </si>
  <si>
    <t>Africana Studies</t>
  </si>
  <si>
    <t>European Studies</t>
  </si>
  <si>
    <t>Portuguese</t>
  </si>
  <si>
    <t>Technology &amp; Training</t>
  </si>
  <si>
    <t>Native American Studies</t>
  </si>
  <si>
    <t>Totals - College of Arts and Sciences</t>
  </si>
  <si>
    <t>Totals - College of Education</t>
  </si>
  <si>
    <t>Totals - College of Fine Arts</t>
  </si>
  <si>
    <t>Totals First-time, Full-time - No transfers</t>
  </si>
  <si>
    <t>Totals First-time, Full-time - No Transfers</t>
  </si>
  <si>
    <t>Totals First-time - Including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</si>
</sst>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/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/>
    <xf numFmtId="0" fontId="2" fillId="0" borderId="4" xfId="0" applyFont="1" applyBorder="1" applyAlignment="1">
      <alignment wrapText="1"/>
    </xf>
    <xf numFmtId="10" fontId="2" fillId="0" borderId="4" xfId="0" applyNumberFormat="1" applyFont="1" applyBorder="1" applyAlignment="1">
      <alignment wrapText="1"/>
    </xf>
    <xf numFmtId="10" fontId="3" fillId="0" borderId="4" xfId="0" applyNumberFormat="1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10" fontId="6" fillId="0" borderId="4" xfId="0" applyNumberFormat="1" applyFont="1" applyBorder="1"/>
    <xf numFmtId="0" fontId="6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6" fillId="3" borderId="4" xfId="0" applyFont="1" applyFill="1" applyBorder="1"/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wrapText="1"/>
    </xf>
    <xf numFmtId="10" fontId="2" fillId="4" borderId="4" xfId="0" applyNumberFormat="1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10" fontId="3" fillId="4" borderId="4" xfId="0" applyNumberFormat="1" applyFont="1" applyFill="1" applyBorder="1" applyAlignment="1">
      <alignment wrapText="1"/>
    </xf>
    <xf numFmtId="0" fontId="6" fillId="4" borderId="4" xfId="0" applyFont="1" applyFill="1" applyBorder="1"/>
    <xf numFmtId="10" fontId="6" fillId="4" borderId="4" xfId="0" applyNumberFormat="1" applyFont="1" applyFill="1" applyBorder="1"/>
    <xf numFmtId="0" fontId="2" fillId="0" borderId="3" xfId="0" applyFont="1" applyBorder="1" applyAlignment="1">
      <alignment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5" borderId="0" xfId="0" applyFont="1" applyFill="1" applyBorder="1" applyAlignment="1">
      <alignment horizontal="right" wrapText="1"/>
    </xf>
    <xf numFmtId="0" fontId="3" fillId="5" borderId="0" xfId="0" applyFont="1" applyFill="1" applyBorder="1" applyAlignment="1">
      <alignment wrapText="1"/>
    </xf>
    <xf numFmtId="10" fontId="3" fillId="5" borderId="0" xfId="0" applyNumberFormat="1" applyFont="1" applyFill="1" applyBorder="1" applyAlignment="1">
      <alignment wrapText="1"/>
    </xf>
    <xf numFmtId="0" fontId="1" fillId="5" borderId="0" xfId="0" applyFont="1" applyFill="1" applyBorder="1"/>
    <xf numFmtId="0" fontId="6" fillId="0" borderId="0" xfId="0" applyFont="1" applyBorder="1" applyAlignment="1">
      <alignment horizontal="right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6" fillId="3" borderId="4" xfId="0" applyFont="1" applyFill="1" applyBorder="1" applyAlignment="1"/>
    <xf numFmtId="0" fontId="6" fillId="4" borderId="4" xfId="0" applyFont="1" applyFill="1" applyBorder="1" applyAlignment="1"/>
    <xf numFmtId="10" fontId="6" fillId="0" borderId="4" xfId="0" applyNumberFormat="1" applyFont="1" applyBorder="1" applyAlignment="1"/>
    <xf numFmtId="10" fontId="6" fillId="4" borderId="4" xfId="0" applyNumberFormat="1" applyFont="1" applyFill="1" applyBorder="1" applyAlignment="1"/>
    <xf numFmtId="0" fontId="3" fillId="0" borderId="4" xfId="0" applyFont="1" applyBorder="1" applyAlignment="1">
      <alignment vertical="center" wrapText="1"/>
    </xf>
    <xf numFmtId="0" fontId="6" fillId="3" borderId="4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0" fontId="6" fillId="4" borderId="4" xfId="0" applyNumberFormat="1" applyFont="1" applyFill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6" fillId="0" borderId="10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pane xSplit="8" ySplit="8" topLeftCell="I120" activePane="bottomRight" state="frozen"/>
      <selection pane="topRight" activeCell="I1" sqref="I1"/>
      <selection pane="bottomLeft" activeCell="A9" sqref="A9"/>
      <selection pane="bottomRight" sqref="A1:XFD3"/>
    </sheetView>
  </sheetViews>
  <sheetFormatPr defaultRowHeight="15" x14ac:dyDescent="0.25"/>
  <cols>
    <col min="1" max="1" width="34.42578125" style="39" customWidth="1"/>
    <col min="2" max="2" width="30.85546875" style="1" customWidth="1"/>
    <col min="3" max="3" width="11" style="1" customWidth="1"/>
    <col min="4" max="4" width="10.5703125" style="1" customWidth="1"/>
    <col min="5" max="5" width="9.140625" style="1"/>
    <col min="6" max="6" width="10.5703125" style="1" customWidth="1"/>
    <col min="7" max="7" width="11.140625" style="1" customWidth="1"/>
    <col min="8" max="8" width="10.5703125" style="1" customWidth="1"/>
    <col min="9" max="9" width="11" style="1" customWidth="1"/>
  </cols>
  <sheetData>
    <row r="1" spans="1:9" ht="43.5" customHeight="1" thickBot="1" x14ac:dyDescent="0.3">
      <c r="A1" s="58" t="s">
        <v>132</v>
      </c>
      <c r="B1" s="58"/>
      <c r="C1" s="58"/>
      <c r="D1" s="58"/>
      <c r="E1" s="58"/>
      <c r="F1" s="58"/>
      <c r="G1" s="58"/>
      <c r="H1" s="58"/>
      <c r="I1" s="58"/>
    </row>
    <row r="2" spans="1:9" s="29" customFormat="1" ht="28.5" customHeight="1" x14ac:dyDescent="0.25">
      <c r="A2" s="55"/>
      <c r="B2" s="56"/>
      <c r="C2" s="57" t="s">
        <v>116</v>
      </c>
      <c r="D2" s="57"/>
      <c r="E2" s="57"/>
      <c r="F2" s="59" t="s">
        <v>117</v>
      </c>
      <c r="G2" s="59"/>
      <c r="H2" s="59"/>
      <c r="I2" s="60" t="s">
        <v>3</v>
      </c>
    </row>
    <row r="3" spans="1:9" s="29" customFormat="1" ht="71.25" customHeight="1" x14ac:dyDescent="0.25">
      <c r="A3" s="38" t="s">
        <v>1</v>
      </c>
      <c r="B3" s="3" t="s">
        <v>2</v>
      </c>
      <c r="C3" s="35" t="s">
        <v>118</v>
      </c>
      <c r="D3" s="35" t="s">
        <v>119</v>
      </c>
      <c r="E3" s="35" t="s">
        <v>120</v>
      </c>
      <c r="F3" s="36" t="s">
        <v>118</v>
      </c>
      <c r="G3" s="36" t="s">
        <v>119</v>
      </c>
      <c r="H3" s="36" t="s">
        <v>121</v>
      </c>
      <c r="I3" s="60"/>
    </row>
    <row r="4" spans="1:9" ht="18" customHeight="1" x14ac:dyDescent="0.25">
      <c r="A4" s="8" t="s">
        <v>4</v>
      </c>
      <c r="B4" s="5" t="s">
        <v>5</v>
      </c>
      <c r="C4" s="15">
        <v>420</v>
      </c>
      <c r="D4" s="15">
        <v>0</v>
      </c>
      <c r="E4" s="15">
        <v>420</v>
      </c>
      <c r="F4" s="19">
        <v>326</v>
      </c>
      <c r="G4" s="19">
        <v>7</v>
      </c>
      <c r="H4" s="20">
        <v>0.7762</v>
      </c>
      <c r="I4" s="6">
        <v>1.67E-2</v>
      </c>
    </row>
    <row r="5" spans="1:9" s="4" customFormat="1" ht="18" customHeight="1" x14ac:dyDescent="0.25">
      <c r="A5" s="51" t="s">
        <v>122</v>
      </c>
      <c r="B5" s="52"/>
      <c r="C5" s="16">
        <v>420</v>
      </c>
      <c r="D5" s="16">
        <v>0</v>
      </c>
      <c r="E5" s="16">
        <v>420</v>
      </c>
      <c r="F5" s="21">
        <v>326</v>
      </c>
      <c r="G5" s="21">
        <v>7</v>
      </c>
      <c r="H5" s="22">
        <v>0.7762</v>
      </c>
      <c r="I5" s="7">
        <v>1.67E-2</v>
      </c>
    </row>
    <row r="6" spans="1:9" ht="18" customHeight="1" x14ac:dyDescent="0.25">
      <c r="A6" s="8" t="s">
        <v>6</v>
      </c>
      <c r="B6" s="5" t="s">
        <v>135</v>
      </c>
      <c r="C6" s="15">
        <v>1</v>
      </c>
      <c r="D6" s="15">
        <v>0</v>
      </c>
      <c r="E6" s="15">
        <v>1</v>
      </c>
      <c r="F6" s="19">
        <v>1</v>
      </c>
      <c r="G6" s="19">
        <v>0</v>
      </c>
      <c r="H6" s="20">
        <v>1</v>
      </c>
      <c r="I6" s="6">
        <v>0</v>
      </c>
    </row>
    <row r="7" spans="1:9" ht="18" customHeight="1" x14ac:dyDescent="0.25">
      <c r="A7" s="40"/>
      <c r="B7" s="5" t="s">
        <v>7</v>
      </c>
      <c r="C7" s="15">
        <v>3</v>
      </c>
      <c r="D7" s="15">
        <v>0</v>
      </c>
      <c r="E7" s="15">
        <v>3</v>
      </c>
      <c r="F7" s="19">
        <v>3</v>
      </c>
      <c r="G7" s="19">
        <v>0</v>
      </c>
      <c r="H7" s="20">
        <v>1</v>
      </c>
      <c r="I7" s="6">
        <v>0</v>
      </c>
    </row>
    <row r="8" spans="1:9" ht="18" customHeight="1" x14ac:dyDescent="0.25">
      <c r="A8" s="40"/>
      <c r="B8" s="5" t="s">
        <v>8</v>
      </c>
      <c r="C8" s="15">
        <v>52</v>
      </c>
      <c r="D8" s="15">
        <v>0</v>
      </c>
      <c r="E8" s="15">
        <v>52</v>
      </c>
      <c r="F8" s="19">
        <v>41</v>
      </c>
      <c r="G8" s="19">
        <v>0</v>
      </c>
      <c r="H8" s="20">
        <v>0.78849999999999998</v>
      </c>
      <c r="I8" s="6">
        <v>0</v>
      </c>
    </row>
    <row r="9" spans="1:9" ht="18" customHeight="1" x14ac:dyDescent="0.25">
      <c r="A9" s="40"/>
      <c r="B9" s="5" t="s">
        <v>9</v>
      </c>
      <c r="C9" s="15">
        <v>1</v>
      </c>
      <c r="D9" s="15">
        <v>0</v>
      </c>
      <c r="E9" s="15">
        <v>1</v>
      </c>
      <c r="F9" s="19">
        <v>1</v>
      </c>
      <c r="G9" s="19">
        <v>0</v>
      </c>
      <c r="H9" s="20">
        <v>1</v>
      </c>
      <c r="I9" s="6">
        <v>0</v>
      </c>
    </row>
    <row r="10" spans="1:9" ht="18" customHeight="1" x14ac:dyDescent="0.25">
      <c r="A10" s="40"/>
      <c r="B10" s="5" t="s">
        <v>10</v>
      </c>
      <c r="C10" s="15">
        <v>10</v>
      </c>
      <c r="D10" s="15">
        <v>0</v>
      </c>
      <c r="E10" s="15">
        <v>10</v>
      </c>
      <c r="F10" s="19">
        <v>6</v>
      </c>
      <c r="G10" s="19">
        <v>0</v>
      </c>
      <c r="H10" s="20">
        <v>0.6</v>
      </c>
      <c r="I10" s="6">
        <v>0</v>
      </c>
    </row>
    <row r="11" spans="1:9" ht="18" customHeight="1" x14ac:dyDescent="0.25">
      <c r="A11" s="40"/>
      <c r="B11" s="5" t="s">
        <v>11</v>
      </c>
      <c r="C11" s="15">
        <v>76</v>
      </c>
      <c r="D11" s="15">
        <v>0</v>
      </c>
      <c r="E11" s="15">
        <v>76</v>
      </c>
      <c r="F11" s="19">
        <v>64</v>
      </c>
      <c r="G11" s="19">
        <v>0</v>
      </c>
      <c r="H11" s="20">
        <v>0.84209999999999996</v>
      </c>
      <c r="I11" s="6">
        <v>0</v>
      </c>
    </row>
    <row r="12" spans="1:9" ht="18" customHeight="1" x14ac:dyDescent="0.25">
      <c r="A12" s="40"/>
      <c r="B12" s="5" t="s">
        <v>12</v>
      </c>
      <c r="C12" s="15">
        <v>435</v>
      </c>
      <c r="D12" s="15">
        <v>0</v>
      </c>
      <c r="E12" s="15">
        <v>435</v>
      </c>
      <c r="F12" s="19">
        <v>357</v>
      </c>
      <c r="G12" s="19">
        <v>0</v>
      </c>
      <c r="H12" s="20">
        <v>0.82069999999999999</v>
      </c>
      <c r="I12" s="6">
        <v>0</v>
      </c>
    </row>
    <row r="13" spans="1:9" ht="18" customHeight="1" x14ac:dyDescent="0.25">
      <c r="A13" s="40"/>
      <c r="B13" s="5" t="s">
        <v>13</v>
      </c>
      <c r="C13" s="15">
        <v>39</v>
      </c>
      <c r="D13" s="15">
        <v>0</v>
      </c>
      <c r="E13" s="15">
        <v>39</v>
      </c>
      <c r="F13" s="19">
        <v>33</v>
      </c>
      <c r="G13" s="19">
        <v>0</v>
      </c>
      <c r="H13" s="20">
        <v>0.84619999999999995</v>
      </c>
      <c r="I13" s="6">
        <v>0</v>
      </c>
    </row>
    <row r="14" spans="1:9" ht="18" customHeight="1" x14ac:dyDescent="0.25">
      <c r="A14" s="40"/>
      <c r="B14" s="5" t="s">
        <v>14</v>
      </c>
      <c r="C14" s="15">
        <v>1</v>
      </c>
      <c r="D14" s="15">
        <v>0</v>
      </c>
      <c r="E14" s="15">
        <v>1</v>
      </c>
      <c r="F14" s="19">
        <v>0</v>
      </c>
      <c r="G14" s="19">
        <v>0</v>
      </c>
      <c r="H14" s="20">
        <v>0</v>
      </c>
      <c r="I14" s="6">
        <v>0</v>
      </c>
    </row>
    <row r="15" spans="1:9" ht="18" customHeight="1" x14ac:dyDescent="0.25">
      <c r="A15" s="40"/>
      <c r="B15" s="5" t="s">
        <v>15</v>
      </c>
      <c r="C15" s="15">
        <v>51</v>
      </c>
      <c r="D15" s="15">
        <v>0</v>
      </c>
      <c r="E15" s="15">
        <v>51</v>
      </c>
      <c r="F15" s="19">
        <v>39</v>
      </c>
      <c r="G15" s="19">
        <v>0</v>
      </c>
      <c r="H15" s="20">
        <v>0.76470000000000005</v>
      </c>
      <c r="I15" s="6">
        <v>0</v>
      </c>
    </row>
    <row r="16" spans="1:9" ht="18" customHeight="1" x14ac:dyDescent="0.25">
      <c r="A16" s="40"/>
      <c r="B16" s="5" t="s">
        <v>16</v>
      </c>
      <c r="C16" s="15">
        <v>1</v>
      </c>
      <c r="D16" s="15">
        <v>0</v>
      </c>
      <c r="E16" s="15">
        <v>1</v>
      </c>
      <c r="F16" s="19">
        <v>1</v>
      </c>
      <c r="G16" s="19">
        <v>0</v>
      </c>
      <c r="H16" s="20">
        <v>1</v>
      </c>
      <c r="I16" s="6">
        <v>0</v>
      </c>
    </row>
    <row r="17" spans="1:9" ht="18" customHeight="1" x14ac:dyDescent="0.25">
      <c r="A17" s="40"/>
      <c r="B17" s="5" t="s">
        <v>17</v>
      </c>
      <c r="C17" s="15">
        <v>173</v>
      </c>
      <c r="D17" s="15">
        <v>0</v>
      </c>
      <c r="E17" s="15">
        <v>173</v>
      </c>
      <c r="F17" s="19">
        <v>137</v>
      </c>
      <c r="G17" s="19">
        <v>2</v>
      </c>
      <c r="H17" s="20">
        <v>0.79190000000000005</v>
      </c>
      <c r="I17" s="6">
        <v>1.1599999999999999E-2</v>
      </c>
    </row>
    <row r="18" spans="1:9" ht="18" customHeight="1" x14ac:dyDescent="0.25">
      <c r="A18" s="40"/>
      <c r="B18" s="5" t="s">
        <v>18</v>
      </c>
      <c r="C18" s="15">
        <v>16</v>
      </c>
      <c r="D18" s="15">
        <v>0</v>
      </c>
      <c r="E18" s="15">
        <v>16</v>
      </c>
      <c r="F18" s="19">
        <v>12</v>
      </c>
      <c r="G18" s="19">
        <v>0</v>
      </c>
      <c r="H18" s="20">
        <v>0.75</v>
      </c>
      <c r="I18" s="6">
        <v>0</v>
      </c>
    </row>
    <row r="19" spans="1:9" ht="18" customHeight="1" x14ac:dyDescent="0.25">
      <c r="A19" s="40"/>
      <c r="B19" s="5" t="s">
        <v>19</v>
      </c>
      <c r="C19" s="15">
        <v>20</v>
      </c>
      <c r="D19" s="15">
        <v>0</v>
      </c>
      <c r="E19" s="15">
        <v>20</v>
      </c>
      <c r="F19" s="19">
        <v>15</v>
      </c>
      <c r="G19" s="19">
        <v>0</v>
      </c>
      <c r="H19" s="20">
        <v>0.75</v>
      </c>
      <c r="I19" s="6">
        <v>0</v>
      </c>
    </row>
    <row r="20" spans="1:9" ht="18" customHeight="1" x14ac:dyDescent="0.25">
      <c r="A20" s="40"/>
      <c r="B20" s="5" t="s">
        <v>20</v>
      </c>
      <c r="C20" s="15">
        <v>62</v>
      </c>
      <c r="D20" s="15">
        <v>0</v>
      </c>
      <c r="E20" s="15">
        <v>62</v>
      </c>
      <c r="F20" s="19">
        <v>47</v>
      </c>
      <c r="G20" s="19">
        <v>0</v>
      </c>
      <c r="H20" s="20">
        <v>0.7581</v>
      </c>
      <c r="I20" s="6">
        <v>0</v>
      </c>
    </row>
    <row r="21" spans="1:9" ht="18" customHeight="1" x14ac:dyDescent="0.25">
      <c r="A21" s="40"/>
      <c r="B21" s="5" t="s">
        <v>21</v>
      </c>
      <c r="C21" s="15">
        <v>9</v>
      </c>
      <c r="D21" s="15">
        <v>0</v>
      </c>
      <c r="E21" s="15">
        <v>9</v>
      </c>
      <c r="F21" s="19">
        <v>9</v>
      </c>
      <c r="G21" s="19">
        <v>0</v>
      </c>
      <c r="H21" s="20">
        <v>1</v>
      </c>
      <c r="I21" s="6">
        <v>0</v>
      </c>
    </row>
    <row r="22" spans="1:9" ht="18" customHeight="1" x14ac:dyDescent="0.25">
      <c r="A22" s="40"/>
      <c r="B22" s="5" t="s">
        <v>22</v>
      </c>
      <c r="C22" s="15">
        <v>25</v>
      </c>
      <c r="D22" s="15">
        <v>0</v>
      </c>
      <c r="E22" s="15">
        <v>25</v>
      </c>
      <c r="F22" s="19">
        <v>17</v>
      </c>
      <c r="G22" s="19">
        <v>0</v>
      </c>
      <c r="H22" s="20">
        <v>0.68</v>
      </c>
      <c r="I22" s="6">
        <v>0</v>
      </c>
    </row>
    <row r="23" spans="1:9" ht="18" customHeight="1" x14ac:dyDescent="0.25">
      <c r="A23" s="40"/>
      <c r="B23" s="5" t="s">
        <v>136</v>
      </c>
      <c r="C23" s="15">
        <v>1</v>
      </c>
      <c r="D23" s="15">
        <v>0</v>
      </c>
      <c r="E23" s="15">
        <v>1</v>
      </c>
      <c r="F23" s="19">
        <v>1</v>
      </c>
      <c r="G23" s="19">
        <v>0</v>
      </c>
      <c r="H23" s="20">
        <v>1</v>
      </c>
      <c r="I23" s="6">
        <v>0</v>
      </c>
    </row>
    <row r="24" spans="1:9" ht="18" customHeight="1" x14ac:dyDescent="0.25">
      <c r="A24" s="40"/>
      <c r="B24" s="5" t="s">
        <v>23</v>
      </c>
      <c r="C24" s="15">
        <v>1</v>
      </c>
      <c r="D24" s="15">
        <v>0</v>
      </c>
      <c r="E24" s="15">
        <v>1</v>
      </c>
      <c r="F24" s="19">
        <v>1</v>
      </c>
      <c r="G24" s="19">
        <v>0</v>
      </c>
      <c r="H24" s="20">
        <v>1</v>
      </c>
      <c r="I24" s="6">
        <v>0</v>
      </c>
    </row>
    <row r="25" spans="1:9" ht="18" customHeight="1" x14ac:dyDescent="0.25">
      <c r="A25" s="40"/>
      <c r="B25" s="5" t="s">
        <v>24</v>
      </c>
      <c r="C25" s="15">
        <v>3</v>
      </c>
      <c r="D25" s="15">
        <v>0</v>
      </c>
      <c r="E25" s="15">
        <v>3</v>
      </c>
      <c r="F25" s="19">
        <v>2</v>
      </c>
      <c r="G25" s="19">
        <v>0</v>
      </c>
      <c r="H25" s="20">
        <v>0.66669999999999996</v>
      </c>
      <c r="I25" s="6">
        <v>0</v>
      </c>
    </row>
    <row r="26" spans="1:9" ht="18" customHeight="1" x14ac:dyDescent="0.25">
      <c r="A26" s="40"/>
      <c r="B26" s="5" t="s">
        <v>25</v>
      </c>
      <c r="C26" s="15">
        <v>2</v>
      </c>
      <c r="D26" s="15">
        <v>0</v>
      </c>
      <c r="E26" s="15">
        <v>2</v>
      </c>
      <c r="F26" s="19">
        <v>2</v>
      </c>
      <c r="G26" s="19">
        <v>0</v>
      </c>
      <c r="H26" s="20">
        <v>1</v>
      </c>
      <c r="I26" s="6">
        <v>0</v>
      </c>
    </row>
    <row r="27" spans="1:9" ht="18" customHeight="1" x14ac:dyDescent="0.25">
      <c r="A27" s="40"/>
      <c r="B27" s="5" t="s">
        <v>26</v>
      </c>
      <c r="C27" s="15">
        <v>10</v>
      </c>
      <c r="D27" s="15">
        <v>0</v>
      </c>
      <c r="E27" s="15">
        <v>10</v>
      </c>
      <c r="F27" s="19">
        <v>10</v>
      </c>
      <c r="G27" s="19">
        <v>0</v>
      </c>
      <c r="H27" s="20">
        <v>1</v>
      </c>
      <c r="I27" s="6">
        <v>0</v>
      </c>
    </row>
    <row r="28" spans="1:9" ht="18" customHeight="1" x14ac:dyDescent="0.25">
      <c r="A28" s="40"/>
      <c r="B28" s="5" t="s">
        <v>27</v>
      </c>
      <c r="C28" s="15">
        <v>44</v>
      </c>
      <c r="D28" s="15">
        <v>0</v>
      </c>
      <c r="E28" s="15">
        <v>44</v>
      </c>
      <c r="F28" s="19">
        <v>37</v>
      </c>
      <c r="G28" s="19">
        <v>0</v>
      </c>
      <c r="H28" s="20">
        <v>0.84089999999999998</v>
      </c>
      <c r="I28" s="6">
        <v>0</v>
      </c>
    </row>
    <row r="29" spans="1:9" ht="18" customHeight="1" x14ac:dyDescent="0.25">
      <c r="A29" s="40"/>
      <c r="B29" s="5" t="s">
        <v>28</v>
      </c>
      <c r="C29" s="15">
        <v>4</v>
      </c>
      <c r="D29" s="15">
        <v>0</v>
      </c>
      <c r="E29" s="15">
        <v>4</v>
      </c>
      <c r="F29" s="19">
        <v>3</v>
      </c>
      <c r="G29" s="19">
        <v>0</v>
      </c>
      <c r="H29" s="20">
        <v>0.75</v>
      </c>
      <c r="I29" s="6">
        <v>0</v>
      </c>
    </row>
    <row r="30" spans="1:9" ht="18" customHeight="1" x14ac:dyDescent="0.25">
      <c r="A30" s="40"/>
      <c r="B30" s="5" t="s">
        <v>29</v>
      </c>
      <c r="C30" s="15">
        <v>15</v>
      </c>
      <c r="D30" s="15">
        <v>0</v>
      </c>
      <c r="E30" s="15">
        <v>15</v>
      </c>
      <c r="F30" s="19">
        <v>11</v>
      </c>
      <c r="G30" s="19">
        <v>0</v>
      </c>
      <c r="H30" s="20">
        <v>0.73329999999999995</v>
      </c>
      <c r="I30" s="6">
        <v>0</v>
      </c>
    </row>
    <row r="31" spans="1:9" ht="18" customHeight="1" x14ac:dyDescent="0.25">
      <c r="A31" s="40"/>
      <c r="B31" s="5" t="s">
        <v>30</v>
      </c>
      <c r="C31" s="15">
        <v>13</v>
      </c>
      <c r="D31" s="15">
        <v>0</v>
      </c>
      <c r="E31" s="15">
        <v>13</v>
      </c>
      <c r="F31" s="19">
        <v>10</v>
      </c>
      <c r="G31" s="19">
        <v>0</v>
      </c>
      <c r="H31" s="20">
        <v>0.76919999999999999</v>
      </c>
      <c r="I31" s="6">
        <v>0</v>
      </c>
    </row>
    <row r="32" spans="1:9" ht="18" customHeight="1" x14ac:dyDescent="0.25">
      <c r="A32" s="40"/>
      <c r="B32" s="5" t="s">
        <v>31</v>
      </c>
      <c r="C32" s="15">
        <v>52</v>
      </c>
      <c r="D32" s="15">
        <v>0</v>
      </c>
      <c r="E32" s="15">
        <v>52</v>
      </c>
      <c r="F32" s="19">
        <v>36</v>
      </c>
      <c r="G32" s="19">
        <v>1</v>
      </c>
      <c r="H32" s="20">
        <v>0.69230000000000003</v>
      </c>
      <c r="I32" s="6">
        <v>1.9199999999999998E-2</v>
      </c>
    </row>
    <row r="33" spans="1:9" ht="18" customHeight="1" x14ac:dyDescent="0.25">
      <c r="A33" s="40"/>
      <c r="B33" s="5" t="s">
        <v>32</v>
      </c>
      <c r="C33" s="15">
        <v>23</v>
      </c>
      <c r="D33" s="15">
        <v>0</v>
      </c>
      <c r="E33" s="15">
        <v>23</v>
      </c>
      <c r="F33" s="19">
        <v>16</v>
      </c>
      <c r="G33" s="19">
        <v>0</v>
      </c>
      <c r="H33" s="20">
        <v>0.69569999999999999</v>
      </c>
      <c r="I33" s="6">
        <v>0</v>
      </c>
    </row>
    <row r="34" spans="1:9" ht="18" customHeight="1" x14ac:dyDescent="0.25">
      <c r="A34" s="40"/>
      <c r="B34" s="5" t="s">
        <v>33</v>
      </c>
      <c r="C34" s="15">
        <v>4</v>
      </c>
      <c r="D34" s="15">
        <v>0</v>
      </c>
      <c r="E34" s="15">
        <v>4</v>
      </c>
      <c r="F34" s="19">
        <v>3</v>
      </c>
      <c r="G34" s="19">
        <v>0</v>
      </c>
      <c r="H34" s="20">
        <v>0.75</v>
      </c>
      <c r="I34" s="6">
        <v>0</v>
      </c>
    </row>
    <row r="35" spans="1:9" ht="18" customHeight="1" x14ac:dyDescent="0.25">
      <c r="A35" s="40"/>
      <c r="B35" s="5" t="s">
        <v>34</v>
      </c>
      <c r="C35" s="15">
        <v>20</v>
      </c>
      <c r="D35" s="15">
        <v>0</v>
      </c>
      <c r="E35" s="15">
        <v>20</v>
      </c>
      <c r="F35" s="19">
        <v>16</v>
      </c>
      <c r="G35" s="19">
        <v>0</v>
      </c>
      <c r="H35" s="20">
        <v>0.8</v>
      </c>
      <c r="I35" s="6">
        <v>0</v>
      </c>
    </row>
    <row r="36" spans="1:9" ht="18" customHeight="1" x14ac:dyDescent="0.25">
      <c r="A36" s="40"/>
      <c r="B36" s="5" t="s">
        <v>35</v>
      </c>
      <c r="C36" s="15">
        <v>25</v>
      </c>
      <c r="D36" s="15">
        <v>0</v>
      </c>
      <c r="E36" s="15">
        <v>25</v>
      </c>
      <c r="F36" s="19">
        <v>23</v>
      </c>
      <c r="G36" s="19">
        <v>0</v>
      </c>
      <c r="H36" s="20">
        <v>0.92</v>
      </c>
      <c r="I36" s="6">
        <v>0</v>
      </c>
    </row>
    <row r="37" spans="1:9" ht="18" customHeight="1" x14ac:dyDescent="0.25">
      <c r="A37" s="40"/>
      <c r="B37" s="5" t="s">
        <v>36</v>
      </c>
      <c r="C37" s="15">
        <v>10</v>
      </c>
      <c r="D37" s="15">
        <v>0</v>
      </c>
      <c r="E37" s="15">
        <v>10</v>
      </c>
      <c r="F37" s="19">
        <v>8</v>
      </c>
      <c r="G37" s="19">
        <v>0</v>
      </c>
      <c r="H37" s="20">
        <v>0.8</v>
      </c>
      <c r="I37" s="6">
        <v>0</v>
      </c>
    </row>
    <row r="38" spans="1:9" ht="18" customHeight="1" x14ac:dyDescent="0.25">
      <c r="A38" s="40"/>
      <c r="B38" s="5" t="s">
        <v>37</v>
      </c>
      <c r="C38" s="15">
        <v>18</v>
      </c>
      <c r="D38" s="15">
        <v>0</v>
      </c>
      <c r="E38" s="15">
        <v>18</v>
      </c>
      <c r="F38" s="19">
        <v>16</v>
      </c>
      <c r="G38" s="19">
        <v>0</v>
      </c>
      <c r="H38" s="20">
        <v>0.88890000000000002</v>
      </c>
      <c r="I38" s="6">
        <v>0</v>
      </c>
    </row>
    <row r="39" spans="1:9" ht="18" customHeight="1" x14ac:dyDescent="0.25">
      <c r="A39" s="40"/>
      <c r="B39" s="5" t="s">
        <v>38</v>
      </c>
      <c r="C39" s="15">
        <v>7</v>
      </c>
      <c r="D39" s="15">
        <v>0</v>
      </c>
      <c r="E39" s="15">
        <v>7</v>
      </c>
      <c r="F39" s="19">
        <v>6</v>
      </c>
      <c r="G39" s="19">
        <v>0</v>
      </c>
      <c r="H39" s="20">
        <v>0.85709999999999997</v>
      </c>
      <c r="I39" s="6">
        <v>0</v>
      </c>
    </row>
    <row r="40" spans="1:9" ht="18" customHeight="1" x14ac:dyDescent="0.25">
      <c r="A40" s="40"/>
      <c r="B40" s="5" t="s">
        <v>39</v>
      </c>
      <c r="C40" s="15">
        <v>72</v>
      </c>
      <c r="D40" s="15">
        <v>0</v>
      </c>
      <c r="E40" s="15">
        <v>72</v>
      </c>
      <c r="F40" s="19">
        <v>58</v>
      </c>
      <c r="G40" s="19">
        <v>1</v>
      </c>
      <c r="H40" s="20">
        <v>0.80559999999999998</v>
      </c>
      <c r="I40" s="6">
        <v>1.3899999999999999E-2</v>
      </c>
    </row>
    <row r="41" spans="1:9" ht="18" customHeight="1" x14ac:dyDescent="0.25">
      <c r="A41" s="40"/>
      <c r="B41" s="5" t="s">
        <v>137</v>
      </c>
      <c r="C41" s="15">
        <v>1</v>
      </c>
      <c r="D41" s="15">
        <v>0</v>
      </c>
      <c r="E41" s="15">
        <v>1</v>
      </c>
      <c r="F41" s="19">
        <v>0</v>
      </c>
      <c r="G41" s="19">
        <v>0</v>
      </c>
      <c r="H41" s="20">
        <v>0</v>
      </c>
      <c r="I41" s="6">
        <v>0</v>
      </c>
    </row>
    <row r="42" spans="1:9" ht="18" customHeight="1" x14ac:dyDescent="0.25">
      <c r="A42" s="40"/>
      <c r="B42" s="5" t="s">
        <v>40</v>
      </c>
      <c r="C42" s="15">
        <v>300</v>
      </c>
      <c r="D42" s="15">
        <v>0</v>
      </c>
      <c r="E42" s="15">
        <v>300</v>
      </c>
      <c r="F42" s="19">
        <v>245</v>
      </c>
      <c r="G42" s="19">
        <v>1</v>
      </c>
      <c r="H42" s="20">
        <v>0.81669999999999998</v>
      </c>
      <c r="I42" s="6">
        <v>3.3E-3</v>
      </c>
    </row>
    <row r="43" spans="1:9" ht="18" customHeight="1" x14ac:dyDescent="0.25">
      <c r="A43" s="40"/>
      <c r="B43" s="5" t="s">
        <v>41</v>
      </c>
      <c r="C43" s="15">
        <v>7</v>
      </c>
      <c r="D43" s="15">
        <v>0</v>
      </c>
      <c r="E43" s="15">
        <v>7</v>
      </c>
      <c r="F43" s="19">
        <v>4</v>
      </c>
      <c r="G43" s="19">
        <v>0</v>
      </c>
      <c r="H43" s="20">
        <v>0.57140000000000002</v>
      </c>
      <c r="I43" s="6">
        <v>0</v>
      </c>
    </row>
    <row r="44" spans="1:9" ht="18" customHeight="1" x14ac:dyDescent="0.25">
      <c r="A44" s="40"/>
      <c r="B44" s="5" t="s">
        <v>42</v>
      </c>
      <c r="C44" s="15">
        <v>1</v>
      </c>
      <c r="D44" s="15">
        <v>0</v>
      </c>
      <c r="E44" s="15">
        <v>1</v>
      </c>
      <c r="F44" s="19">
        <v>1</v>
      </c>
      <c r="G44" s="19">
        <v>0</v>
      </c>
      <c r="H44" s="20">
        <v>1</v>
      </c>
      <c r="I44" s="6">
        <v>0</v>
      </c>
    </row>
    <row r="45" spans="1:9" ht="18" customHeight="1" x14ac:dyDescent="0.25">
      <c r="A45" s="40"/>
      <c r="B45" s="5" t="s">
        <v>43</v>
      </c>
      <c r="C45" s="15">
        <v>1</v>
      </c>
      <c r="D45" s="15">
        <v>0</v>
      </c>
      <c r="E45" s="15">
        <v>1</v>
      </c>
      <c r="F45" s="19">
        <v>1</v>
      </c>
      <c r="G45" s="19">
        <v>0</v>
      </c>
      <c r="H45" s="20">
        <v>1</v>
      </c>
      <c r="I45" s="6">
        <v>0</v>
      </c>
    </row>
    <row r="46" spans="1:9" ht="18" customHeight="1" x14ac:dyDescent="0.25">
      <c r="A46" s="40"/>
      <c r="B46" s="5" t="s">
        <v>44</v>
      </c>
      <c r="C46" s="15">
        <v>6</v>
      </c>
      <c r="D46" s="15">
        <v>0</v>
      </c>
      <c r="E46" s="15">
        <v>6</v>
      </c>
      <c r="F46" s="19">
        <v>5</v>
      </c>
      <c r="G46" s="19">
        <v>0</v>
      </c>
      <c r="H46" s="20">
        <v>0.83330000000000004</v>
      </c>
      <c r="I46" s="6">
        <v>0</v>
      </c>
    </row>
    <row r="47" spans="1:9" ht="18" customHeight="1" x14ac:dyDescent="0.25">
      <c r="A47" s="40"/>
      <c r="B47" s="5" t="s">
        <v>45</v>
      </c>
      <c r="C47" s="15">
        <v>43</v>
      </c>
      <c r="D47" s="15">
        <v>0</v>
      </c>
      <c r="E47" s="15">
        <v>43</v>
      </c>
      <c r="F47" s="19">
        <v>27</v>
      </c>
      <c r="G47" s="19">
        <v>0</v>
      </c>
      <c r="H47" s="20">
        <v>0.62790000000000001</v>
      </c>
      <c r="I47" s="6">
        <v>0</v>
      </c>
    </row>
    <row r="48" spans="1:9" ht="18" customHeight="1" x14ac:dyDescent="0.25">
      <c r="A48" s="40"/>
      <c r="B48" s="5" t="s">
        <v>46</v>
      </c>
      <c r="C48" s="15">
        <v>14</v>
      </c>
      <c r="D48" s="15">
        <v>0</v>
      </c>
      <c r="E48" s="15">
        <v>14</v>
      </c>
      <c r="F48" s="19">
        <v>10</v>
      </c>
      <c r="G48" s="19">
        <v>0</v>
      </c>
      <c r="H48" s="20">
        <v>0.71430000000000005</v>
      </c>
      <c r="I48" s="6">
        <v>0</v>
      </c>
    </row>
    <row r="49" spans="1:9" ht="18" customHeight="1" x14ac:dyDescent="0.25">
      <c r="A49" s="40"/>
      <c r="B49" s="5" t="s">
        <v>47</v>
      </c>
      <c r="C49" s="15">
        <v>26</v>
      </c>
      <c r="D49" s="15">
        <v>0</v>
      </c>
      <c r="E49" s="15">
        <v>26</v>
      </c>
      <c r="F49" s="19">
        <v>20</v>
      </c>
      <c r="G49" s="19">
        <v>0</v>
      </c>
      <c r="H49" s="20">
        <v>0.76919999999999999</v>
      </c>
      <c r="I49" s="6">
        <v>0</v>
      </c>
    </row>
    <row r="50" spans="1:9" ht="18" customHeight="1" x14ac:dyDescent="0.25">
      <c r="A50" s="40"/>
      <c r="B50" s="5" t="s">
        <v>48</v>
      </c>
      <c r="C50" s="15">
        <v>2</v>
      </c>
      <c r="D50" s="15">
        <v>0</v>
      </c>
      <c r="E50" s="15">
        <v>2</v>
      </c>
      <c r="F50" s="19">
        <v>2</v>
      </c>
      <c r="G50" s="19">
        <v>0</v>
      </c>
      <c r="H50" s="20">
        <v>1</v>
      </c>
      <c r="I50" s="6">
        <v>0</v>
      </c>
    </row>
    <row r="51" spans="1:9" ht="18" customHeight="1" x14ac:dyDescent="0.25">
      <c r="A51" s="40"/>
      <c r="B51" s="5" t="s">
        <v>49</v>
      </c>
      <c r="C51" s="15">
        <v>4</v>
      </c>
      <c r="D51" s="15">
        <v>0</v>
      </c>
      <c r="E51" s="15">
        <v>4</v>
      </c>
      <c r="F51" s="19">
        <v>3</v>
      </c>
      <c r="G51" s="19">
        <v>0</v>
      </c>
      <c r="H51" s="20">
        <v>0.75</v>
      </c>
      <c r="I51" s="6">
        <v>0</v>
      </c>
    </row>
    <row r="52" spans="1:9" s="4" customFormat="1" ht="18" customHeight="1" x14ac:dyDescent="0.25">
      <c r="A52" s="51" t="s">
        <v>140</v>
      </c>
      <c r="B52" s="52"/>
      <c r="C52" s="16">
        <v>1704</v>
      </c>
      <c r="D52" s="16">
        <v>0</v>
      </c>
      <c r="E52" s="16">
        <v>1704</v>
      </c>
      <c r="F52" s="21">
        <v>1360</v>
      </c>
      <c r="G52" s="21">
        <v>5</v>
      </c>
      <c r="H52" s="22">
        <v>0.79810000000000003</v>
      </c>
      <c r="I52" s="7">
        <v>2.8999999999999998E-3</v>
      </c>
    </row>
    <row r="53" spans="1:9" ht="18" customHeight="1" x14ac:dyDescent="0.25">
      <c r="A53" s="8" t="s">
        <v>50</v>
      </c>
      <c r="B53" s="5" t="s">
        <v>51</v>
      </c>
      <c r="C53" s="15">
        <v>7</v>
      </c>
      <c r="D53" s="15">
        <v>0</v>
      </c>
      <c r="E53" s="15">
        <v>7</v>
      </c>
      <c r="F53" s="19">
        <v>6</v>
      </c>
      <c r="G53" s="19">
        <v>0</v>
      </c>
      <c r="H53" s="20">
        <v>0.85709999999999997</v>
      </c>
      <c r="I53" s="6">
        <v>0</v>
      </c>
    </row>
    <row r="54" spans="1:9" ht="18" customHeight="1" x14ac:dyDescent="0.25">
      <c r="A54" s="40"/>
      <c r="B54" s="5" t="s">
        <v>52</v>
      </c>
      <c r="C54" s="15">
        <v>65</v>
      </c>
      <c r="D54" s="15">
        <v>0</v>
      </c>
      <c r="E54" s="15">
        <v>65</v>
      </c>
      <c r="F54" s="19">
        <v>50</v>
      </c>
      <c r="G54" s="19">
        <v>0</v>
      </c>
      <c r="H54" s="20">
        <v>0.76919999999999999</v>
      </c>
      <c r="I54" s="6">
        <v>0</v>
      </c>
    </row>
    <row r="55" spans="1:9" ht="18" customHeight="1" x14ac:dyDescent="0.25">
      <c r="A55" s="40"/>
      <c r="B55" s="5" t="s">
        <v>53</v>
      </c>
      <c r="C55" s="15">
        <v>2</v>
      </c>
      <c r="D55" s="15">
        <v>0</v>
      </c>
      <c r="E55" s="15">
        <v>2</v>
      </c>
      <c r="F55" s="19">
        <v>2</v>
      </c>
      <c r="G55" s="19">
        <v>0</v>
      </c>
      <c r="H55" s="20">
        <v>1</v>
      </c>
      <c r="I55" s="6">
        <v>0</v>
      </c>
    </row>
    <row r="56" spans="1:9" ht="18" customHeight="1" x14ac:dyDescent="0.25">
      <c r="A56" s="40"/>
      <c r="B56" s="5" t="s">
        <v>54</v>
      </c>
      <c r="C56" s="15">
        <v>2</v>
      </c>
      <c r="D56" s="15">
        <v>0</v>
      </c>
      <c r="E56" s="15">
        <v>2</v>
      </c>
      <c r="F56" s="19">
        <v>2</v>
      </c>
      <c r="G56" s="19">
        <v>0</v>
      </c>
      <c r="H56" s="20">
        <v>1</v>
      </c>
      <c r="I56" s="6">
        <v>0</v>
      </c>
    </row>
    <row r="57" spans="1:9" ht="18" customHeight="1" x14ac:dyDescent="0.25">
      <c r="A57" s="40"/>
      <c r="B57" s="5" t="s">
        <v>55</v>
      </c>
      <c r="C57" s="15">
        <v>28</v>
      </c>
      <c r="D57" s="15">
        <v>0</v>
      </c>
      <c r="E57" s="15">
        <v>28</v>
      </c>
      <c r="F57" s="19">
        <v>20</v>
      </c>
      <c r="G57" s="19">
        <v>1</v>
      </c>
      <c r="H57" s="20">
        <v>0.71430000000000005</v>
      </c>
      <c r="I57" s="6">
        <v>3.5700000000000003E-2</v>
      </c>
    </row>
    <row r="58" spans="1:9" ht="18" customHeight="1" x14ac:dyDescent="0.25">
      <c r="A58" s="40"/>
      <c r="B58" s="5" t="s">
        <v>56</v>
      </c>
      <c r="C58" s="15">
        <v>1</v>
      </c>
      <c r="D58" s="15">
        <v>0</v>
      </c>
      <c r="E58" s="15">
        <v>1</v>
      </c>
      <c r="F58" s="19">
        <v>1</v>
      </c>
      <c r="G58" s="19">
        <v>0</v>
      </c>
      <c r="H58" s="20">
        <v>1</v>
      </c>
      <c r="I58" s="6">
        <v>0</v>
      </c>
    </row>
    <row r="59" spans="1:9" ht="18" customHeight="1" x14ac:dyDescent="0.25">
      <c r="A59" s="40"/>
      <c r="B59" s="5" t="s">
        <v>57</v>
      </c>
      <c r="C59" s="15">
        <v>96</v>
      </c>
      <c r="D59" s="15">
        <v>0</v>
      </c>
      <c r="E59" s="15">
        <v>96</v>
      </c>
      <c r="F59" s="19">
        <v>73</v>
      </c>
      <c r="G59" s="19">
        <v>1</v>
      </c>
      <c r="H59" s="20">
        <v>0.76039999999999996</v>
      </c>
      <c r="I59" s="6">
        <v>1.04E-2</v>
      </c>
    </row>
    <row r="60" spans="1:9" ht="18" customHeight="1" x14ac:dyDescent="0.25">
      <c r="A60" s="40"/>
      <c r="B60" s="5" t="s">
        <v>58</v>
      </c>
      <c r="C60" s="15">
        <v>62</v>
      </c>
      <c r="D60" s="15">
        <v>0</v>
      </c>
      <c r="E60" s="15">
        <v>62</v>
      </c>
      <c r="F60" s="19">
        <v>47</v>
      </c>
      <c r="G60" s="19">
        <v>0</v>
      </c>
      <c r="H60" s="20">
        <v>0.7581</v>
      </c>
      <c r="I60" s="6">
        <v>0</v>
      </c>
    </row>
    <row r="61" spans="1:9" ht="18" customHeight="1" x14ac:dyDescent="0.25">
      <c r="A61" s="40"/>
      <c r="B61" s="5" t="s">
        <v>59</v>
      </c>
      <c r="C61" s="15">
        <v>13</v>
      </c>
      <c r="D61" s="15">
        <v>0</v>
      </c>
      <c r="E61" s="15">
        <v>13</v>
      </c>
      <c r="F61" s="19">
        <v>10</v>
      </c>
      <c r="G61" s="19">
        <v>0</v>
      </c>
      <c r="H61" s="20">
        <v>0.76919999999999999</v>
      </c>
      <c r="I61" s="6">
        <v>0</v>
      </c>
    </row>
    <row r="62" spans="1:9" ht="18" customHeight="1" x14ac:dyDescent="0.25">
      <c r="A62" s="40"/>
      <c r="B62" s="5" t="s">
        <v>60</v>
      </c>
      <c r="C62" s="15">
        <v>22</v>
      </c>
      <c r="D62" s="15">
        <v>0</v>
      </c>
      <c r="E62" s="15">
        <v>22</v>
      </c>
      <c r="F62" s="19">
        <v>17</v>
      </c>
      <c r="G62" s="19">
        <v>0</v>
      </c>
      <c r="H62" s="20">
        <v>0.77270000000000005</v>
      </c>
      <c r="I62" s="6">
        <v>0</v>
      </c>
    </row>
    <row r="63" spans="1:9" ht="18" customHeight="1" x14ac:dyDescent="0.25">
      <c r="A63" s="40"/>
      <c r="B63" s="5" t="s">
        <v>61</v>
      </c>
      <c r="C63" s="15">
        <v>8</v>
      </c>
      <c r="D63" s="15">
        <v>0</v>
      </c>
      <c r="E63" s="15">
        <v>8</v>
      </c>
      <c r="F63" s="19">
        <v>5</v>
      </c>
      <c r="G63" s="19">
        <v>0</v>
      </c>
      <c r="H63" s="20">
        <v>0.625</v>
      </c>
      <c r="I63" s="6">
        <v>0</v>
      </c>
    </row>
    <row r="64" spans="1:9" ht="18" customHeight="1" x14ac:dyDescent="0.25">
      <c r="A64" s="40"/>
      <c r="B64" s="5" t="s">
        <v>62</v>
      </c>
      <c r="C64" s="15">
        <v>1</v>
      </c>
      <c r="D64" s="15">
        <v>0</v>
      </c>
      <c r="E64" s="15">
        <v>1</v>
      </c>
      <c r="F64" s="19">
        <v>1</v>
      </c>
      <c r="G64" s="19">
        <v>0</v>
      </c>
      <c r="H64" s="20">
        <v>1</v>
      </c>
      <c r="I64" s="6">
        <v>0</v>
      </c>
    </row>
    <row r="65" spans="1:9" ht="18" customHeight="1" x14ac:dyDescent="0.25">
      <c r="A65" s="40"/>
      <c r="B65" s="5" t="s">
        <v>63</v>
      </c>
      <c r="C65" s="15">
        <v>5</v>
      </c>
      <c r="D65" s="15">
        <v>0</v>
      </c>
      <c r="E65" s="15">
        <v>5</v>
      </c>
      <c r="F65" s="19">
        <v>3</v>
      </c>
      <c r="G65" s="19">
        <v>0</v>
      </c>
      <c r="H65" s="20">
        <v>0.6</v>
      </c>
      <c r="I65" s="6">
        <v>0</v>
      </c>
    </row>
    <row r="66" spans="1:9" ht="18" customHeight="1" x14ac:dyDescent="0.25">
      <c r="A66" s="40"/>
      <c r="B66" s="5" t="s">
        <v>64</v>
      </c>
      <c r="C66" s="15">
        <v>35</v>
      </c>
      <c r="D66" s="15">
        <v>0</v>
      </c>
      <c r="E66" s="15">
        <v>35</v>
      </c>
      <c r="F66" s="19">
        <v>24</v>
      </c>
      <c r="G66" s="19">
        <v>0</v>
      </c>
      <c r="H66" s="20">
        <v>0.68569999999999998</v>
      </c>
      <c r="I66" s="6">
        <v>0</v>
      </c>
    </row>
    <row r="67" spans="1:9" ht="18" customHeight="1" x14ac:dyDescent="0.25">
      <c r="A67" s="40"/>
      <c r="B67" s="5" t="s">
        <v>65</v>
      </c>
      <c r="C67" s="15">
        <v>16</v>
      </c>
      <c r="D67" s="15">
        <v>0</v>
      </c>
      <c r="E67" s="15">
        <v>16</v>
      </c>
      <c r="F67" s="19">
        <v>10</v>
      </c>
      <c r="G67" s="19">
        <v>0</v>
      </c>
      <c r="H67" s="20">
        <v>0.625</v>
      </c>
      <c r="I67" s="6">
        <v>0</v>
      </c>
    </row>
    <row r="68" spans="1:9" ht="18" customHeight="1" x14ac:dyDescent="0.25">
      <c r="A68" s="40"/>
      <c r="B68" s="5" t="s">
        <v>66</v>
      </c>
      <c r="C68" s="15">
        <v>5</v>
      </c>
      <c r="D68" s="15">
        <v>0</v>
      </c>
      <c r="E68" s="15">
        <v>5</v>
      </c>
      <c r="F68" s="19">
        <v>3</v>
      </c>
      <c r="G68" s="19">
        <v>0</v>
      </c>
      <c r="H68" s="20">
        <v>0.6</v>
      </c>
      <c r="I68" s="6">
        <v>0</v>
      </c>
    </row>
    <row r="69" spans="1:9" ht="18" customHeight="1" x14ac:dyDescent="0.25">
      <c r="A69" s="40"/>
      <c r="B69" s="5" t="s">
        <v>67</v>
      </c>
      <c r="C69" s="15">
        <v>24</v>
      </c>
      <c r="D69" s="15">
        <v>0</v>
      </c>
      <c r="E69" s="15">
        <v>24</v>
      </c>
      <c r="F69" s="19">
        <v>13</v>
      </c>
      <c r="G69" s="19">
        <v>0</v>
      </c>
      <c r="H69" s="20">
        <v>0.54169999999999996</v>
      </c>
      <c r="I69" s="6">
        <v>0</v>
      </c>
    </row>
    <row r="70" spans="1:9" ht="18" customHeight="1" x14ac:dyDescent="0.25">
      <c r="A70" s="40"/>
      <c r="B70" s="5" t="s">
        <v>68</v>
      </c>
      <c r="C70" s="15">
        <v>6</v>
      </c>
      <c r="D70" s="15">
        <v>0</v>
      </c>
      <c r="E70" s="15">
        <v>6</v>
      </c>
      <c r="F70" s="19">
        <v>5</v>
      </c>
      <c r="G70" s="19">
        <v>0</v>
      </c>
      <c r="H70" s="20">
        <v>0.83330000000000004</v>
      </c>
      <c r="I70" s="6">
        <v>0</v>
      </c>
    </row>
    <row r="71" spans="1:9" ht="18" customHeight="1" x14ac:dyDescent="0.25">
      <c r="A71" s="40"/>
      <c r="B71" s="5" t="s">
        <v>69</v>
      </c>
      <c r="C71" s="15">
        <v>14</v>
      </c>
      <c r="D71" s="15">
        <v>0</v>
      </c>
      <c r="E71" s="15">
        <v>14</v>
      </c>
      <c r="F71" s="19">
        <v>12</v>
      </c>
      <c r="G71" s="19">
        <v>0</v>
      </c>
      <c r="H71" s="20">
        <v>0.85709999999999997</v>
      </c>
      <c r="I71" s="6">
        <v>0</v>
      </c>
    </row>
    <row r="72" spans="1:9" ht="18" customHeight="1" x14ac:dyDescent="0.25">
      <c r="A72" s="40"/>
      <c r="B72" s="5" t="s">
        <v>70</v>
      </c>
      <c r="C72" s="15">
        <v>2</v>
      </c>
      <c r="D72" s="15">
        <v>0</v>
      </c>
      <c r="E72" s="15">
        <v>2</v>
      </c>
      <c r="F72" s="19">
        <v>0</v>
      </c>
      <c r="G72" s="19">
        <v>0</v>
      </c>
      <c r="H72" s="20">
        <v>0</v>
      </c>
      <c r="I72" s="6">
        <v>0</v>
      </c>
    </row>
    <row r="73" spans="1:9" ht="18" customHeight="1" x14ac:dyDescent="0.25">
      <c r="A73" s="40"/>
      <c r="B73" s="5" t="s">
        <v>138</v>
      </c>
      <c r="C73" s="15">
        <v>2</v>
      </c>
      <c r="D73" s="15">
        <v>0</v>
      </c>
      <c r="E73" s="15">
        <v>2</v>
      </c>
      <c r="F73" s="19">
        <v>2</v>
      </c>
      <c r="G73" s="19">
        <v>0</v>
      </c>
      <c r="H73" s="20">
        <v>1</v>
      </c>
      <c r="I73" s="6">
        <v>0</v>
      </c>
    </row>
    <row r="74" spans="1:9" ht="18" customHeight="1" x14ac:dyDescent="0.25">
      <c r="A74" s="40"/>
      <c r="B74" s="5" t="s">
        <v>71</v>
      </c>
      <c r="C74" s="15">
        <v>1</v>
      </c>
      <c r="D74" s="15">
        <v>0</v>
      </c>
      <c r="E74" s="15">
        <v>1</v>
      </c>
      <c r="F74" s="19">
        <v>1</v>
      </c>
      <c r="G74" s="19">
        <v>0</v>
      </c>
      <c r="H74" s="20">
        <v>1</v>
      </c>
      <c r="I74" s="6">
        <v>0</v>
      </c>
    </row>
    <row r="75" spans="1:9" s="4" customFormat="1" ht="18" customHeight="1" x14ac:dyDescent="0.25">
      <c r="A75" s="51" t="s">
        <v>141</v>
      </c>
      <c r="B75" s="52"/>
      <c r="C75" s="16">
        <v>417</v>
      </c>
      <c r="D75" s="16">
        <v>0</v>
      </c>
      <c r="E75" s="16">
        <v>417</v>
      </c>
      <c r="F75" s="21">
        <v>307</v>
      </c>
      <c r="G75" s="21">
        <v>2</v>
      </c>
      <c r="H75" s="22">
        <v>0.73619999999999997</v>
      </c>
      <c r="I75" s="7">
        <v>4.7999999999999996E-3</v>
      </c>
    </row>
    <row r="76" spans="1:9" ht="18" customHeight="1" x14ac:dyDescent="0.25">
      <c r="A76" s="8" t="s">
        <v>72</v>
      </c>
      <c r="B76" s="5" t="s">
        <v>73</v>
      </c>
      <c r="C76" s="15">
        <v>2</v>
      </c>
      <c r="D76" s="15">
        <v>0</v>
      </c>
      <c r="E76" s="15">
        <v>2</v>
      </c>
      <c r="F76" s="19">
        <v>2</v>
      </c>
      <c r="G76" s="19">
        <v>0</v>
      </c>
      <c r="H76" s="20">
        <v>1</v>
      </c>
      <c r="I76" s="6">
        <v>0</v>
      </c>
    </row>
    <row r="77" spans="1:9" ht="18" customHeight="1" x14ac:dyDescent="0.25">
      <c r="A77" s="40"/>
      <c r="B77" s="5" t="s">
        <v>74</v>
      </c>
      <c r="C77" s="15">
        <v>14</v>
      </c>
      <c r="D77" s="15">
        <v>0</v>
      </c>
      <c r="E77" s="15">
        <v>14</v>
      </c>
      <c r="F77" s="19">
        <v>9</v>
      </c>
      <c r="G77" s="19">
        <v>0</v>
      </c>
      <c r="H77" s="20">
        <v>0.64290000000000003</v>
      </c>
      <c r="I77" s="6">
        <v>0</v>
      </c>
    </row>
    <row r="78" spans="1:9" ht="18" customHeight="1" x14ac:dyDescent="0.25">
      <c r="A78" s="40"/>
      <c r="B78" s="5" t="s">
        <v>75</v>
      </c>
      <c r="C78" s="15">
        <v>4</v>
      </c>
      <c r="D78" s="15">
        <v>0</v>
      </c>
      <c r="E78" s="15">
        <v>4</v>
      </c>
      <c r="F78" s="19">
        <v>3</v>
      </c>
      <c r="G78" s="19">
        <v>0</v>
      </c>
      <c r="H78" s="20">
        <v>0.75</v>
      </c>
      <c r="I78" s="6">
        <v>0</v>
      </c>
    </row>
    <row r="79" spans="1:9" ht="18" customHeight="1" x14ac:dyDescent="0.25">
      <c r="A79" s="40"/>
      <c r="B79" s="5" t="s">
        <v>76</v>
      </c>
      <c r="C79" s="15">
        <v>6</v>
      </c>
      <c r="D79" s="15">
        <v>0</v>
      </c>
      <c r="E79" s="15">
        <v>6</v>
      </c>
      <c r="F79" s="19">
        <v>5</v>
      </c>
      <c r="G79" s="19">
        <v>0</v>
      </c>
      <c r="H79" s="20">
        <v>0.83330000000000004</v>
      </c>
      <c r="I79" s="6">
        <v>0</v>
      </c>
    </row>
    <row r="80" spans="1:9" ht="18" customHeight="1" x14ac:dyDescent="0.25">
      <c r="A80" s="40"/>
      <c r="B80" s="5" t="s">
        <v>77</v>
      </c>
      <c r="C80" s="15">
        <v>9</v>
      </c>
      <c r="D80" s="15">
        <v>0</v>
      </c>
      <c r="E80" s="15">
        <v>9</v>
      </c>
      <c r="F80" s="19">
        <v>6</v>
      </c>
      <c r="G80" s="19">
        <v>0</v>
      </c>
      <c r="H80" s="20">
        <v>0.66669999999999996</v>
      </c>
      <c r="I80" s="6">
        <v>0</v>
      </c>
    </row>
    <row r="81" spans="1:9" ht="18" customHeight="1" x14ac:dyDescent="0.25">
      <c r="A81" s="40"/>
      <c r="B81" s="5" t="s">
        <v>78</v>
      </c>
      <c r="C81" s="15">
        <v>8</v>
      </c>
      <c r="D81" s="15">
        <v>0</v>
      </c>
      <c r="E81" s="15">
        <v>8</v>
      </c>
      <c r="F81" s="19">
        <v>6</v>
      </c>
      <c r="G81" s="19">
        <v>0</v>
      </c>
      <c r="H81" s="20">
        <v>0.75</v>
      </c>
      <c r="I81" s="6">
        <v>0</v>
      </c>
    </row>
    <row r="82" spans="1:9" ht="18" customHeight="1" x14ac:dyDescent="0.25">
      <c r="A82" s="40"/>
      <c r="B82" s="5" t="s">
        <v>79</v>
      </c>
      <c r="C82" s="15">
        <v>6</v>
      </c>
      <c r="D82" s="15">
        <v>0</v>
      </c>
      <c r="E82" s="15">
        <v>6</v>
      </c>
      <c r="F82" s="19">
        <v>4</v>
      </c>
      <c r="G82" s="19">
        <v>0</v>
      </c>
      <c r="H82" s="20">
        <v>0.66669999999999996</v>
      </c>
      <c r="I82" s="6">
        <v>0</v>
      </c>
    </row>
    <row r="83" spans="1:9" ht="18" customHeight="1" x14ac:dyDescent="0.25">
      <c r="A83" s="40"/>
      <c r="B83" s="5" t="s">
        <v>80</v>
      </c>
      <c r="C83" s="15">
        <v>7</v>
      </c>
      <c r="D83" s="15">
        <v>0</v>
      </c>
      <c r="E83" s="15">
        <v>7</v>
      </c>
      <c r="F83" s="19">
        <v>4</v>
      </c>
      <c r="G83" s="19">
        <v>0</v>
      </c>
      <c r="H83" s="20">
        <v>0.57140000000000002</v>
      </c>
      <c r="I83" s="6">
        <v>0</v>
      </c>
    </row>
    <row r="84" spans="1:9" ht="18" customHeight="1" x14ac:dyDescent="0.25">
      <c r="A84" s="40"/>
      <c r="B84" s="5" t="s">
        <v>81</v>
      </c>
      <c r="C84" s="15">
        <v>52</v>
      </c>
      <c r="D84" s="15">
        <v>0</v>
      </c>
      <c r="E84" s="15">
        <v>52</v>
      </c>
      <c r="F84" s="19">
        <v>39</v>
      </c>
      <c r="G84" s="19">
        <v>0</v>
      </c>
      <c r="H84" s="20">
        <v>0.75</v>
      </c>
      <c r="I84" s="6">
        <v>0</v>
      </c>
    </row>
    <row r="85" spans="1:9" ht="18" customHeight="1" x14ac:dyDescent="0.25">
      <c r="A85" s="40"/>
      <c r="B85" s="5" t="s">
        <v>82</v>
      </c>
      <c r="C85" s="15">
        <v>15</v>
      </c>
      <c r="D85" s="15">
        <v>0</v>
      </c>
      <c r="E85" s="15">
        <v>15</v>
      </c>
      <c r="F85" s="19">
        <v>13</v>
      </c>
      <c r="G85" s="19">
        <v>0</v>
      </c>
      <c r="H85" s="20">
        <v>0.86670000000000003</v>
      </c>
      <c r="I85" s="6">
        <v>0</v>
      </c>
    </row>
    <row r="86" spans="1:9" ht="18" customHeight="1" x14ac:dyDescent="0.25">
      <c r="A86" s="40"/>
      <c r="B86" s="5" t="s">
        <v>83</v>
      </c>
      <c r="C86" s="15">
        <v>7</v>
      </c>
      <c r="D86" s="15">
        <v>0</v>
      </c>
      <c r="E86" s="15">
        <v>7</v>
      </c>
      <c r="F86" s="19">
        <v>5</v>
      </c>
      <c r="G86" s="19">
        <v>0</v>
      </c>
      <c r="H86" s="20">
        <v>0.71430000000000005</v>
      </c>
      <c r="I86" s="6">
        <v>0</v>
      </c>
    </row>
    <row r="87" spans="1:9" ht="18" customHeight="1" x14ac:dyDescent="0.25">
      <c r="A87" s="40"/>
      <c r="B87" s="5" t="s">
        <v>84</v>
      </c>
      <c r="C87" s="15">
        <v>35</v>
      </c>
      <c r="D87" s="15">
        <v>0</v>
      </c>
      <c r="E87" s="15">
        <v>35</v>
      </c>
      <c r="F87" s="19">
        <v>28</v>
      </c>
      <c r="G87" s="19">
        <v>0</v>
      </c>
      <c r="H87" s="20">
        <v>0.8</v>
      </c>
      <c r="I87" s="6">
        <v>0</v>
      </c>
    </row>
    <row r="88" spans="1:9" ht="18" customHeight="1" x14ac:dyDescent="0.25">
      <c r="A88" s="40"/>
      <c r="B88" s="5" t="s">
        <v>85</v>
      </c>
      <c r="C88" s="15">
        <v>34</v>
      </c>
      <c r="D88" s="15">
        <v>0</v>
      </c>
      <c r="E88" s="15">
        <v>34</v>
      </c>
      <c r="F88" s="19">
        <v>24</v>
      </c>
      <c r="G88" s="19">
        <v>0</v>
      </c>
      <c r="H88" s="20">
        <v>0.70589999999999997</v>
      </c>
      <c r="I88" s="6">
        <v>0</v>
      </c>
    </row>
    <row r="89" spans="1:9" ht="18" customHeight="1" x14ac:dyDescent="0.25">
      <c r="A89" s="40"/>
      <c r="B89" s="5" t="s">
        <v>86</v>
      </c>
      <c r="C89" s="15">
        <v>39</v>
      </c>
      <c r="D89" s="15">
        <v>0</v>
      </c>
      <c r="E89" s="15">
        <v>39</v>
      </c>
      <c r="F89" s="19">
        <v>31</v>
      </c>
      <c r="G89" s="19">
        <v>0</v>
      </c>
      <c r="H89" s="20">
        <v>0.79490000000000005</v>
      </c>
      <c r="I89" s="6">
        <v>0</v>
      </c>
    </row>
    <row r="90" spans="1:9" ht="18" customHeight="1" x14ac:dyDescent="0.25">
      <c r="A90" s="40"/>
      <c r="B90" s="5" t="s">
        <v>87</v>
      </c>
      <c r="C90" s="15">
        <v>19</v>
      </c>
      <c r="D90" s="15">
        <v>0</v>
      </c>
      <c r="E90" s="15">
        <v>19</v>
      </c>
      <c r="F90" s="19">
        <v>12</v>
      </c>
      <c r="G90" s="19">
        <v>0</v>
      </c>
      <c r="H90" s="20">
        <v>0.63160000000000005</v>
      </c>
      <c r="I90" s="6">
        <v>0</v>
      </c>
    </row>
    <row r="91" spans="1:9" ht="18" customHeight="1" x14ac:dyDescent="0.25">
      <c r="A91" s="40"/>
      <c r="B91" s="5" t="s">
        <v>88</v>
      </c>
      <c r="C91" s="15">
        <v>22</v>
      </c>
      <c r="D91" s="15">
        <v>0</v>
      </c>
      <c r="E91" s="15">
        <v>22</v>
      </c>
      <c r="F91" s="19">
        <v>13</v>
      </c>
      <c r="G91" s="19">
        <v>0</v>
      </c>
      <c r="H91" s="20">
        <v>0.59089999999999998</v>
      </c>
      <c r="I91" s="6">
        <v>0</v>
      </c>
    </row>
    <row r="92" spans="1:9" ht="18" customHeight="1" x14ac:dyDescent="0.25">
      <c r="A92" s="40"/>
      <c r="B92" s="5" t="s">
        <v>71</v>
      </c>
      <c r="C92" s="15">
        <v>5</v>
      </c>
      <c r="D92" s="15">
        <v>0</v>
      </c>
      <c r="E92" s="15">
        <v>5</v>
      </c>
      <c r="F92" s="19">
        <v>4</v>
      </c>
      <c r="G92" s="19">
        <v>0</v>
      </c>
      <c r="H92" s="20">
        <v>0.8</v>
      </c>
      <c r="I92" s="6">
        <v>0</v>
      </c>
    </row>
    <row r="93" spans="1:9" s="4" customFormat="1" ht="18" customHeight="1" x14ac:dyDescent="0.25">
      <c r="A93" s="51" t="s">
        <v>142</v>
      </c>
      <c r="B93" s="52"/>
      <c r="C93" s="16">
        <v>284</v>
      </c>
      <c r="D93" s="16">
        <v>0</v>
      </c>
      <c r="E93" s="16">
        <v>284</v>
      </c>
      <c r="F93" s="21">
        <v>208</v>
      </c>
      <c r="G93" s="21">
        <v>0</v>
      </c>
      <c r="H93" s="22">
        <v>0.73240000000000005</v>
      </c>
      <c r="I93" s="7">
        <v>0</v>
      </c>
    </row>
    <row r="94" spans="1:9" ht="18" customHeight="1" x14ac:dyDescent="0.25">
      <c r="A94" s="8" t="s">
        <v>89</v>
      </c>
      <c r="B94" s="5" t="s">
        <v>90</v>
      </c>
      <c r="C94" s="15">
        <v>322</v>
      </c>
      <c r="D94" s="15">
        <v>0</v>
      </c>
      <c r="E94" s="15">
        <v>322</v>
      </c>
      <c r="F94" s="19">
        <v>229</v>
      </c>
      <c r="G94" s="19">
        <v>2</v>
      </c>
      <c r="H94" s="20">
        <v>0.71120000000000005</v>
      </c>
      <c r="I94" s="6">
        <v>6.1999999999999998E-3</v>
      </c>
    </row>
    <row r="95" spans="1:9" s="4" customFormat="1" ht="18" customHeight="1" x14ac:dyDescent="0.25">
      <c r="A95" s="51" t="s">
        <v>126</v>
      </c>
      <c r="B95" s="52"/>
      <c r="C95" s="16">
        <v>322</v>
      </c>
      <c r="D95" s="16">
        <v>0</v>
      </c>
      <c r="E95" s="16">
        <v>322</v>
      </c>
      <c r="F95" s="21">
        <v>229</v>
      </c>
      <c r="G95" s="21">
        <v>2</v>
      </c>
      <c r="H95" s="22">
        <v>0.71120000000000005</v>
      </c>
      <c r="I95" s="7">
        <v>6.1999999999999998E-3</v>
      </c>
    </row>
    <row r="96" spans="1:9" ht="18" customHeight="1" x14ac:dyDescent="0.25">
      <c r="A96" s="8" t="s">
        <v>91</v>
      </c>
      <c r="B96" s="5" t="s">
        <v>92</v>
      </c>
      <c r="C96" s="15">
        <v>94</v>
      </c>
      <c r="D96" s="15">
        <v>0</v>
      </c>
      <c r="E96" s="15">
        <v>94</v>
      </c>
      <c r="F96" s="19">
        <v>76</v>
      </c>
      <c r="G96" s="19">
        <v>0</v>
      </c>
      <c r="H96" s="20">
        <v>0.8085</v>
      </c>
      <c r="I96" s="6">
        <v>0</v>
      </c>
    </row>
    <row r="97" spans="1:9" s="4" customFormat="1" ht="18" customHeight="1" x14ac:dyDescent="0.25">
      <c r="A97" s="51" t="s">
        <v>127</v>
      </c>
      <c r="B97" s="52"/>
      <c r="C97" s="16">
        <v>94</v>
      </c>
      <c r="D97" s="16">
        <v>0</v>
      </c>
      <c r="E97" s="16">
        <v>94</v>
      </c>
      <c r="F97" s="21">
        <v>76</v>
      </c>
      <c r="G97" s="21">
        <v>0</v>
      </c>
      <c r="H97" s="22">
        <v>0.8085</v>
      </c>
      <c r="I97" s="7">
        <v>0</v>
      </c>
    </row>
    <row r="98" spans="1:9" ht="18" customHeight="1" x14ac:dyDescent="0.25">
      <c r="A98" s="8" t="s">
        <v>93</v>
      </c>
      <c r="B98" s="5" t="s">
        <v>94</v>
      </c>
      <c r="C98" s="15">
        <v>77</v>
      </c>
      <c r="D98" s="15">
        <v>0</v>
      </c>
      <c r="E98" s="15">
        <v>77</v>
      </c>
      <c r="F98" s="19">
        <v>54</v>
      </c>
      <c r="G98" s="19">
        <v>0</v>
      </c>
      <c r="H98" s="20">
        <v>0.70130000000000003</v>
      </c>
      <c r="I98" s="6">
        <v>0</v>
      </c>
    </row>
    <row r="99" spans="1:9" ht="18" customHeight="1" x14ac:dyDescent="0.25">
      <c r="A99" s="40"/>
      <c r="B99" s="5" t="s">
        <v>95</v>
      </c>
      <c r="C99" s="15">
        <v>9</v>
      </c>
      <c r="D99" s="15">
        <v>0</v>
      </c>
      <c r="E99" s="15">
        <v>9</v>
      </c>
      <c r="F99" s="19">
        <v>7</v>
      </c>
      <c r="G99" s="19">
        <v>0</v>
      </c>
      <c r="H99" s="20">
        <v>0.77780000000000005</v>
      </c>
      <c r="I99" s="6">
        <v>0</v>
      </c>
    </row>
    <row r="100" spans="1:9" s="4" customFormat="1" ht="18" customHeight="1" x14ac:dyDescent="0.25">
      <c r="A100" s="51" t="s">
        <v>128</v>
      </c>
      <c r="B100" s="52"/>
      <c r="C100" s="16">
        <v>86</v>
      </c>
      <c r="D100" s="16">
        <v>0</v>
      </c>
      <c r="E100" s="16">
        <v>86</v>
      </c>
      <c r="F100" s="21">
        <v>61</v>
      </c>
      <c r="G100" s="21">
        <v>0</v>
      </c>
      <c r="H100" s="22">
        <v>0.70930000000000004</v>
      </c>
      <c r="I100" s="7">
        <v>0</v>
      </c>
    </row>
    <row r="101" spans="1:9" ht="18" customHeight="1" x14ac:dyDescent="0.25">
      <c r="A101" s="8" t="s">
        <v>96</v>
      </c>
      <c r="B101" s="5" t="s">
        <v>97</v>
      </c>
      <c r="C101" s="15">
        <v>23</v>
      </c>
      <c r="D101" s="15">
        <v>0</v>
      </c>
      <c r="E101" s="15">
        <v>23</v>
      </c>
      <c r="F101" s="19">
        <v>14</v>
      </c>
      <c r="G101" s="19">
        <v>0</v>
      </c>
      <c r="H101" s="20">
        <v>0.60870000000000002</v>
      </c>
      <c r="I101" s="6">
        <v>0</v>
      </c>
    </row>
    <row r="102" spans="1:9" ht="18" customHeight="1" x14ac:dyDescent="0.25">
      <c r="A102" s="40"/>
      <c r="B102" s="5" t="s">
        <v>98</v>
      </c>
      <c r="C102" s="15">
        <v>32</v>
      </c>
      <c r="D102" s="15">
        <v>0</v>
      </c>
      <c r="E102" s="15">
        <v>32</v>
      </c>
      <c r="F102" s="19">
        <v>23</v>
      </c>
      <c r="G102" s="19">
        <v>0</v>
      </c>
      <c r="H102" s="20">
        <v>0.71879999999999999</v>
      </c>
      <c r="I102" s="6">
        <v>0</v>
      </c>
    </row>
    <row r="103" spans="1:9" ht="18" customHeight="1" x14ac:dyDescent="0.25">
      <c r="A103" s="40"/>
      <c r="B103" s="5" t="s">
        <v>99</v>
      </c>
      <c r="C103" s="15">
        <v>38</v>
      </c>
      <c r="D103" s="15">
        <v>0</v>
      </c>
      <c r="E103" s="15">
        <v>38</v>
      </c>
      <c r="F103" s="19">
        <v>28</v>
      </c>
      <c r="G103" s="19">
        <v>0</v>
      </c>
      <c r="H103" s="20">
        <v>0.73680000000000001</v>
      </c>
      <c r="I103" s="6">
        <v>0</v>
      </c>
    </row>
    <row r="104" spans="1:9" ht="18" customHeight="1" x14ac:dyDescent="0.25">
      <c r="A104" s="40"/>
      <c r="B104" s="5" t="s">
        <v>100</v>
      </c>
      <c r="C104" s="15">
        <v>63</v>
      </c>
      <c r="D104" s="15">
        <v>0</v>
      </c>
      <c r="E104" s="15">
        <v>63</v>
      </c>
      <c r="F104" s="19">
        <v>49</v>
      </c>
      <c r="G104" s="19">
        <v>0</v>
      </c>
      <c r="H104" s="20">
        <v>0.77780000000000005</v>
      </c>
      <c r="I104" s="6">
        <v>0</v>
      </c>
    </row>
    <row r="105" spans="1:9" ht="18" customHeight="1" x14ac:dyDescent="0.25">
      <c r="A105" s="40"/>
      <c r="B105" s="5" t="s">
        <v>101</v>
      </c>
      <c r="C105" s="15">
        <v>5</v>
      </c>
      <c r="D105" s="15">
        <v>0</v>
      </c>
      <c r="E105" s="15">
        <v>5</v>
      </c>
      <c r="F105" s="19">
        <v>2</v>
      </c>
      <c r="G105" s="19">
        <v>0</v>
      </c>
      <c r="H105" s="20">
        <v>0.4</v>
      </c>
      <c r="I105" s="6">
        <v>0</v>
      </c>
    </row>
    <row r="106" spans="1:9" ht="18" customHeight="1" x14ac:dyDescent="0.25">
      <c r="A106" s="40"/>
      <c r="B106" s="5" t="s">
        <v>102</v>
      </c>
      <c r="C106" s="15">
        <v>5</v>
      </c>
      <c r="D106" s="15">
        <v>0</v>
      </c>
      <c r="E106" s="15">
        <v>5</v>
      </c>
      <c r="F106" s="19">
        <v>3</v>
      </c>
      <c r="G106" s="19">
        <v>0</v>
      </c>
      <c r="H106" s="20">
        <v>0.6</v>
      </c>
      <c r="I106" s="6">
        <v>0</v>
      </c>
    </row>
    <row r="107" spans="1:9" ht="18" customHeight="1" x14ac:dyDescent="0.25">
      <c r="A107" s="40"/>
      <c r="B107" s="5" t="s">
        <v>103</v>
      </c>
      <c r="C107" s="15">
        <v>34</v>
      </c>
      <c r="D107" s="15">
        <v>0</v>
      </c>
      <c r="E107" s="15">
        <v>34</v>
      </c>
      <c r="F107" s="19">
        <v>23</v>
      </c>
      <c r="G107" s="19">
        <v>0</v>
      </c>
      <c r="H107" s="20">
        <v>0.67649999999999999</v>
      </c>
      <c r="I107" s="6">
        <v>0</v>
      </c>
    </row>
    <row r="108" spans="1:9" ht="18" customHeight="1" x14ac:dyDescent="0.25">
      <c r="A108" s="40"/>
      <c r="B108" s="5" t="s">
        <v>104</v>
      </c>
      <c r="C108" s="15">
        <v>243</v>
      </c>
      <c r="D108" s="15">
        <v>0</v>
      </c>
      <c r="E108" s="15">
        <v>243</v>
      </c>
      <c r="F108" s="19">
        <v>197</v>
      </c>
      <c r="G108" s="19">
        <v>0</v>
      </c>
      <c r="H108" s="20">
        <v>0.81069999999999998</v>
      </c>
      <c r="I108" s="6">
        <v>0</v>
      </c>
    </row>
    <row r="109" spans="1:9" ht="18" customHeight="1" x14ac:dyDescent="0.25">
      <c r="A109" s="40"/>
      <c r="B109" s="5" t="s">
        <v>105</v>
      </c>
      <c r="C109" s="15">
        <v>70</v>
      </c>
      <c r="D109" s="15">
        <v>0</v>
      </c>
      <c r="E109" s="15">
        <v>70</v>
      </c>
      <c r="F109" s="19">
        <v>53</v>
      </c>
      <c r="G109" s="19">
        <v>0</v>
      </c>
      <c r="H109" s="20">
        <v>0.7571</v>
      </c>
      <c r="I109" s="6">
        <v>0</v>
      </c>
    </row>
    <row r="110" spans="1:9" ht="18" customHeight="1" x14ac:dyDescent="0.25">
      <c r="A110" s="40"/>
      <c r="B110" s="5" t="s">
        <v>106</v>
      </c>
      <c r="C110" s="15">
        <v>2</v>
      </c>
      <c r="D110" s="15">
        <v>0</v>
      </c>
      <c r="E110" s="15">
        <v>2</v>
      </c>
      <c r="F110" s="19">
        <v>1</v>
      </c>
      <c r="G110" s="19">
        <v>0</v>
      </c>
      <c r="H110" s="20">
        <v>0.5</v>
      </c>
      <c r="I110" s="6">
        <v>0</v>
      </c>
    </row>
    <row r="111" spans="1:9" s="4" customFormat="1" ht="18" customHeight="1" x14ac:dyDescent="0.25">
      <c r="A111" s="51" t="s">
        <v>129</v>
      </c>
      <c r="B111" s="52"/>
      <c r="C111" s="16">
        <v>515</v>
      </c>
      <c r="D111" s="16">
        <v>0</v>
      </c>
      <c r="E111" s="16">
        <v>515</v>
      </c>
      <c r="F111" s="21">
        <v>393</v>
      </c>
      <c r="G111" s="21">
        <v>0</v>
      </c>
      <c r="H111" s="22">
        <v>0.7631</v>
      </c>
      <c r="I111" s="7">
        <v>0</v>
      </c>
    </row>
    <row r="112" spans="1:9" ht="18" customHeight="1" x14ac:dyDescent="0.25">
      <c r="A112" s="8" t="s">
        <v>107</v>
      </c>
      <c r="B112" s="5" t="s">
        <v>108</v>
      </c>
      <c r="C112" s="15">
        <v>46</v>
      </c>
      <c r="D112" s="15">
        <v>0</v>
      </c>
      <c r="E112" s="15">
        <v>46</v>
      </c>
      <c r="F112" s="19">
        <v>29</v>
      </c>
      <c r="G112" s="19">
        <v>0</v>
      </c>
      <c r="H112" s="20">
        <v>0.63039999999999996</v>
      </c>
      <c r="I112" s="6">
        <v>0</v>
      </c>
    </row>
    <row r="113" spans="1:9" ht="18" customHeight="1" x14ac:dyDescent="0.25">
      <c r="A113" s="40"/>
      <c r="B113" s="5" t="s">
        <v>109</v>
      </c>
      <c r="C113" s="15">
        <v>45</v>
      </c>
      <c r="D113" s="15">
        <v>0</v>
      </c>
      <c r="E113" s="15">
        <v>45</v>
      </c>
      <c r="F113" s="19">
        <v>33</v>
      </c>
      <c r="G113" s="19">
        <v>1</v>
      </c>
      <c r="H113" s="20">
        <v>0.73329999999999995</v>
      </c>
      <c r="I113" s="6">
        <v>2.2200000000000001E-2</v>
      </c>
    </row>
    <row r="114" spans="1:9" ht="18" customHeight="1" x14ac:dyDescent="0.25">
      <c r="A114" s="40"/>
      <c r="B114" s="5" t="s">
        <v>110</v>
      </c>
      <c r="C114" s="15">
        <v>54</v>
      </c>
      <c r="D114" s="15">
        <v>0</v>
      </c>
      <c r="E114" s="15">
        <v>54</v>
      </c>
      <c r="F114" s="19">
        <v>41</v>
      </c>
      <c r="G114" s="19">
        <v>1</v>
      </c>
      <c r="H114" s="20">
        <v>0.75929999999999997</v>
      </c>
      <c r="I114" s="6">
        <v>1.8499999999999999E-2</v>
      </c>
    </row>
    <row r="115" spans="1:9" ht="18" customHeight="1" x14ac:dyDescent="0.25">
      <c r="A115" s="40"/>
      <c r="B115" s="5" t="s">
        <v>111</v>
      </c>
      <c r="C115" s="15">
        <v>1</v>
      </c>
      <c r="D115" s="15">
        <v>0</v>
      </c>
      <c r="E115" s="15">
        <v>1</v>
      </c>
      <c r="F115" s="19">
        <v>1</v>
      </c>
      <c r="G115" s="19">
        <v>0</v>
      </c>
      <c r="H115" s="20">
        <v>1</v>
      </c>
      <c r="I115" s="6">
        <v>0</v>
      </c>
    </row>
    <row r="116" spans="1:9" ht="18" customHeight="1" x14ac:dyDescent="0.25">
      <c r="A116" s="40"/>
      <c r="B116" s="5" t="s">
        <v>112</v>
      </c>
      <c r="C116" s="15">
        <v>56</v>
      </c>
      <c r="D116" s="15">
        <v>0</v>
      </c>
      <c r="E116" s="15">
        <v>56</v>
      </c>
      <c r="F116" s="19">
        <v>25</v>
      </c>
      <c r="G116" s="19">
        <v>1</v>
      </c>
      <c r="H116" s="20">
        <v>0.44640000000000002</v>
      </c>
      <c r="I116" s="6">
        <v>1.7899999999999999E-2</v>
      </c>
    </row>
    <row r="117" spans="1:9" s="4" customFormat="1" ht="18" customHeight="1" x14ac:dyDescent="0.25">
      <c r="A117" s="51" t="s">
        <v>130</v>
      </c>
      <c r="B117" s="52"/>
      <c r="C117" s="16">
        <v>202</v>
      </c>
      <c r="D117" s="16">
        <v>0</v>
      </c>
      <c r="E117" s="16">
        <v>202</v>
      </c>
      <c r="F117" s="21">
        <v>129</v>
      </c>
      <c r="G117" s="21">
        <v>3</v>
      </c>
      <c r="H117" s="22">
        <v>0.63859999999999995</v>
      </c>
      <c r="I117" s="7">
        <v>1.49E-2</v>
      </c>
    </row>
    <row r="118" spans="1:9" ht="18" customHeight="1" x14ac:dyDescent="0.25">
      <c r="A118" s="8" t="s">
        <v>113</v>
      </c>
      <c r="B118" s="5" t="s">
        <v>139</v>
      </c>
      <c r="C118" s="15">
        <v>2</v>
      </c>
      <c r="D118" s="15">
        <v>0</v>
      </c>
      <c r="E118" s="15">
        <v>2</v>
      </c>
      <c r="F118" s="19">
        <v>2</v>
      </c>
      <c r="G118" s="19">
        <v>0</v>
      </c>
      <c r="H118" s="20">
        <v>1</v>
      </c>
      <c r="I118" s="6">
        <v>0</v>
      </c>
    </row>
    <row r="119" spans="1:9" ht="18" customHeight="1" x14ac:dyDescent="0.25">
      <c r="A119" s="40"/>
      <c r="B119" s="5" t="s">
        <v>114</v>
      </c>
      <c r="C119" s="15">
        <v>626</v>
      </c>
      <c r="D119" s="15">
        <v>0</v>
      </c>
      <c r="E119" s="15">
        <v>626</v>
      </c>
      <c r="F119" s="19">
        <v>478</v>
      </c>
      <c r="G119" s="19">
        <v>0</v>
      </c>
      <c r="H119" s="20">
        <v>0.76359999999999995</v>
      </c>
      <c r="I119" s="6">
        <v>0</v>
      </c>
    </row>
    <row r="120" spans="1:9" ht="18" customHeight="1" x14ac:dyDescent="0.25">
      <c r="A120" s="40"/>
      <c r="B120" s="5" t="s">
        <v>115</v>
      </c>
      <c r="C120" s="15">
        <v>52</v>
      </c>
      <c r="D120" s="15">
        <v>0</v>
      </c>
      <c r="E120" s="15">
        <v>52</v>
      </c>
      <c r="F120" s="19">
        <v>36</v>
      </c>
      <c r="G120" s="19">
        <v>2</v>
      </c>
      <c r="H120" s="20">
        <v>0.69230000000000003</v>
      </c>
      <c r="I120" s="6">
        <v>3.85E-2</v>
      </c>
    </row>
    <row r="121" spans="1:9" s="4" customFormat="1" ht="18" customHeight="1" x14ac:dyDescent="0.25">
      <c r="A121" s="51" t="s">
        <v>131</v>
      </c>
      <c r="B121" s="52"/>
      <c r="C121" s="16">
        <v>680</v>
      </c>
      <c r="D121" s="16">
        <v>0</v>
      </c>
      <c r="E121" s="16">
        <v>680</v>
      </c>
      <c r="F121" s="21">
        <v>516</v>
      </c>
      <c r="G121" s="21">
        <v>2</v>
      </c>
      <c r="H121" s="22">
        <v>0.75880000000000003</v>
      </c>
      <c r="I121" s="7">
        <v>2.8999999999999998E-3</v>
      </c>
    </row>
    <row r="122" spans="1:9" s="11" customFormat="1" ht="24" customHeight="1" x14ac:dyDescent="0.25">
      <c r="A122" s="53" t="s">
        <v>145</v>
      </c>
      <c r="B122" s="54"/>
      <c r="C122" s="41">
        <f>SUM(C5+C52+C75+C93+C95+C97+C100+C111+C117+C121)</f>
        <v>4724</v>
      </c>
      <c r="D122" s="41">
        <f>SUM(D5+D52+D75+D93+D95+D97+D100+D111+D117+D121)</f>
        <v>0</v>
      </c>
      <c r="E122" s="41">
        <f>SUM(E5+E52+E75+E93+E95+E97+E100+E111+E117+E121)</f>
        <v>4724</v>
      </c>
      <c r="F122" s="42">
        <f>SUM(F5+F52+F75+F93+F95+F97+F100+F111+F117+F121)</f>
        <v>3605</v>
      </c>
      <c r="G122" s="42">
        <f>SUM(G5+G52+G75+G93+G95+G97+G100+G111+G117+G121)</f>
        <v>21</v>
      </c>
      <c r="H122" s="44">
        <f>F122/E122</f>
        <v>0.76312447078746826</v>
      </c>
      <c r="I122" s="43">
        <f>(D122+G122)/C122</f>
        <v>4.4453852667231163E-3</v>
      </c>
    </row>
  </sheetData>
  <mergeCells count="16">
    <mergeCell ref="A97:B97"/>
    <mergeCell ref="A2:B2"/>
    <mergeCell ref="C2:E2"/>
    <mergeCell ref="A1:I1"/>
    <mergeCell ref="F2:H2"/>
    <mergeCell ref="I2:I3"/>
    <mergeCell ref="A5:B5"/>
    <mergeCell ref="A52:B52"/>
    <mergeCell ref="A75:B75"/>
    <mergeCell ref="A93:B93"/>
    <mergeCell ref="A95:B95"/>
    <mergeCell ref="A100:B100"/>
    <mergeCell ref="A111:B111"/>
    <mergeCell ref="A117:B117"/>
    <mergeCell ref="A121:B121"/>
    <mergeCell ref="A122:B1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6" sqref="F16"/>
    </sheetView>
  </sheetViews>
  <sheetFormatPr defaultRowHeight="15" x14ac:dyDescent="0.25"/>
  <cols>
    <col min="1" max="1" width="34.85546875" style="1" customWidth="1"/>
    <col min="2" max="4" width="11.140625" style="1" customWidth="1"/>
    <col min="5" max="6" width="10.85546875" style="1" customWidth="1"/>
    <col min="7" max="7" width="10.42578125" style="1" customWidth="1"/>
    <col min="8" max="8" width="11.7109375" style="1" customWidth="1"/>
  </cols>
  <sheetData>
    <row r="1" spans="1:9" ht="43.5" customHeight="1" thickBot="1" x14ac:dyDescent="0.3">
      <c r="A1" s="58" t="s">
        <v>132</v>
      </c>
      <c r="B1" s="58"/>
      <c r="C1" s="58"/>
      <c r="D1" s="58"/>
      <c r="E1" s="58"/>
      <c r="F1" s="58"/>
      <c r="G1" s="58"/>
      <c r="H1" s="58"/>
      <c r="I1" s="58"/>
    </row>
    <row r="2" spans="1:9" s="29" customFormat="1" ht="42" customHeight="1" x14ac:dyDescent="0.25">
      <c r="A2" s="27"/>
      <c r="B2" s="57" t="s">
        <v>133</v>
      </c>
      <c r="C2" s="57"/>
      <c r="D2" s="57"/>
      <c r="E2" s="59" t="s">
        <v>134</v>
      </c>
      <c r="F2" s="59"/>
      <c r="G2" s="59"/>
      <c r="H2" s="45"/>
    </row>
    <row r="3" spans="1:9" ht="45.75" customHeight="1" x14ac:dyDescent="0.25">
      <c r="A3" s="37" t="s">
        <v>1</v>
      </c>
      <c r="B3" s="35" t="s">
        <v>118</v>
      </c>
      <c r="C3" s="35" t="s">
        <v>119</v>
      </c>
      <c r="D3" s="35" t="s">
        <v>120</v>
      </c>
      <c r="E3" s="36" t="s">
        <v>118</v>
      </c>
      <c r="F3" s="36" t="s">
        <v>119</v>
      </c>
      <c r="G3" s="36" t="s">
        <v>121</v>
      </c>
      <c r="H3" s="3" t="s">
        <v>3</v>
      </c>
    </row>
    <row r="4" spans="1:9" s="26" customFormat="1" ht="20.25" customHeight="1" x14ac:dyDescent="0.25">
      <c r="A4" s="25" t="s">
        <v>4</v>
      </c>
      <c r="B4" s="15">
        <v>420</v>
      </c>
      <c r="C4" s="15">
        <v>0</v>
      </c>
      <c r="D4" s="15">
        <v>420</v>
      </c>
      <c r="E4" s="19">
        <v>326</v>
      </c>
      <c r="F4" s="19">
        <v>7</v>
      </c>
      <c r="G4" s="20">
        <v>0.7762</v>
      </c>
      <c r="H4" s="6">
        <v>1.67E-2</v>
      </c>
    </row>
    <row r="5" spans="1:9" s="26" customFormat="1" ht="20.25" customHeight="1" x14ac:dyDescent="0.25">
      <c r="A5" s="25" t="s">
        <v>6</v>
      </c>
      <c r="B5" s="15">
        <v>1704</v>
      </c>
      <c r="C5" s="15">
        <v>0</v>
      </c>
      <c r="D5" s="15">
        <v>1704</v>
      </c>
      <c r="E5" s="19">
        <v>1360</v>
      </c>
      <c r="F5" s="19">
        <v>5</v>
      </c>
      <c r="G5" s="20">
        <v>0.79810000000000003</v>
      </c>
      <c r="H5" s="6">
        <v>2.8999999999999998E-3</v>
      </c>
    </row>
    <row r="6" spans="1:9" s="26" customFormat="1" ht="20.25" customHeight="1" x14ac:dyDescent="0.25">
      <c r="A6" s="25" t="s">
        <v>50</v>
      </c>
      <c r="B6" s="15">
        <v>417</v>
      </c>
      <c r="C6" s="15">
        <v>0</v>
      </c>
      <c r="D6" s="15">
        <v>417</v>
      </c>
      <c r="E6" s="19">
        <v>307</v>
      </c>
      <c r="F6" s="19">
        <v>2</v>
      </c>
      <c r="G6" s="20">
        <v>0.73619999999999997</v>
      </c>
      <c r="H6" s="6">
        <v>4.7999999999999996E-3</v>
      </c>
    </row>
    <row r="7" spans="1:9" s="26" customFormat="1" ht="20.25" customHeight="1" x14ac:dyDescent="0.25">
      <c r="A7" s="25" t="s">
        <v>72</v>
      </c>
      <c r="B7" s="15">
        <v>284</v>
      </c>
      <c r="C7" s="15">
        <v>0</v>
      </c>
      <c r="D7" s="15">
        <v>284</v>
      </c>
      <c r="E7" s="19">
        <v>208</v>
      </c>
      <c r="F7" s="19">
        <v>0</v>
      </c>
      <c r="G7" s="20">
        <v>0.73240000000000005</v>
      </c>
      <c r="H7" s="6">
        <v>0</v>
      </c>
    </row>
    <row r="8" spans="1:9" s="26" customFormat="1" ht="20.25" customHeight="1" x14ac:dyDescent="0.25">
      <c r="A8" s="25" t="s">
        <v>89</v>
      </c>
      <c r="B8" s="15">
        <v>322</v>
      </c>
      <c r="C8" s="15">
        <v>0</v>
      </c>
      <c r="D8" s="15">
        <v>322</v>
      </c>
      <c r="E8" s="19">
        <v>229</v>
      </c>
      <c r="F8" s="19">
        <v>2</v>
      </c>
      <c r="G8" s="20">
        <v>0.71120000000000005</v>
      </c>
      <c r="H8" s="6">
        <v>6.1999999999999998E-3</v>
      </c>
    </row>
    <row r="9" spans="1:9" s="26" customFormat="1" ht="20.25" customHeight="1" x14ac:dyDescent="0.25">
      <c r="A9" s="25" t="s">
        <v>91</v>
      </c>
      <c r="B9" s="15">
        <v>94</v>
      </c>
      <c r="C9" s="15">
        <v>0</v>
      </c>
      <c r="D9" s="15">
        <v>94</v>
      </c>
      <c r="E9" s="19">
        <v>76</v>
      </c>
      <c r="F9" s="19">
        <v>0</v>
      </c>
      <c r="G9" s="20">
        <v>0.8085</v>
      </c>
      <c r="H9" s="6">
        <v>0</v>
      </c>
    </row>
    <row r="10" spans="1:9" s="26" customFormat="1" ht="20.25" customHeight="1" x14ac:dyDescent="0.25">
      <c r="A10" s="25" t="s">
        <v>93</v>
      </c>
      <c r="B10" s="15">
        <v>86</v>
      </c>
      <c r="C10" s="15">
        <v>0</v>
      </c>
      <c r="D10" s="15">
        <v>86</v>
      </c>
      <c r="E10" s="19">
        <v>61</v>
      </c>
      <c r="F10" s="19">
        <v>0</v>
      </c>
      <c r="G10" s="20">
        <v>0.70930000000000004</v>
      </c>
      <c r="H10" s="6">
        <v>0</v>
      </c>
    </row>
    <row r="11" spans="1:9" s="26" customFormat="1" ht="20.25" customHeight="1" x14ac:dyDescent="0.25">
      <c r="A11" s="25" t="s">
        <v>96</v>
      </c>
      <c r="B11" s="15">
        <v>515</v>
      </c>
      <c r="C11" s="15">
        <v>0</v>
      </c>
      <c r="D11" s="15">
        <v>515</v>
      </c>
      <c r="E11" s="19">
        <v>393</v>
      </c>
      <c r="F11" s="19">
        <v>0</v>
      </c>
      <c r="G11" s="20">
        <v>0.7631</v>
      </c>
      <c r="H11" s="6">
        <v>0</v>
      </c>
    </row>
    <row r="12" spans="1:9" s="26" customFormat="1" ht="20.25" customHeight="1" x14ac:dyDescent="0.25">
      <c r="A12" s="25" t="s">
        <v>107</v>
      </c>
      <c r="B12" s="15">
        <v>202</v>
      </c>
      <c r="C12" s="15">
        <v>0</v>
      </c>
      <c r="D12" s="15">
        <v>202</v>
      </c>
      <c r="E12" s="19">
        <v>129</v>
      </c>
      <c r="F12" s="19">
        <v>3</v>
      </c>
      <c r="G12" s="20">
        <v>0.63859999999999995</v>
      </c>
      <c r="H12" s="6">
        <v>1.49E-2</v>
      </c>
    </row>
    <row r="13" spans="1:9" s="26" customFormat="1" ht="20.25" customHeight="1" x14ac:dyDescent="0.25">
      <c r="A13" s="25" t="s">
        <v>113</v>
      </c>
      <c r="B13" s="15">
        <v>680</v>
      </c>
      <c r="C13" s="15">
        <v>0</v>
      </c>
      <c r="D13" s="15">
        <v>680</v>
      </c>
      <c r="E13" s="19">
        <v>516</v>
      </c>
      <c r="F13" s="19">
        <v>2</v>
      </c>
      <c r="G13" s="20">
        <v>0.75880000000000003</v>
      </c>
      <c r="H13" s="6">
        <v>2.8999999999999998E-3</v>
      </c>
    </row>
    <row r="14" spans="1:9" s="48" customFormat="1" ht="22.5" customHeight="1" x14ac:dyDescent="0.25">
      <c r="A14" s="10" t="s">
        <v>145</v>
      </c>
      <c r="B14" s="46">
        <f>SUM(B4:B13)</f>
        <v>4724</v>
      </c>
      <c r="C14" s="46">
        <f t="shared" ref="C14:D14" si="0">SUM(C4:C13)</f>
        <v>0</v>
      </c>
      <c r="D14" s="46">
        <f t="shared" si="0"/>
        <v>4724</v>
      </c>
      <c r="E14" s="47">
        <f>SUM(E4:E13)</f>
        <v>3605</v>
      </c>
      <c r="F14" s="47">
        <f>SUM(F4:F13)</f>
        <v>21</v>
      </c>
      <c r="G14" s="49">
        <f>E14/D14</f>
        <v>0.76312447078746826</v>
      </c>
      <c r="H14" s="50">
        <f>(C14+F14)/B14</f>
        <v>4.4453852667231163E-3</v>
      </c>
    </row>
  </sheetData>
  <mergeCells count="3">
    <mergeCell ref="B2:D2"/>
    <mergeCell ref="A1:I1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H11" sqref="H11"/>
    </sheetView>
  </sheetViews>
  <sheetFormatPr defaultRowHeight="15" x14ac:dyDescent="0.25"/>
  <cols>
    <col min="1" max="1" width="38.28515625" style="9" customWidth="1"/>
    <col min="2" max="2" width="29.5703125" style="1" customWidth="1"/>
    <col min="3" max="7" width="12" style="1" customWidth="1"/>
    <col min="8" max="8" width="10.28515625" style="1" customWidth="1"/>
    <col min="9" max="9" width="11.28515625" style="1" customWidth="1"/>
  </cols>
  <sheetData>
    <row r="1" spans="1:9" ht="42.75" customHeight="1" thickBo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</row>
    <row r="2" spans="1:9" ht="30" customHeight="1" x14ac:dyDescent="0.25">
      <c r="A2" s="63"/>
      <c r="B2" s="64"/>
      <c r="C2" s="57" t="s">
        <v>116</v>
      </c>
      <c r="D2" s="57"/>
      <c r="E2" s="57"/>
      <c r="F2" s="59" t="s">
        <v>117</v>
      </c>
      <c r="G2" s="59"/>
      <c r="H2" s="59"/>
      <c r="I2" s="2"/>
    </row>
    <row r="3" spans="1:9" ht="35.25" customHeight="1" x14ac:dyDescent="0.25">
      <c r="A3" s="3" t="s">
        <v>1</v>
      </c>
      <c r="B3" s="3" t="s">
        <v>2</v>
      </c>
      <c r="C3" s="14" t="s">
        <v>118</v>
      </c>
      <c r="D3" s="14" t="s">
        <v>119</v>
      </c>
      <c r="E3" s="14" t="s">
        <v>120</v>
      </c>
      <c r="F3" s="18" t="s">
        <v>118</v>
      </c>
      <c r="G3" s="18" t="s">
        <v>119</v>
      </c>
      <c r="H3" s="18" t="s">
        <v>121</v>
      </c>
      <c r="I3" s="3" t="s">
        <v>3</v>
      </c>
    </row>
    <row r="4" spans="1:9" ht="21.75" customHeight="1" x14ac:dyDescent="0.25">
      <c r="A4" s="8" t="s">
        <v>4</v>
      </c>
      <c r="B4" s="5" t="s">
        <v>5</v>
      </c>
      <c r="C4" s="15">
        <v>248</v>
      </c>
      <c r="D4" s="15">
        <v>0</v>
      </c>
      <c r="E4" s="15">
        <v>248</v>
      </c>
      <c r="F4" s="19">
        <v>193</v>
      </c>
      <c r="G4" s="19">
        <v>0</v>
      </c>
      <c r="H4" s="20">
        <v>0.7782</v>
      </c>
      <c r="I4" s="6">
        <v>0</v>
      </c>
    </row>
    <row r="5" spans="1:9" s="4" customFormat="1" ht="21.75" customHeight="1" x14ac:dyDescent="0.25">
      <c r="A5" s="51" t="s">
        <v>122</v>
      </c>
      <c r="B5" s="52"/>
      <c r="C5" s="16">
        <v>248</v>
      </c>
      <c r="D5" s="16">
        <v>0</v>
      </c>
      <c r="E5" s="16">
        <v>248</v>
      </c>
      <c r="F5" s="21">
        <v>193</v>
      </c>
      <c r="G5" s="21">
        <v>0</v>
      </c>
      <c r="H5" s="22">
        <v>0.7782</v>
      </c>
      <c r="I5" s="7">
        <v>0</v>
      </c>
    </row>
    <row r="6" spans="1:9" ht="21.75" customHeight="1" x14ac:dyDescent="0.25">
      <c r="A6" s="8" t="s">
        <v>6</v>
      </c>
      <c r="B6" s="5" t="s">
        <v>7</v>
      </c>
      <c r="C6" s="15">
        <v>1</v>
      </c>
      <c r="D6" s="15">
        <v>0</v>
      </c>
      <c r="E6" s="15">
        <v>1</v>
      </c>
      <c r="F6" s="19">
        <v>1</v>
      </c>
      <c r="G6" s="19">
        <v>0</v>
      </c>
      <c r="H6" s="20">
        <v>1</v>
      </c>
      <c r="I6" s="6">
        <v>0</v>
      </c>
    </row>
    <row r="7" spans="1:9" ht="21.75" customHeight="1" x14ac:dyDescent="0.25">
      <c r="A7" s="8"/>
      <c r="B7" s="5" t="s">
        <v>8</v>
      </c>
      <c r="C7" s="15">
        <v>29</v>
      </c>
      <c r="D7" s="15">
        <v>0</v>
      </c>
      <c r="E7" s="15">
        <v>29</v>
      </c>
      <c r="F7" s="19">
        <v>24</v>
      </c>
      <c r="G7" s="19">
        <v>0</v>
      </c>
      <c r="H7" s="20">
        <v>0.8276</v>
      </c>
      <c r="I7" s="6">
        <v>0</v>
      </c>
    </row>
    <row r="8" spans="1:9" ht="21.75" customHeight="1" x14ac:dyDescent="0.25">
      <c r="A8" s="8"/>
      <c r="B8" s="5" t="s">
        <v>9</v>
      </c>
      <c r="C8" s="15">
        <v>1</v>
      </c>
      <c r="D8" s="15">
        <v>0</v>
      </c>
      <c r="E8" s="15">
        <v>1</v>
      </c>
      <c r="F8" s="19">
        <v>1</v>
      </c>
      <c r="G8" s="19">
        <v>0</v>
      </c>
      <c r="H8" s="20">
        <v>1</v>
      </c>
      <c r="I8" s="6">
        <v>0</v>
      </c>
    </row>
    <row r="9" spans="1:9" ht="21.75" customHeight="1" x14ac:dyDescent="0.25">
      <c r="A9" s="8"/>
      <c r="B9" s="5" t="s">
        <v>10</v>
      </c>
      <c r="C9" s="15">
        <v>8</v>
      </c>
      <c r="D9" s="15">
        <v>0</v>
      </c>
      <c r="E9" s="15">
        <v>8</v>
      </c>
      <c r="F9" s="19">
        <v>6</v>
      </c>
      <c r="G9" s="19">
        <v>0</v>
      </c>
      <c r="H9" s="20">
        <v>0.75</v>
      </c>
      <c r="I9" s="6">
        <v>0</v>
      </c>
    </row>
    <row r="10" spans="1:9" ht="21.75" customHeight="1" x14ac:dyDescent="0.25">
      <c r="A10" s="8"/>
      <c r="B10" s="5" t="s">
        <v>11</v>
      </c>
      <c r="C10" s="15">
        <v>64</v>
      </c>
      <c r="D10" s="15">
        <v>0</v>
      </c>
      <c r="E10" s="15">
        <v>64</v>
      </c>
      <c r="F10" s="19">
        <v>55</v>
      </c>
      <c r="G10" s="19">
        <v>0</v>
      </c>
      <c r="H10" s="20">
        <v>0.85940000000000005</v>
      </c>
      <c r="I10" s="6">
        <v>0</v>
      </c>
    </row>
    <row r="11" spans="1:9" ht="21.75" customHeight="1" x14ac:dyDescent="0.25">
      <c r="A11" s="8"/>
      <c r="B11" s="5" t="s">
        <v>12</v>
      </c>
      <c r="C11" s="15">
        <v>335</v>
      </c>
      <c r="D11" s="15">
        <v>0</v>
      </c>
      <c r="E11" s="15">
        <v>335</v>
      </c>
      <c r="F11" s="19">
        <v>285</v>
      </c>
      <c r="G11" s="19">
        <v>0</v>
      </c>
      <c r="H11" s="20">
        <v>0.85070000000000001</v>
      </c>
      <c r="I11" s="6">
        <v>0</v>
      </c>
    </row>
    <row r="12" spans="1:9" ht="21.75" customHeight="1" x14ac:dyDescent="0.25">
      <c r="A12" s="8"/>
      <c r="B12" s="5" t="s">
        <v>13</v>
      </c>
      <c r="C12" s="15">
        <v>31</v>
      </c>
      <c r="D12" s="15">
        <v>0</v>
      </c>
      <c r="E12" s="15">
        <v>31</v>
      </c>
      <c r="F12" s="19">
        <v>25</v>
      </c>
      <c r="G12" s="19">
        <v>0</v>
      </c>
      <c r="H12" s="20">
        <v>0.80649999999999999</v>
      </c>
      <c r="I12" s="6">
        <v>0</v>
      </c>
    </row>
    <row r="13" spans="1:9" ht="21.75" customHeight="1" x14ac:dyDescent="0.25">
      <c r="A13" s="8"/>
      <c r="B13" s="5" t="s">
        <v>14</v>
      </c>
      <c r="C13" s="15">
        <v>1</v>
      </c>
      <c r="D13" s="15">
        <v>0</v>
      </c>
      <c r="E13" s="15">
        <v>1</v>
      </c>
      <c r="F13" s="19">
        <v>0</v>
      </c>
      <c r="G13" s="19">
        <v>0</v>
      </c>
      <c r="H13" s="20">
        <v>0</v>
      </c>
      <c r="I13" s="6">
        <v>0</v>
      </c>
    </row>
    <row r="14" spans="1:9" ht="21.75" customHeight="1" x14ac:dyDescent="0.25">
      <c r="A14" s="8"/>
      <c r="B14" s="5" t="s">
        <v>15</v>
      </c>
      <c r="C14" s="15">
        <v>27</v>
      </c>
      <c r="D14" s="15">
        <v>0</v>
      </c>
      <c r="E14" s="15">
        <v>27</v>
      </c>
      <c r="F14" s="19">
        <v>23</v>
      </c>
      <c r="G14" s="19">
        <v>0</v>
      </c>
      <c r="H14" s="20">
        <v>0.85189999999999999</v>
      </c>
      <c r="I14" s="6">
        <v>0</v>
      </c>
    </row>
    <row r="15" spans="1:9" ht="21.75" customHeight="1" x14ac:dyDescent="0.25">
      <c r="A15" s="8"/>
      <c r="B15" s="5" t="s">
        <v>16</v>
      </c>
      <c r="C15" s="15">
        <v>1</v>
      </c>
      <c r="D15" s="15">
        <v>0</v>
      </c>
      <c r="E15" s="15">
        <v>1</v>
      </c>
      <c r="F15" s="19">
        <v>1</v>
      </c>
      <c r="G15" s="19">
        <v>0</v>
      </c>
      <c r="H15" s="20">
        <v>1</v>
      </c>
      <c r="I15" s="6">
        <v>0</v>
      </c>
    </row>
    <row r="16" spans="1:9" ht="21.75" customHeight="1" x14ac:dyDescent="0.25">
      <c r="A16" s="8"/>
      <c r="B16" s="5" t="s">
        <v>17</v>
      </c>
      <c r="C16" s="15">
        <v>135</v>
      </c>
      <c r="D16" s="15">
        <v>0</v>
      </c>
      <c r="E16" s="15">
        <v>135</v>
      </c>
      <c r="F16" s="19">
        <v>111</v>
      </c>
      <c r="G16" s="19">
        <v>0</v>
      </c>
      <c r="H16" s="20">
        <v>0.82220000000000004</v>
      </c>
      <c r="I16" s="6">
        <v>0</v>
      </c>
    </row>
    <row r="17" spans="1:9" ht="21.75" customHeight="1" x14ac:dyDescent="0.25">
      <c r="A17" s="8"/>
      <c r="B17" s="5" t="s">
        <v>18</v>
      </c>
      <c r="C17" s="15">
        <v>6</v>
      </c>
      <c r="D17" s="15">
        <v>0</v>
      </c>
      <c r="E17" s="15">
        <v>6</v>
      </c>
      <c r="F17" s="19">
        <v>6</v>
      </c>
      <c r="G17" s="19">
        <v>0</v>
      </c>
      <c r="H17" s="20">
        <v>1</v>
      </c>
      <c r="I17" s="6">
        <v>0</v>
      </c>
    </row>
    <row r="18" spans="1:9" ht="21.75" customHeight="1" x14ac:dyDescent="0.25">
      <c r="A18" s="8"/>
      <c r="B18" s="5" t="s">
        <v>19</v>
      </c>
      <c r="C18" s="15">
        <v>12</v>
      </c>
      <c r="D18" s="15">
        <v>0</v>
      </c>
      <c r="E18" s="15">
        <v>12</v>
      </c>
      <c r="F18" s="19">
        <v>10</v>
      </c>
      <c r="G18" s="19">
        <v>0</v>
      </c>
      <c r="H18" s="20">
        <v>0.83330000000000004</v>
      </c>
      <c r="I18" s="6">
        <v>0</v>
      </c>
    </row>
    <row r="19" spans="1:9" ht="21.75" customHeight="1" x14ac:dyDescent="0.25">
      <c r="A19" s="8"/>
      <c r="B19" s="5" t="s">
        <v>20</v>
      </c>
      <c r="C19" s="15">
        <v>51</v>
      </c>
      <c r="D19" s="15">
        <v>0</v>
      </c>
      <c r="E19" s="15">
        <v>51</v>
      </c>
      <c r="F19" s="19">
        <v>39</v>
      </c>
      <c r="G19" s="19">
        <v>0</v>
      </c>
      <c r="H19" s="20">
        <v>0.76470000000000005</v>
      </c>
      <c r="I19" s="6">
        <v>0</v>
      </c>
    </row>
    <row r="20" spans="1:9" ht="21.75" customHeight="1" x14ac:dyDescent="0.25">
      <c r="A20" s="8"/>
      <c r="B20" s="5" t="s">
        <v>21</v>
      </c>
      <c r="C20" s="15">
        <v>6</v>
      </c>
      <c r="D20" s="15">
        <v>0</v>
      </c>
      <c r="E20" s="15">
        <v>6</v>
      </c>
      <c r="F20" s="19">
        <v>6</v>
      </c>
      <c r="G20" s="19">
        <v>0</v>
      </c>
      <c r="H20" s="20">
        <v>1</v>
      </c>
      <c r="I20" s="6">
        <v>0</v>
      </c>
    </row>
    <row r="21" spans="1:9" ht="21.75" customHeight="1" x14ac:dyDescent="0.25">
      <c r="A21" s="8"/>
      <c r="B21" s="5" t="s">
        <v>22</v>
      </c>
      <c r="C21" s="15">
        <v>16</v>
      </c>
      <c r="D21" s="15">
        <v>0</v>
      </c>
      <c r="E21" s="15">
        <v>16</v>
      </c>
      <c r="F21" s="19">
        <v>11</v>
      </c>
      <c r="G21" s="19">
        <v>0</v>
      </c>
      <c r="H21" s="20">
        <v>0.6875</v>
      </c>
      <c r="I21" s="6">
        <v>0</v>
      </c>
    </row>
    <row r="22" spans="1:9" ht="21.75" customHeight="1" x14ac:dyDescent="0.25">
      <c r="A22" s="8"/>
      <c r="B22" s="5" t="s">
        <v>23</v>
      </c>
      <c r="C22" s="15">
        <v>1</v>
      </c>
      <c r="D22" s="15">
        <v>0</v>
      </c>
      <c r="E22" s="15">
        <v>1</v>
      </c>
      <c r="F22" s="19">
        <v>1</v>
      </c>
      <c r="G22" s="19">
        <v>0</v>
      </c>
      <c r="H22" s="20">
        <v>1</v>
      </c>
      <c r="I22" s="6">
        <v>0</v>
      </c>
    </row>
    <row r="23" spans="1:9" ht="21.75" customHeight="1" x14ac:dyDescent="0.25">
      <c r="A23" s="8"/>
      <c r="B23" s="5" t="s">
        <v>24</v>
      </c>
      <c r="C23" s="15">
        <v>1</v>
      </c>
      <c r="D23" s="15">
        <v>0</v>
      </c>
      <c r="E23" s="15">
        <v>1</v>
      </c>
      <c r="F23" s="19">
        <v>1</v>
      </c>
      <c r="G23" s="19">
        <v>0</v>
      </c>
      <c r="H23" s="20">
        <v>1</v>
      </c>
      <c r="I23" s="6">
        <v>0</v>
      </c>
    </row>
    <row r="24" spans="1:9" ht="21.75" customHeight="1" x14ac:dyDescent="0.25">
      <c r="A24" s="8"/>
      <c r="B24" s="5" t="s">
        <v>25</v>
      </c>
      <c r="C24" s="15">
        <v>2</v>
      </c>
      <c r="D24" s="15">
        <v>0</v>
      </c>
      <c r="E24" s="15">
        <v>2</v>
      </c>
      <c r="F24" s="19">
        <v>2</v>
      </c>
      <c r="G24" s="19">
        <v>0</v>
      </c>
      <c r="H24" s="20">
        <v>1</v>
      </c>
      <c r="I24" s="6">
        <v>0</v>
      </c>
    </row>
    <row r="25" spans="1:9" ht="21.75" customHeight="1" x14ac:dyDescent="0.25">
      <c r="A25" s="8"/>
      <c r="B25" s="5" t="s">
        <v>26</v>
      </c>
      <c r="C25" s="15">
        <v>15</v>
      </c>
      <c r="D25" s="15">
        <v>0</v>
      </c>
      <c r="E25" s="15">
        <v>15</v>
      </c>
      <c r="F25" s="19">
        <v>14</v>
      </c>
      <c r="G25" s="19">
        <v>0</v>
      </c>
      <c r="H25" s="20">
        <v>0.93330000000000002</v>
      </c>
      <c r="I25" s="6">
        <v>0</v>
      </c>
    </row>
    <row r="26" spans="1:9" ht="21.75" customHeight="1" x14ac:dyDescent="0.25">
      <c r="A26" s="8"/>
      <c r="B26" s="5" t="s">
        <v>27</v>
      </c>
      <c r="C26" s="15">
        <v>26</v>
      </c>
      <c r="D26" s="15">
        <v>0</v>
      </c>
      <c r="E26" s="15">
        <v>26</v>
      </c>
      <c r="F26" s="19">
        <v>23</v>
      </c>
      <c r="G26" s="19">
        <v>0</v>
      </c>
      <c r="H26" s="20">
        <v>0.88460000000000005</v>
      </c>
      <c r="I26" s="6">
        <v>0</v>
      </c>
    </row>
    <row r="27" spans="1:9" ht="21.75" customHeight="1" x14ac:dyDescent="0.25">
      <c r="A27" s="8"/>
      <c r="B27" s="5" t="s">
        <v>28</v>
      </c>
      <c r="C27" s="15">
        <v>3</v>
      </c>
      <c r="D27" s="15">
        <v>0</v>
      </c>
      <c r="E27" s="15">
        <v>3</v>
      </c>
      <c r="F27" s="19">
        <v>3</v>
      </c>
      <c r="G27" s="19">
        <v>0</v>
      </c>
      <c r="H27" s="20">
        <v>1</v>
      </c>
      <c r="I27" s="6">
        <v>0</v>
      </c>
    </row>
    <row r="28" spans="1:9" ht="21.75" customHeight="1" x14ac:dyDescent="0.25">
      <c r="A28" s="8"/>
      <c r="B28" s="5" t="s">
        <v>29</v>
      </c>
      <c r="C28" s="15">
        <v>9</v>
      </c>
      <c r="D28" s="15">
        <v>0</v>
      </c>
      <c r="E28" s="15">
        <v>9</v>
      </c>
      <c r="F28" s="19">
        <v>8</v>
      </c>
      <c r="G28" s="19">
        <v>0</v>
      </c>
      <c r="H28" s="20">
        <v>0.88890000000000002</v>
      </c>
      <c r="I28" s="6">
        <v>0</v>
      </c>
    </row>
    <row r="29" spans="1:9" ht="21.75" customHeight="1" x14ac:dyDescent="0.25">
      <c r="A29" s="8"/>
      <c r="B29" s="5" t="s">
        <v>30</v>
      </c>
      <c r="C29" s="15">
        <v>13</v>
      </c>
      <c r="D29" s="15">
        <v>0</v>
      </c>
      <c r="E29" s="15">
        <v>13</v>
      </c>
      <c r="F29" s="19">
        <v>10</v>
      </c>
      <c r="G29" s="19">
        <v>0</v>
      </c>
      <c r="H29" s="20">
        <v>0.76919999999999999</v>
      </c>
      <c r="I29" s="6">
        <v>0</v>
      </c>
    </row>
    <row r="30" spans="1:9" ht="21.75" customHeight="1" x14ac:dyDescent="0.25">
      <c r="A30" s="8"/>
      <c r="B30" s="5" t="s">
        <v>31</v>
      </c>
      <c r="C30" s="15">
        <v>32</v>
      </c>
      <c r="D30" s="15">
        <v>0</v>
      </c>
      <c r="E30" s="15">
        <v>32</v>
      </c>
      <c r="F30" s="19">
        <v>24</v>
      </c>
      <c r="G30" s="19">
        <v>0</v>
      </c>
      <c r="H30" s="20">
        <v>0.75</v>
      </c>
      <c r="I30" s="6">
        <v>0</v>
      </c>
    </row>
    <row r="31" spans="1:9" ht="21.75" customHeight="1" x14ac:dyDescent="0.25">
      <c r="A31" s="8"/>
      <c r="B31" s="5" t="s">
        <v>32</v>
      </c>
      <c r="C31" s="15">
        <v>17</v>
      </c>
      <c r="D31" s="15">
        <v>0</v>
      </c>
      <c r="E31" s="15">
        <v>17</v>
      </c>
      <c r="F31" s="19">
        <v>12</v>
      </c>
      <c r="G31" s="19">
        <v>0</v>
      </c>
      <c r="H31" s="20">
        <v>0.70589999999999997</v>
      </c>
      <c r="I31" s="6">
        <v>0</v>
      </c>
    </row>
    <row r="32" spans="1:9" ht="21.75" customHeight="1" x14ac:dyDescent="0.25">
      <c r="A32" s="8"/>
      <c r="B32" s="5" t="s">
        <v>33</v>
      </c>
      <c r="C32" s="15">
        <v>4</v>
      </c>
      <c r="D32" s="15">
        <v>0</v>
      </c>
      <c r="E32" s="15">
        <v>4</v>
      </c>
      <c r="F32" s="19">
        <v>3</v>
      </c>
      <c r="G32" s="19">
        <v>0</v>
      </c>
      <c r="H32" s="20">
        <v>0.75</v>
      </c>
      <c r="I32" s="6">
        <v>0</v>
      </c>
    </row>
    <row r="33" spans="1:9" ht="21.75" customHeight="1" x14ac:dyDescent="0.25">
      <c r="A33" s="8"/>
      <c r="B33" s="5" t="s">
        <v>34</v>
      </c>
      <c r="C33" s="15">
        <v>11</v>
      </c>
      <c r="D33" s="15">
        <v>0</v>
      </c>
      <c r="E33" s="15">
        <v>11</v>
      </c>
      <c r="F33" s="19">
        <v>11</v>
      </c>
      <c r="G33" s="19">
        <v>0</v>
      </c>
      <c r="H33" s="20">
        <v>1</v>
      </c>
      <c r="I33" s="6">
        <v>0</v>
      </c>
    </row>
    <row r="34" spans="1:9" ht="21.75" customHeight="1" x14ac:dyDescent="0.25">
      <c r="A34" s="8"/>
      <c r="B34" s="5" t="s">
        <v>35</v>
      </c>
      <c r="C34" s="15">
        <v>16</v>
      </c>
      <c r="D34" s="15">
        <v>0</v>
      </c>
      <c r="E34" s="15">
        <v>16</v>
      </c>
      <c r="F34" s="19">
        <v>15</v>
      </c>
      <c r="G34" s="19">
        <v>0</v>
      </c>
      <c r="H34" s="20">
        <v>0.9375</v>
      </c>
      <c r="I34" s="6">
        <v>0</v>
      </c>
    </row>
    <row r="35" spans="1:9" ht="21.75" customHeight="1" x14ac:dyDescent="0.25">
      <c r="A35" s="8"/>
      <c r="B35" s="5" t="s">
        <v>36</v>
      </c>
      <c r="C35" s="15">
        <v>3</v>
      </c>
      <c r="D35" s="15">
        <v>0</v>
      </c>
      <c r="E35" s="15">
        <v>3</v>
      </c>
      <c r="F35" s="19">
        <v>3</v>
      </c>
      <c r="G35" s="19">
        <v>0</v>
      </c>
      <c r="H35" s="20">
        <v>1</v>
      </c>
      <c r="I35" s="6">
        <v>0</v>
      </c>
    </row>
    <row r="36" spans="1:9" ht="21.75" customHeight="1" x14ac:dyDescent="0.25">
      <c r="A36" s="8"/>
      <c r="B36" s="5" t="s">
        <v>37</v>
      </c>
      <c r="C36" s="15">
        <v>12</v>
      </c>
      <c r="D36" s="15">
        <v>0</v>
      </c>
      <c r="E36" s="15">
        <v>12</v>
      </c>
      <c r="F36" s="19">
        <v>10</v>
      </c>
      <c r="G36" s="19">
        <v>0</v>
      </c>
      <c r="H36" s="20">
        <v>0.83330000000000004</v>
      </c>
      <c r="I36" s="6">
        <v>0</v>
      </c>
    </row>
    <row r="37" spans="1:9" ht="21.75" customHeight="1" x14ac:dyDescent="0.25">
      <c r="A37" s="8"/>
      <c r="B37" s="5" t="s">
        <v>38</v>
      </c>
      <c r="C37" s="15">
        <v>5</v>
      </c>
      <c r="D37" s="15">
        <v>0</v>
      </c>
      <c r="E37" s="15">
        <v>5</v>
      </c>
      <c r="F37" s="19">
        <v>4</v>
      </c>
      <c r="G37" s="19">
        <v>0</v>
      </c>
      <c r="H37" s="20">
        <v>0.8</v>
      </c>
      <c r="I37" s="6">
        <v>0</v>
      </c>
    </row>
    <row r="38" spans="1:9" ht="21.75" customHeight="1" x14ac:dyDescent="0.25">
      <c r="A38" s="8"/>
      <c r="B38" s="5" t="s">
        <v>39</v>
      </c>
      <c r="C38" s="15">
        <v>52</v>
      </c>
      <c r="D38" s="15">
        <v>0</v>
      </c>
      <c r="E38" s="15">
        <v>52</v>
      </c>
      <c r="F38" s="19">
        <v>43</v>
      </c>
      <c r="G38" s="19">
        <v>0</v>
      </c>
      <c r="H38" s="20">
        <v>0.82689999999999997</v>
      </c>
      <c r="I38" s="6">
        <v>0</v>
      </c>
    </row>
    <row r="39" spans="1:9" ht="21.75" customHeight="1" x14ac:dyDescent="0.25">
      <c r="A39" s="8"/>
      <c r="B39" s="5" t="s">
        <v>40</v>
      </c>
      <c r="C39" s="15">
        <v>182</v>
      </c>
      <c r="D39" s="15">
        <v>0</v>
      </c>
      <c r="E39" s="15">
        <v>182</v>
      </c>
      <c r="F39" s="19">
        <v>147</v>
      </c>
      <c r="G39" s="19">
        <v>0</v>
      </c>
      <c r="H39" s="20">
        <v>0.80769999999999997</v>
      </c>
      <c r="I39" s="6">
        <v>0</v>
      </c>
    </row>
    <row r="40" spans="1:9" ht="21.75" customHeight="1" x14ac:dyDescent="0.25">
      <c r="A40" s="8"/>
      <c r="B40" s="5" t="s">
        <v>41</v>
      </c>
      <c r="C40" s="15">
        <v>4</v>
      </c>
      <c r="D40" s="15">
        <v>0</v>
      </c>
      <c r="E40" s="15">
        <v>4</v>
      </c>
      <c r="F40" s="19">
        <v>2</v>
      </c>
      <c r="G40" s="19">
        <v>0</v>
      </c>
      <c r="H40" s="20">
        <v>0.5</v>
      </c>
      <c r="I40" s="6">
        <v>0</v>
      </c>
    </row>
    <row r="41" spans="1:9" ht="21.75" customHeight="1" x14ac:dyDescent="0.25">
      <c r="A41" s="8"/>
      <c r="B41" s="5" t="s">
        <v>42</v>
      </c>
      <c r="C41" s="15">
        <v>1</v>
      </c>
      <c r="D41" s="15">
        <v>0</v>
      </c>
      <c r="E41" s="15">
        <v>1</v>
      </c>
      <c r="F41" s="19">
        <v>1</v>
      </c>
      <c r="G41" s="19">
        <v>0</v>
      </c>
      <c r="H41" s="20">
        <v>1</v>
      </c>
      <c r="I41" s="6">
        <v>0</v>
      </c>
    </row>
    <row r="42" spans="1:9" ht="21.75" customHeight="1" x14ac:dyDescent="0.25">
      <c r="A42" s="8"/>
      <c r="B42" s="5" t="s">
        <v>43</v>
      </c>
      <c r="C42" s="15">
        <v>1</v>
      </c>
      <c r="D42" s="15">
        <v>0</v>
      </c>
      <c r="E42" s="15">
        <v>1</v>
      </c>
      <c r="F42" s="19">
        <v>1</v>
      </c>
      <c r="G42" s="19">
        <v>0</v>
      </c>
      <c r="H42" s="20">
        <v>1</v>
      </c>
      <c r="I42" s="6">
        <v>0</v>
      </c>
    </row>
    <row r="43" spans="1:9" ht="21.75" customHeight="1" x14ac:dyDescent="0.25">
      <c r="A43" s="8"/>
      <c r="B43" s="5" t="s">
        <v>44</v>
      </c>
      <c r="C43" s="15">
        <v>5</v>
      </c>
      <c r="D43" s="15">
        <v>0</v>
      </c>
      <c r="E43" s="15">
        <v>5</v>
      </c>
      <c r="F43" s="19">
        <v>5</v>
      </c>
      <c r="G43" s="19">
        <v>0</v>
      </c>
      <c r="H43" s="20">
        <v>1</v>
      </c>
      <c r="I43" s="6">
        <v>0</v>
      </c>
    </row>
    <row r="44" spans="1:9" ht="21.75" customHeight="1" x14ac:dyDescent="0.25">
      <c r="A44" s="8"/>
      <c r="B44" s="5" t="s">
        <v>45</v>
      </c>
      <c r="C44" s="15">
        <v>14</v>
      </c>
      <c r="D44" s="15">
        <v>0</v>
      </c>
      <c r="E44" s="15">
        <v>14</v>
      </c>
      <c r="F44" s="19">
        <v>9</v>
      </c>
      <c r="G44" s="19">
        <v>0</v>
      </c>
      <c r="H44" s="20">
        <v>0.64290000000000003</v>
      </c>
      <c r="I44" s="6">
        <v>0</v>
      </c>
    </row>
    <row r="45" spans="1:9" ht="21.75" customHeight="1" x14ac:dyDescent="0.25">
      <c r="A45" s="8"/>
      <c r="B45" s="5" t="s">
        <v>46</v>
      </c>
      <c r="C45" s="15">
        <v>12</v>
      </c>
      <c r="D45" s="15">
        <v>0</v>
      </c>
      <c r="E45" s="15">
        <v>12</v>
      </c>
      <c r="F45" s="19">
        <v>10</v>
      </c>
      <c r="G45" s="19">
        <v>0</v>
      </c>
      <c r="H45" s="20">
        <v>0.83330000000000004</v>
      </c>
      <c r="I45" s="6">
        <v>0</v>
      </c>
    </row>
    <row r="46" spans="1:9" ht="21.75" customHeight="1" x14ac:dyDescent="0.25">
      <c r="A46" s="8"/>
      <c r="B46" s="5" t="s">
        <v>47</v>
      </c>
      <c r="C46" s="15">
        <v>13</v>
      </c>
      <c r="D46" s="15">
        <v>0</v>
      </c>
      <c r="E46" s="15">
        <v>13</v>
      </c>
      <c r="F46" s="19">
        <v>10</v>
      </c>
      <c r="G46" s="19">
        <v>0</v>
      </c>
      <c r="H46" s="20">
        <v>0.76919999999999999</v>
      </c>
      <c r="I46" s="6">
        <v>0</v>
      </c>
    </row>
    <row r="47" spans="1:9" ht="21.75" customHeight="1" x14ac:dyDescent="0.25">
      <c r="A47" s="8"/>
      <c r="B47" s="5" t="s">
        <v>48</v>
      </c>
      <c r="C47" s="15">
        <v>2</v>
      </c>
      <c r="D47" s="15">
        <v>0</v>
      </c>
      <c r="E47" s="15">
        <v>2</v>
      </c>
      <c r="F47" s="19">
        <v>2</v>
      </c>
      <c r="G47" s="19">
        <v>0</v>
      </c>
      <c r="H47" s="20">
        <v>1</v>
      </c>
      <c r="I47" s="6">
        <v>0</v>
      </c>
    </row>
    <row r="48" spans="1:9" ht="21.75" customHeight="1" x14ac:dyDescent="0.25">
      <c r="A48" s="8"/>
      <c r="B48" s="5" t="s">
        <v>49</v>
      </c>
      <c r="C48" s="15">
        <v>3</v>
      </c>
      <c r="D48" s="15">
        <v>0</v>
      </c>
      <c r="E48" s="15">
        <v>3</v>
      </c>
      <c r="F48" s="19">
        <v>3</v>
      </c>
      <c r="G48" s="19">
        <v>0</v>
      </c>
      <c r="H48" s="20">
        <v>1</v>
      </c>
      <c r="I48" s="6">
        <v>0</v>
      </c>
    </row>
    <row r="49" spans="1:9" s="4" customFormat="1" ht="21.75" customHeight="1" x14ac:dyDescent="0.25">
      <c r="A49" s="51" t="s">
        <v>123</v>
      </c>
      <c r="B49" s="52"/>
      <c r="C49" s="16">
        <v>1183</v>
      </c>
      <c r="D49" s="16">
        <v>0</v>
      </c>
      <c r="E49" s="16">
        <v>1183</v>
      </c>
      <c r="F49" s="21">
        <v>981</v>
      </c>
      <c r="G49" s="21">
        <v>0</v>
      </c>
      <c r="H49" s="22">
        <v>0.82920000000000005</v>
      </c>
      <c r="I49" s="7">
        <v>0</v>
      </c>
    </row>
    <row r="50" spans="1:9" ht="21.75" customHeight="1" x14ac:dyDescent="0.25">
      <c r="A50" s="8" t="s">
        <v>50</v>
      </c>
      <c r="B50" s="5" t="s">
        <v>51</v>
      </c>
      <c r="C50" s="15">
        <v>3</v>
      </c>
      <c r="D50" s="15">
        <v>0</v>
      </c>
      <c r="E50" s="15">
        <v>3</v>
      </c>
      <c r="F50" s="19">
        <v>2</v>
      </c>
      <c r="G50" s="19">
        <v>0</v>
      </c>
      <c r="H50" s="20">
        <v>0.66669999999999996</v>
      </c>
      <c r="I50" s="6">
        <v>0</v>
      </c>
    </row>
    <row r="51" spans="1:9" ht="21.75" customHeight="1" x14ac:dyDescent="0.25">
      <c r="A51" s="8"/>
      <c r="B51" s="5" t="s">
        <v>52</v>
      </c>
      <c r="C51" s="15">
        <v>56</v>
      </c>
      <c r="D51" s="15">
        <v>0</v>
      </c>
      <c r="E51" s="15">
        <v>56</v>
      </c>
      <c r="F51" s="19">
        <v>44</v>
      </c>
      <c r="G51" s="19">
        <v>0</v>
      </c>
      <c r="H51" s="20">
        <v>0.78569999999999995</v>
      </c>
      <c r="I51" s="6">
        <v>0</v>
      </c>
    </row>
    <row r="52" spans="1:9" ht="21.75" customHeight="1" x14ac:dyDescent="0.25">
      <c r="A52" s="8"/>
      <c r="B52" s="5" t="s">
        <v>53</v>
      </c>
      <c r="C52" s="15">
        <v>2</v>
      </c>
      <c r="D52" s="15">
        <v>0</v>
      </c>
      <c r="E52" s="15">
        <v>2</v>
      </c>
      <c r="F52" s="19">
        <v>2</v>
      </c>
      <c r="G52" s="19">
        <v>0</v>
      </c>
      <c r="H52" s="20">
        <v>1</v>
      </c>
      <c r="I52" s="6">
        <v>0</v>
      </c>
    </row>
    <row r="53" spans="1:9" ht="21.75" customHeight="1" x14ac:dyDescent="0.25">
      <c r="A53" s="8"/>
      <c r="B53" s="5" t="s">
        <v>54</v>
      </c>
      <c r="C53" s="15">
        <v>1</v>
      </c>
      <c r="D53" s="15">
        <v>0</v>
      </c>
      <c r="E53" s="15">
        <v>1</v>
      </c>
      <c r="F53" s="19">
        <v>1</v>
      </c>
      <c r="G53" s="19">
        <v>0</v>
      </c>
      <c r="H53" s="20">
        <v>1</v>
      </c>
      <c r="I53" s="6">
        <v>0</v>
      </c>
    </row>
    <row r="54" spans="1:9" ht="21.75" customHeight="1" x14ac:dyDescent="0.25">
      <c r="A54" s="8"/>
      <c r="B54" s="5" t="s">
        <v>55</v>
      </c>
      <c r="C54" s="15">
        <v>8</v>
      </c>
      <c r="D54" s="15">
        <v>0</v>
      </c>
      <c r="E54" s="15">
        <v>8</v>
      </c>
      <c r="F54" s="19">
        <v>7</v>
      </c>
      <c r="G54" s="19">
        <v>0</v>
      </c>
      <c r="H54" s="20">
        <v>0.875</v>
      </c>
      <c r="I54" s="6">
        <v>0</v>
      </c>
    </row>
    <row r="55" spans="1:9" ht="21.75" customHeight="1" x14ac:dyDescent="0.25">
      <c r="A55" s="8"/>
      <c r="B55" s="5" t="s">
        <v>56</v>
      </c>
      <c r="C55" s="15">
        <v>1</v>
      </c>
      <c r="D55" s="15">
        <v>0</v>
      </c>
      <c r="E55" s="15">
        <v>1</v>
      </c>
      <c r="F55" s="19">
        <v>1</v>
      </c>
      <c r="G55" s="19">
        <v>0</v>
      </c>
      <c r="H55" s="20">
        <v>1</v>
      </c>
      <c r="I55" s="6">
        <v>0</v>
      </c>
    </row>
    <row r="56" spans="1:9" ht="21.75" customHeight="1" x14ac:dyDescent="0.25">
      <c r="A56" s="8"/>
      <c r="B56" s="5" t="s">
        <v>57</v>
      </c>
      <c r="C56" s="15">
        <v>49</v>
      </c>
      <c r="D56" s="15">
        <v>0</v>
      </c>
      <c r="E56" s="15">
        <v>49</v>
      </c>
      <c r="F56" s="19">
        <v>36</v>
      </c>
      <c r="G56" s="19">
        <v>0</v>
      </c>
      <c r="H56" s="20">
        <v>0.73470000000000002</v>
      </c>
      <c r="I56" s="6">
        <v>0</v>
      </c>
    </row>
    <row r="57" spans="1:9" ht="21.75" customHeight="1" x14ac:dyDescent="0.25">
      <c r="A57" s="8"/>
      <c r="B57" s="5" t="s">
        <v>58</v>
      </c>
      <c r="C57" s="15">
        <v>45</v>
      </c>
      <c r="D57" s="15">
        <v>0</v>
      </c>
      <c r="E57" s="15">
        <v>45</v>
      </c>
      <c r="F57" s="19">
        <v>34</v>
      </c>
      <c r="G57" s="19">
        <v>0</v>
      </c>
      <c r="H57" s="20">
        <v>0.75560000000000005</v>
      </c>
      <c r="I57" s="6">
        <v>0</v>
      </c>
    </row>
    <row r="58" spans="1:9" ht="21.75" customHeight="1" x14ac:dyDescent="0.25">
      <c r="A58" s="8"/>
      <c r="B58" s="5" t="s">
        <v>59</v>
      </c>
      <c r="C58" s="15">
        <v>3</v>
      </c>
      <c r="D58" s="15">
        <v>0</v>
      </c>
      <c r="E58" s="15">
        <v>3</v>
      </c>
      <c r="F58" s="19">
        <v>2</v>
      </c>
      <c r="G58" s="19">
        <v>0</v>
      </c>
      <c r="H58" s="20">
        <v>0.66669999999999996</v>
      </c>
      <c r="I58" s="6">
        <v>0</v>
      </c>
    </row>
    <row r="59" spans="1:9" ht="21.75" customHeight="1" x14ac:dyDescent="0.25">
      <c r="A59" s="8"/>
      <c r="B59" s="5" t="s">
        <v>60</v>
      </c>
      <c r="C59" s="15">
        <v>19</v>
      </c>
      <c r="D59" s="15">
        <v>0</v>
      </c>
      <c r="E59" s="15">
        <v>19</v>
      </c>
      <c r="F59" s="19">
        <v>14</v>
      </c>
      <c r="G59" s="19">
        <v>0</v>
      </c>
      <c r="H59" s="20">
        <v>0.73680000000000001</v>
      </c>
      <c r="I59" s="6">
        <v>0</v>
      </c>
    </row>
    <row r="60" spans="1:9" ht="21.75" customHeight="1" x14ac:dyDescent="0.25">
      <c r="A60" s="8"/>
      <c r="B60" s="5" t="s">
        <v>61</v>
      </c>
      <c r="C60" s="15">
        <v>4</v>
      </c>
      <c r="D60" s="15">
        <v>0</v>
      </c>
      <c r="E60" s="15">
        <v>4</v>
      </c>
      <c r="F60" s="19">
        <v>3</v>
      </c>
      <c r="G60" s="19">
        <v>0</v>
      </c>
      <c r="H60" s="20">
        <v>0.75</v>
      </c>
      <c r="I60" s="6">
        <v>0</v>
      </c>
    </row>
    <row r="61" spans="1:9" ht="21.75" customHeight="1" x14ac:dyDescent="0.25">
      <c r="A61" s="8"/>
      <c r="B61" s="5" t="s">
        <v>62</v>
      </c>
      <c r="C61" s="15">
        <v>1</v>
      </c>
      <c r="D61" s="15">
        <v>0</v>
      </c>
      <c r="E61" s="15">
        <v>1</v>
      </c>
      <c r="F61" s="19">
        <v>1</v>
      </c>
      <c r="G61" s="19">
        <v>0</v>
      </c>
      <c r="H61" s="20">
        <v>1</v>
      </c>
      <c r="I61" s="6">
        <v>0</v>
      </c>
    </row>
    <row r="62" spans="1:9" ht="21.75" customHeight="1" x14ac:dyDescent="0.25">
      <c r="A62" s="8"/>
      <c r="B62" s="5" t="s">
        <v>63</v>
      </c>
      <c r="C62" s="15">
        <v>5</v>
      </c>
      <c r="D62" s="15">
        <v>0</v>
      </c>
      <c r="E62" s="15">
        <v>5</v>
      </c>
      <c r="F62" s="19">
        <v>3</v>
      </c>
      <c r="G62" s="19">
        <v>0</v>
      </c>
      <c r="H62" s="20">
        <v>0.6</v>
      </c>
      <c r="I62" s="6">
        <v>0</v>
      </c>
    </row>
    <row r="63" spans="1:9" ht="21.75" customHeight="1" x14ac:dyDescent="0.25">
      <c r="A63" s="8"/>
      <c r="B63" s="5" t="s">
        <v>64</v>
      </c>
      <c r="C63" s="15">
        <v>22</v>
      </c>
      <c r="D63" s="15">
        <v>0</v>
      </c>
      <c r="E63" s="15">
        <v>22</v>
      </c>
      <c r="F63" s="19">
        <v>19</v>
      </c>
      <c r="G63" s="19">
        <v>0</v>
      </c>
      <c r="H63" s="20">
        <v>0.86360000000000003</v>
      </c>
      <c r="I63" s="6">
        <v>0</v>
      </c>
    </row>
    <row r="64" spans="1:9" ht="21.75" customHeight="1" x14ac:dyDescent="0.25">
      <c r="A64" s="8"/>
      <c r="B64" s="5" t="s">
        <v>65</v>
      </c>
      <c r="C64" s="15">
        <v>6</v>
      </c>
      <c r="D64" s="15">
        <v>0</v>
      </c>
      <c r="E64" s="15">
        <v>6</v>
      </c>
      <c r="F64" s="19">
        <v>5</v>
      </c>
      <c r="G64" s="19">
        <v>0</v>
      </c>
      <c r="H64" s="20">
        <v>0.83330000000000004</v>
      </c>
      <c r="I64" s="6">
        <v>0</v>
      </c>
    </row>
    <row r="65" spans="1:9" ht="21.75" customHeight="1" x14ac:dyDescent="0.25">
      <c r="A65" s="8"/>
      <c r="B65" s="5" t="s">
        <v>66</v>
      </c>
      <c r="C65" s="15">
        <v>4</v>
      </c>
      <c r="D65" s="15">
        <v>0</v>
      </c>
      <c r="E65" s="15">
        <v>4</v>
      </c>
      <c r="F65" s="19">
        <v>3</v>
      </c>
      <c r="G65" s="19">
        <v>0</v>
      </c>
      <c r="H65" s="20">
        <v>0.75</v>
      </c>
      <c r="I65" s="6">
        <v>0</v>
      </c>
    </row>
    <row r="66" spans="1:9" ht="21.75" customHeight="1" x14ac:dyDescent="0.25">
      <c r="A66" s="8"/>
      <c r="B66" s="5" t="s">
        <v>67</v>
      </c>
      <c r="C66" s="15">
        <v>11</v>
      </c>
      <c r="D66" s="15">
        <v>0</v>
      </c>
      <c r="E66" s="15">
        <v>11</v>
      </c>
      <c r="F66" s="19">
        <v>7</v>
      </c>
      <c r="G66" s="19">
        <v>0</v>
      </c>
      <c r="H66" s="20">
        <v>0.63639999999999997</v>
      </c>
      <c r="I66" s="6">
        <v>0</v>
      </c>
    </row>
    <row r="67" spans="1:9" ht="21.75" customHeight="1" x14ac:dyDescent="0.25">
      <c r="A67" s="8"/>
      <c r="B67" s="5" t="s">
        <v>68</v>
      </c>
      <c r="C67" s="15">
        <v>2</v>
      </c>
      <c r="D67" s="15">
        <v>0</v>
      </c>
      <c r="E67" s="15">
        <v>2</v>
      </c>
      <c r="F67" s="19">
        <v>2</v>
      </c>
      <c r="G67" s="19">
        <v>0</v>
      </c>
      <c r="H67" s="20">
        <v>1</v>
      </c>
      <c r="I67" s="6">
        <v>0</v>
      </c>
    </row>
    <row r="68" spans="1:9" ht="21.75" customHeight="1" x14ac:dyDescent="0.25">
      <c r="A68" s="8"/>
      <c r="B68" s="5" t="s">
        <v>69</v>
      </c>
      <c r="C68" s="15">
        <v>3</v>
      </c>
      <c r="D68" s="15">
        <v>0</v>
      </c>
      <c r="E68" s="15">
        <v>3</v>
      </c>
      <c r="F68" s="19">
        <v>3</v>
      </c>
      <c r="G68" s="19">
        <v>0</v>
      </c>
      <c r="H68" s="20">
        <v>1</v>
      </c>
      <c r="I68" s="6">
        <v>0</v>
      </c>
    </row>
    <row r="69" spans="1:9" ht="21.75" customHeight="1" x14ac:dyDescent="0.25">
      <c r="A69" s="8"/>
      <c r="B69" s="5" t="s">
        <v>70</v>
      </c>
      <c r="C69" s="15">
        <v>1</v>
      </c>
      <c r="D69" s="15">
        <v>0</v>
      </c>
      <c r="E69" s="15">
        <v>1</v>
      </c>
      <c r="F69" s="19">
        <v>0</v>
      </c>
      <c r="G69" s="19">
        <v>0</v>
      </c>
      <c r="H69" s="20">
        <v>0</v>
      </c>
      <c r="I69" s="6">
        <v>0</v>
      </c>
    </row>
    <row r="70" spans="1:9" ht="21.75" customHeight="1" x14ac:dyDescent="0.25">
      <c r="A70" s="8"/>
      <c r="B70" s="5" t="s">
        <v>71</v>
      </c>
      <c r="C70" s="15">
        <v>1</v>
      </c>
      <c r="D70" s="15">
        <v>0</v>
      </c>
      <c r="E70" s="15">
        <v>1</v>
      </c>
      <c r="F70" s="19">
        <v>1</v>
      </c>
      <c r="G70" s="19">
        <v>0</v>
      </c>
      <c r="H70" s="20">
        <v>1</v>
      </c>
      <c r="I70" s="6">
        <v>0</v>
      </c>
    </row>
    <row r="71" spans="1:9" s="4" customFormat="1" ht="21.75" customHeight="1" x14ac:dyDescent="0.25">
      <c r="A71" s="51" t="s">
        <v>124</v>
      </c>
      <c r="B71" s="52"/>
      <c r="C71" s="16">
        <v>247</v>
      </c>
      <c r="D71" s="16">
        <v>0</v>
      </c>
      <c r="E71" s="16">
        <v>247</v>
      </c>
      <c r="F71" s="21">
        <v>190</v>
      </c>
      <c r="G71" s="21">
        <v>0</v>
      </c>
      <c r="H71" s="22">
        <v>0.76919999999999999</v>
      </c>
      <c r="I71" s="7">
        <v>0</v>
      </c>
    </row>
    <row r="72" spans="1:9" ht="21.75" customHeight="1" x14ac:dyDescent="0.25">
      <c r="A72" s="8" t="s">
        <v>72</v>
      </c>
      <c r="B72" s="5" t="s">
        <v>73</v>
      </c>
      <c r="C72" s="15">
        <v>1</v>
      </c>
      <c r="D72" s="15">
        <v>0</v>
      </c>
      <c r="E72" s="15">
        <v>1</v>
      </c>
      <c r="F72" s="19">
        <v>1</v>
      </c>
      <c r="G72" s="19">
        <v>0</v>
      </c>
      <c r="H72" s="20">
        <v>1</v>
      </c>
      <c r="I72" s="6">
        <v>0</v>
      </c>
    </row>
    <row r="73" spans="1:9" ht="21.75" customHeight="1" x14ac:dyDescent="0.25">
      <c r="A73" s="8"/>
      <c r="B73" s="5" t="s">
        <v>74</v>
      </c>
      <c r="C73" s="15">
        <v>12</v>
      </c>
      <c r="D73" s="15">
        <v>0</v>
      </c>
      <c r="E73" s="15">
        <v>12</v>
      </c>
      <c r="F73" s="19">
        <v>8</v>
      </c>
      <c r="G73" s="19">
        <v>0</v>
      </c>
      <c r="H73" s="20">
        <v>0.66669999999999996</v>
      </c>
      <c r="I73" s="6">
        <v>0</v>
      </c>
    </row>
    <row r="74" spans="1:9" ht="21.75" customHeight="1" x14ac:dyDescent="0.25">
      <c r="A74" s="8"/>
      <c r="B74" s="5" t="s">
        <v>75</v>
      </c>
      <c r="C74" s="15">
        <v>4</v>
      </c>
      <c r="D74" s="15">
        <v>0</v>
      </c>
      <c r="E74" s="15">
        <v>4</v>
      </c>
      <c r="F74" s="19">
        <v>3</v>
      </c>
      <c r="G74" s="19">
        <v>0</v>
      </c>
      <c r="H74" s="20">
        <v>0.75</v>
      </c>
      <c r="I74" s="6">
        <v>0</v>
      </c>
    </row>
    <row r="75" spans="1:9" ht="21.75" customHeight="1" x14ac:dyDescent="0.25">
      <c r="A75" s="8"/>
      <c r="B75" s="5" t="s">
        <v>76</v>
      </c>
      <c r="C75" s="15">
        <v>6</v>
      </c>
      <c r="D75" s="15">
        <v>0</v>
      </c>
      <c r="E75" s="15">
        <v>6</v>
      </c>
      <c r="F75" s="19">
        <v>5</v>
      </c>
      <c r="G75" s="19">
        <v>0</v>
      </c>
      <c r="H75" s="20">
        <v>0.83330000000000004</v>
      </c>
      <c r="I75" s="6">
        <v>0</v>
      </c>
    </row>
    <row r="76" spans="1:9" ht="21.75" customHeight="1" x14ac:dyDescent="0.25">
      <c r="A76" s="8"/>
      <c r="B76" s="5" t="s">
        <v>77</v>
      </c>
      <c r="C76" s="15">
        <v>7</v>
      </c>
      <c r="D76" s="15">
        <v>0</v>
      </c>
      <c r="E76" s="15">
        <v>7</v>
      </c>
      <c r="F76" s="19">
        <v>4</v>
      </c>
      <c r="G76" s="19">
        <v>0</v>
      </c>
      <c r="H76" s="20">
        <v>0.57140000000000002</v>
      </c>
      <c r="I76" s="6">
        <v>0</v>
      </c>
    </row>
    <row r="77" spans="1:9" ht="21.75" customHeight="1" x14ac:dyDescent="0.25">
      <c r="A77" s="8"/>
      <c r="B77" s="5" t="s">
        <v>78</v>
      </c>
      <c r="C77" s="15">
        <v>6</v>
      </c>
      <c r="D77" s="15">
        <v>0</v>
      </c>
      <c r="E77" s="15">
        <v>6</v>
      </c>
      <c r="F77" s="19">
        <v>5</v>
      </c>
      <c r="G77" s="19">
        <v>0</v>
      </c>
      <c r="H77" s="20">
        <v>0.83330000000000004</v>
      </c>
      <c r="I77" s="6">
        <v>0</v>
      </c>
    </row>
    <row r="78" spans="1:9" ht="21.75" customHeight="1" x14ac:dyDescent="0.25">
      <c r="A78" s="8"/>
      <c r="B78" s="5" t="s">
        <v>79</v>
      </c>
      <c r="C78" s="15">
        <v>6</v>
      </c>
      <c r="D78" s="15">
        <v>0</v>
      </c>
      <c r="E78" s="15">
        <v>6</v>
      </c>
      <c r="F78" s="19">
        <v>4</v>
      </c>
      <c r="G78" s="19">
        <v>0</v>
      </c>
      <c r="H78" s="20">
        <v>0.66669999999999996</v>
      </c>
      <c r="I78" s="6">
        <v>0</v>
      </c>
    </row>
    <row r="79" spans="1:9" ht="21.75" customHeight="1" x14ac:dyDescent="0.25">
      <c r="A79" s="8"/>
      <c r="B79" s="5" t="s">
        <v>80</v>
      </c>
      <c r="C79" s="15">
        <v>4</v>
      </c>
      <c r="D79" s="15">
        <v>0</v>
      </c>
      <c r="E79" s="15">
        <v>4</v>
      </c>
      <c r="F79" s="19">
        <v>2</v>
      </c>
      <c r="G79" s="19">
        <v>0</v>
      </c>
      <c r="H79" s="20">
        <v>0.5</v>
      </c>
      <c r="I79" s="6">
        <v>0</v>
      </c>
    </row>
    <row r="80" spans="1:9" ht="21.75" customHeight="1" x14ac:dyDescent="0.25">
      <c r="A80" s="8"/>
      <c r="B80" s="5" t="s">
        <v>81</v>
      </c>
      <c r="C80" s="15">
        <v>35</v>
      </c>
      <c r="D80" s="15">
        <v>0</v>
      </c>
      <c r="E80" s="15">
        <v>35</v>
      </c>
      <c r="F80" s="19">
        <v>30</v>
      </c>
      <c r="G80" s="19">
        <v>0</v>
      </c>
      <c r="H80" s="20">
        <v>0.85709999999999997</v>
      </c>
      <c r="I80" s="6">
        <v>0</v>
      </c>
    </row>
    <row r="81" spans="1:9" ht="21.75" customHeight="1" x14ac:dyDescent="0.25">
      <c r="A81" s="8"/>
      <c r="B81" s="5" t="s">
        <v>82</v>
      </c>
      <c r="C81" s="15">
        <v>12</v>
      </c>
      <c r="D81" s="15">
        <v>0</v>
      </c>
      <c r="E81" s="15">
        <v>12</v>
      </c>
      <c r="F81" s="19">
        <v>11</v>
      </c>
      <c r="G81" s="19">
        <v>0</v>
      </c>
      <c r="H81" s="20">
        <v>0.91669999999999996</v>
      </c>
      <c r="I81" s="6">
        <v>0</v>
      </c>
    </row>
    <row r="82" spans="1:9" ht="21.75" customHeight="1" x14ac:dyDescent="0.25">
      <c r="A82" s="8"/>
      <c r="B82" s="5" t="s">
        <v>83</v>
      </c>
      <c r="C82" s="15">
        <v>5</v>
      </c>
      <c r="D82" s="15">
        <v>0</v>
      </c>
      <c r="E82" s="15">
        <v>5</v>
      </c>
      <c r="F82" s="19">
        <v>4</v>
      </c>
      <c r="G82" s="19">
        <v>0</v>
      </c>
      <c r="H82" s="20">
        <v>0.8</v>
      </c>
      <c r="I82" s="6">
        <v>0</v>
      </c>
    </row>
    <row r="83" spans="1:9" ht="21.75" customHeight="1" x14ac:dyDescent="0.25">
      <c r="A83" s="8"/>
      <c r="B83" s="5" t="s">
        <v>84</v>
      </c>
      <c r="C83" s="15">
        <v>23</v>
      </c>
      <c r="D83" s="15">
        <v>0</v>
      </c>
      <c r="E83" s="15">
        <v>23</v>
      </c>
      <c r="F83" s="19">
        <v>20</v>
      </c>
      <c r="G83" s="19">
        <v>0</v>
      </c>
      <c r="H83" s="20">
        <v>0.86960000000000004</v>
      </c>
      <c r="I83" s="6">
        <v>0</v>
      </c>
    </row>
    <row r="84" spans="1:9" ht="21.75" customHeight="1" x14ac:dyDescent="0.25">
      <c r="A84" s="8"/>
      <c r="B84" s="5" t="s">
        <v>85</v>
      </c>
      <c r="C84" s="15">
        <v>27</v>
      </c>
      <c r="D84" s="15">
        <v>0</v>
      </c>
      <c r="E84" s="15">
        <v>27</v>
      </c>
      <c r="F84" s="19">
        <v>20</v>
      </c>
      <c r="G84" s="19">
        <v>0</v>
      </c>
      <c r="H84" s="20">
        <v>0.74070000000000003</v>
      </c>
      <c r="I84" s="6">
        <v>0</v>
      </c>
    </row>
    <row r="85" spans="1:9" ht="21.75" customHeight="1" x14ac:dyDescent="0.25">
      <c r="A85" s="8"/>
      <c r="B85" s="5" t="s">
        <v>86</v>
      </c>
      <c r="C85" s="15">
        <v>30</v>
      </c>
      <c r="D85" s="15">
        <v>0</v>
      </c>
      <c r="E85" s="15">
        <v>30</v>
      </c>
      <c r="F85" s="19">
        <v>23</v>
      </c>
      <c r="G85" s="19">
        <v>0</v>
      </c>
      <c r="H85" s="20">
        <v>0.76670000000000005</v>
      </c>
      <c r="I85" s="6">
        <v>0</v>
      </c>
    </row>
    <row r="86" spans="1:9" ht="21.75" customHeight="1" x14ac:dyDescent="0.25">
      <c r="A86" s="8"/>
      <c r="B86" s="5" t="s">
        <v>87</v>
      </c>
      <c r="C86" s="15">
        <v>13</v>
      </c>
      <c r="D86" s="15">
        <v>0</v>
      </c>
      <c r="E86" s="15">
        <v>13</v>
      </c>
      <c r="F86" s="19">
        <v>8</v>
      </c>
      <c r="G86" s="19">
        <v>0</v>
      </c>
      <c r="H86" s="20">
        <v>0.61539999999999995</v>
      </c>
      <c r="I86" s="6">
        <v>0</v>
      </c>
    </row>
    <row r="87" spans="1:9" ht="21.75" customHeight="1" x14ac:dyDescent="0.25">
      <c r="A87" s="8"/>
      <c r="B87" s="5" t="s">
        <v>88</v>
      </c>
      <c r="C87" s="15">
        <v>16</v>
      </c>
      <c r="D87" s="15">
        <v>0</v>
      </c>
      <c r="E87" s="15">
        <v>16</v>
      </c>
      <c r="F87" s="19">
        <v>10</v>
      </c>
      <c r="G87" s="19">
        <v>0</v>
      </c>
      <c r="H87" s="20">
        <v>0.625</v>
      </c>
      <c r="I87" s="6">
        <v>0</v>
      </c>
    </row>
    <row r="88" spans="1:9" ht="21.75" customHeight="1" x14ac:dyDescent="0.25">
      <c r="A88" s="8"/>
      <c r="B88" s="5" t="s">
        <v>71</v>
      </c>
      <c r="C88" s="15">
        <v>3</v>
      </c>
      <c r="D88" s="15">
        <v>0</v>
      </c>
      <c r="E88" s="15">
        <v>3</v>
      </c>
      <c r="F88" s="19">
        <v>2</v>
      </c>
      <c r="G88" s="19">
        <v>0</v>
      </c>
      <c r="H88" s="20">
        <v>0.66669999999999996</v>
      </c>
      <c r="I88" s="6">
        <v>0</v>
      </c>
    </row>
    <row r="89" spans="1:9" s="4" customFormat="1" ht="21.75" customHeight="1" x14ac:dyDescent="0.25">
      <c r="A89" s="51" t="s">
        <v>125</v>
      </c>
      <c r="B89" s="52"/>
      <c r="C89" s="16">
        <v>210</v>
      </c>
      <c r="D89" s="16">
        <v>0</v>
      </c>
      <c r="E89" s="16">
        <v>210</v>
      </c>
      <c r="F89" s="21">
        <v>160</v>
      </c>
      <c r="G89" s="21">
        <v>0</v>
      </c>
      <c r="H89" s="22">
        <v>0.76190000000000002</v>
      </c>
      <c r="I89" s="7">
        <v>0</v>
      </c>
    </row>
    <row r="90" spans="1:9" ht="21.75" customHeight="1" x14ac:dyDescent="0.25">
      <c r="A90" s="8" t="s">
        <v>89</v>
      </c>
      <c r="B90" s="5" t="s">
        <v>90</v>
      </c>
      <c r="C90" s="15">
        <v>250</v>
      </c>
      <c r="D90" s="15">
        <v>0</v>
      </c>
      <c r="E90" s="15">
        <v>250</v>
      </c>
      <c r="F90" s="19">
        <v>190</v>
      </c>
      <c r="G90" s="19">
        <v>0</v>
      </c>
      <c r="H90" s="20">
        <v>0.76</v>
      </c>
      <c r="I90" s="6">
        <v>0</v>
      </c>
    </row>
    <row r="91" spans="1:9" s="4" customFormat="1" ht="21.75" customHeight="1" x14ac:dyDescent="0.25">
      <c r="A91" s="51" t="s">
        <v>126</v>
      </c>
      <c r="B91" s="52"/>
      <c r="C91" s="16">
        <v>250</v>
      </c>
      <c r="D91" s="16">
        <v>0</v>
      </c>
      <c r="E91" s="16">
        <v>250</v>
      </c>
      <c r="F91" s="21">
        <v>190</v>
      </c>
      <c r="G91" s="21">
        <v>0</v>
      </c>
      <c r="H91" s="22">
        <v>0.76</v>
      </c>
      <c r="I91" s="7">
        <v>0</v>
      </c>
    </row>
    <row r="92" spans="1:9" ht="21.75" customHeight="1" x14ac:dyDescent="0.25">
      <c r="A92" s="8" t="s">
        <v>91</v>
      </c>
      <c r="B92" s="5" t="s">
        <v>92</v>
      </c>
      <c r="C92" s="15">
        <v>85</v>
      </c>
      <c r="D92" s="15">
        <v>0</v>
      </c>
      <c r="E92" s="15">
        <v>85</v>
      </c>
      <c r="F92" s="19">
        <v>70</v>
      </c>
      <c r="G92" s="19">
        <v>0</v>
      </c>
      <c r="H92" s="20">
        <v>0.82350000000000001</v>
      </c>
      <c r="I92" s="6">
        <v>0</v>
      </c>
    </row>
    <row r="93" spans="1:9" s="4" customFormat="1" ht="21.75" customHeight="1" x14ac:dyDescent="0.25">
      <c r="A93" s="51" t="s">
        <v>127</v>
      </c>
      <c r="B93" s="52"/>
      <c r="C93" s="16">
        <v>85</v>
      </c>
      <c r="D93" s="16">
        <v>0</v>
      </c>
      <c r="E93" s="16">
        <v>85</v>
      </c>
      <c r="F93" s="21">
        <v>70</v>
      </c>
      <c r="G93" s="21">
        <v>0</v>
      </c>
      <c r="H93" s="22">
        <v>0.82350000000000001</v>
      </c>
      <c r="I93" s="7">
        <v>0</v>
      </c>
    </row>
    <row r="94" spans="1:9" ht="21.75" customHeight="1" x14ac:dyDescent="0.25">
      <c r="A94" s="8" t="s">
        <v>93</v>
      </c>
      <c r="B94" s="5" t="s">
        <v>94</v>
      </c>
      <c r="C94" s="15">
        <v>62</v>
      </c>
      <c r="D94" s="15">
        <v>0</v>
      </c>
      <c r="E94" s="15">
        <v>62</v>
      </c>
      <c r="F94" s="19">
        <v>46</v>
      </c>
      <c r="G94" s="19">
        <v>0</v>
      </c>
      <c r="H94" s="20">
        <v>0.7419</v>
      </c>
      <c r="I94" s="6">
        <v>0</v>
      </c>
    </row>
    <row r="95" spans="1:9" ht="21.75" customHeight="1" x14ac:dyDescent="0.25">
      <c r="A95" s="8"/>
      <c r="B95" s="5" t="s">
        <v>95</v>
      </c>
      <c r="C95" s="15">
        <v>3</v>
      </c>
      <c r="D95" s="15">
        <v>0</v>
      </c>
      <c r="E95" s="15">
        <v>3</v>
      </c>
      <c r="F95" s="19">
        <v>3</v>
      </c>
      <c r="G95" s="19">
        <v>0</v>
      </c>
      <c r="H95" s="20">
        <v>1</v>
      </c>
      <c r="I95" s="6">
        <v>0</v>
      </c>
    </row>
    <row r="96" spans="1:9" s="4" customFormat="1" ht="21.75" customHeight="1" x14ac:dyDescent="0.25">
      <c r="A96" s="51" t="s">
        <v>128</v>
      </c>
      <c r="B96" s="52"/>
      <c r="C96" s="16">
        <v>65</v>
      </c>
      <c r="D96" s="16">
        <v>0</v>
      </c>
      <c r="E96" s="16">
        <v>65</v>
      </c>
      <c r="F96" s="21">
        <v>49</v>
      </c>
      <c r="G96" s="21">
        <v>0</v>
      </c>
      <c r="H96" s="22">
        <v>0.75380000000000003</v>
      </c>
      <c r="I96" s="7">
        <v>0</v>
      </c>
    </row>
    <row r="97" spans="1:9" ht="21.75" customHeight="1" x14ac:dyDescent="0.25">
      <c r="A97" s="8" t="s">
        <v>96</v>
      </c>
      <c r="B97" s="5" t="s">
        <v>97</v>
      </c>
      <c r="C97" s="15">
        <v>16</v>
      </c>
      <c r="D97" s="15">
        <v>0</v>
      </c>
      <c r="E97" s="15">
        <v>16</v>
      </c>
      <c r="F97" s="19">
        <v>11</v>
      </c>
      <c r="G97" s="19">
        <v>0</v>
      </c>
      <c r="H97" s="20">
        <v>0.6875</v>
      </c>
      <c r="I97" s="6">
        <v>0</v>
      </c>
    </row>
    <row r="98" spans="1:9" ht="21.75" customHeight="1" x14ac:dyDescent="0.25">
      <c r="A98" s="8"/>
      <c r="B98" s="5" t="s">
        <v>98</v>
      </c>
      <c r="C98" s="15">
        <v>25</v>
      </c>
      <c r="D98" s="15">
        <v>0</v>
      </c>
      <c r="E98" s="15">
        <v>25</v>
      </c>
      <c r="F98" s="19">
        <v>18</v>
      </c>
      <c r="G98" s="19">
        <v>0</v>
      </c>
      <c r="H98" s="20">
        <v>0.72</v>
      </c>
      <c r="I98" s="6">
        <v>0</v>
      </c>
    </row>
    <row r="99" spans="1:9" ht="21.75" customHeight="1" x14ac:dyDescent="0.25">
      <c r="A99" s="8"/>
      <c r="B99" s="5" t="s">
        <v>99</v>
      </c>
      <c r="C99" s="15">
        <v>33</v>
      </c>
      <c r="D99" s="15">
        <v>0</v>
      </c>
      <c r="E99" s="15">
        <v>33</v>
      </c>
      <c r="F99" s="19">
        <v>26</v>
      </c>
      <c r="G99" s="19">
        <v>0</v>
      </c>
      <c r="H99" s="20">
        <v>0.78790000000000004</v>
      </c>
      <c r="I99" s="6">
        <v>0</v>
      </c>
    </row>
    <row r="100" spans="1:9" ht="21.75" customHeight="1" x14ac:dyDescent="0.25">
      <c r="A100" s="8"/>
      <c r="B100" s="5" t="s">
        <v>100</v>
      </c>
      <c r="C100" s="15">
        <v>38</v>
      </c>
      <c r="D100" s="15">
        <v>0</v>
      </c>
      <c r="E100" s="15">
        <v>38</v>
      </c>
      <c r="F100" s="19">
        <v>29</v>
      </c>
      <c r="G100" s="19">
        <v>0</v>
      </c>
      <c r="H100" s="20">
        <v>0.76319999999999999</v>
      </c>
      <c r="I100" s="6">
        <v>0</v>
      </c>
    </row>
    <row r="101" spans="1:9" ht="21.75" customHeight="1" x14ac:dyDescent="0.25">
      <c r="A101" s="8"/>
      <c r="B101" s="5" t="s">
        <v>101</v>
      </c>
      <c r="C101" s="15">
        <v>3</v>
      </c>
      <c r="D101" s="15">
        <v>0</v>
      </c>
      <c r="E101" s="15">
        <v>3</v>
      </c>
      <c r="F101" s="19">
        <v>2</v>
      </c>
      <c r="G101" s="19">
        <v>0</v>
      </c>
      <c r="H101" s="20">
        <v>0.66669999999999996</v>
      </c>
      <c r="I101" s="6">
        <v>0</v>
      </c>
    </row>
    <row r="102" spans="1:9" ht="21.75" customHeight="1" x14ac:dyDescent="0.25">
      <c r="A102" s="8"/>
      <c r="B102" s="5" t="s">
        <v>102</v>
      </c>
      <c r="C102" s="15">
        <v>5</v>
      </c>
      <c r="D102" s="15">
        <v>0</v>
      </c>
      <c r="E102" s="15">
        <v>5</v>
      </c>
      <c r="F102" s="19">
        <v>3</v>
      </c>
      <c r="G102" s="19">
        <v>0</v>
      </c>
      <c r="H102" s="20">
        <v>0.6</v>
      </c>
      <c r="I102" s="6">
        <v>0</v>
      </c>
    </row>
    <row r="103" spans="1:9" ht="21.75" customHeight="1" x14ac:dyDescent="0.25">
      <c r="A103" s="8"/>
      <c r="B103" s="5" t="s">
        <v>103</v>
      </c>
      <c r="C103" s="15">
        <v>20</v>
      </c>
      <c r="D103" s="15">
        <v>0</v>
      </c>
      <c r="E103" s="15">
        <v>20</v>
      </c>
      <c r="F103" s="19">
        <v>15</v>
      </c>
      <c r="G103" s="19">
        <v>0</v>
      </c>
      <c r="H103" s="20">
        <v>0.75</v>
      </c>
      <c r="I103" s="6">
        <v>0</v>
      </c>
    </row>
    <row r="104" spans="1:9" ht="21.75" customHeight="1" x14ac:dyDescent="0.25">
      <c r="A104" s="8"/>
      <c r="B104" s="5" t="s">
        <v>104</v>
      </c>
      <c r="C104" s="15">
        <v>190</v>
      </c>
      <c r="D104" s="15">
        <v>0</v>
      </c>
      <c r="E104" s="15">
        <v>190</v>
      </c>
      <c r="F104" s="19">
        <v>157</v>
      </c>
      <c r="G104" s="19">
        <v>0</v>
      </c>
      <c r="H104" s="20">
        <v>0.82630000000000003</v>
      </c>
      <c r="I104" s="6">
        <v>0</v>
      </c>
    </row>
    <row r="105" spans="1:9" ht="21.75" customHeight="1" x14ac:dyDescent="0.25">
      <c r="A105" s="8"/>
      <c r="B105" s="5" t="s">
        <v>105</v>
      </c>
      <c r="C105" s="15">
        <v>48</v>
      </c>
      <c r="D105" s="15">
        <v>0</v>
      </c>
      <c r="E105" s="15">
        <v>48</v>
      </c>
      <c r="F105" s="19">
        <v>36</v>
      </c>
      <c r="G105" s="19">
        <v>0</v>
      </c>
      <c r="H105" s="20">
        <v>0.75</v>
      </c>
      <c r="I105" s="6">
        <v>0</v>
      </c>
    </row>
    <row r="106" spans="1:9" ht="21.75" customHeight="1" x14ac:dyDescent="0.25">
      <c r="A106" s="8"/>
      <c r="B106" s="5" t="s">
        <v>106</v>
      </c>
      <c r="C106" s="15">
        <v>2</v>
      </c>
      <c r="D106" s="15">
        <v>0</v>
      </c>
      <c r="E106" s="15">
        <v>2</v>
      </c>
      <c r="F106" s="19">
        <v>1</v>
      </c>
      <c r="G106" s="19">
        <v>0</v>
      </c>
      <c r="H106" s="20">
        <v>0.5</v>
      </c>
      <c r="I106" s="6">
        <v>0</v>
      </c>
    </row>
    <row r="107" spans="1:9" s="4" customFormat="1" ht="21.75" customHeight="1" x14ac:dyDescent="0.25">
      <c r="A107" s="51" t="s">
        <v>129</v>
      </c>
      <c r="B107" s="52"/>
      <c r="C107" s="16">
        <v>380</v>
      </c>
      <c r="D107" s="16">
        <v>0</v>
      </c>
      <c r="E107" s="16">
        <v>380</v>
      </c>
      <c r="F107" s="21">
        <v>298</v>
      </c>
      <c r="G107" s="21">
        <v>0</v>
      </c>
      <c r="H107" s="22">
        <v>0.78420000000000001</v>
      </c>
      <c r="I107" s="7">
        <v>0</v>
      </c>
    </row>
    <row r="108" spans="1:9" ht="21.75" customHeight="1" x14ac:dyDescent="0.25">
      <c r="A108" s="8" t="s">
        <v>107</v>
      </c>
      <c r="B108" s="5" t="s">
        <v>108</v>
      </c>
      <c r="C108" s="15">
        <v>29</v>
      </c>
      <c r="D108" s="15">
        <v>0</v>
      </c>
      <c r="E108" s="15">
        <v>29</v>
      </c>
      <c r="F108" s="19">
        <v>25</v>
      </c>
      <c r="G108" s="19">
        <v>0</v>
      </c>
      <c r="H108" s="20">
        <v>0.86209999999999998</v>
      </c>
      <c r="I108" s="6">
        <v>0</v>
      </c>
    </row>
    <row r="109" spans="1:9" ht="21.75" customHeight="1" x14ac:dyDescent="0.25">
      <c r="A109" s="8"/>
      <c r="B109" s="5" t="s">
        <v>109</v>
      </c>
      <c r="C109" s="15">
        <v>33</v>
      </c>
      <c r="D109" s="15">
        <v>0</v>
      </c>
      <c r="E109" s="15">
        <v>33</v>
      </c>
      <c r="F109" s="19">
        <v>27</v>
      </c>
      <c r="G109" s="19">
        <v>0</v>
      </c>
      <c r="H109" s="20">
        <v>0.81820000000000004</v>
      </c>
      <c r="I109" s="6">
        <v>0</v>
      </c>
    </row>
    <row r="110" spans="1:9" ht="21.75" customHeight="1" x14ac:dyDescent="0.25">
      <c r="A110" s="8"/>
      <c r="B110" s="5" t="s">
        <v>110</v>
      </c>
      <c r="C110" s="15">
        <v>42</v>
      </c>
      <c r="D110" s="15">
        <v>0</v>
      </c>
      <c r="E110" s="15">
        <v>42</v>
      </c>
      <c r="F110" s="19">
        <v>32</v>
      </c>
      <c r="G110" s="19">
        <v>0</v>
      </c>
      <c r="H110" s="20">
        <v>0.76190000000000002</v>
      </c>
      <c r="I110" s="6">
        <v>0</v>
      </c>
    </row>
    <row r="111" spans="1:9" ht="21.75" customHeight="1" x14ac:dyDescent="0.25">
      <c r="A111" s="8"/>
      <c r="B111" s="5" t="s">
        <v>111</v>
      </c>
      <c r="C111" s="15">
        <v>1</v>
      </c>
      <c r="D111" s="15">
        <v>0</v>
      </c>
      <c r="E111" s="15">
        <v>1</v>
      </c>
      <c r="F111" s="19">
        <v>1</v>
      </c>
      <c r="G111" s="19">
        <v>0</v>
      </c>
      <c r="H111" s="20">
        <v>1</v>
      </c>
      <c r="I111" s="6">
        <v>0</v>
      </c>
    </row>
    <row r="112" spans="1:9" ht="21.75" customHeight="1" x14ac:dyDescent="0.25">
      <c r="A112" s="8"/>
      <c r="B112" s="5" t="s">
        <v>112</v>
      </c>
      <c r="C112" s="15">
        <v>27</v>
      </c>
      <c r="D112" s="15">
        <v>0</v>
      </c>
      <c r="E112" s="15">
        <v>27</v>
      </c>
      <c r="F112" s="19">
        <v>18</v>
      </c>
      <c r="G112" s="19">
        <v>0</v>
      </c>
      <c r="H112" s="20">
        <v>0.66669999999999996</v>
      </c>
      <c r="I112" s="6">
        <v>0</v>
      </c>
    </row>
    <row r="113" spans="1:9" s="4" customFormat="1" ht="21.75" customHeight="1" x14ac:dyDescent="0.25">
      <c r="A113" s="51" t="s">
        <v>130</v>
      </c>
      <c r="B113" s="52"/>
      <c r="C113" s="16">
        <v>132</v>
      </c>
      <c r="D113" s="16">
        <v>0</v>
      </c>
      <c r="E113" s="16">
        <v>132</v>
      </c>
      <c r="F113" s="21">
        <v>103</v>
      </c>
      <c r="G113" s="21">
        <v>0</v>
      </c>
      <c r="H113" s="22">
        <v>0.78029999999999999</v>
      </c>
      <c r="I113" s="7">
        <v>0</v>
      </c>
    </row>
    <row r="114" spans="1:9" ht="21.75" customHeight="1" x14ac:dyDescent="0.25">
      <c r="A114" s="8" t="s">
        <v>113</v>
      </c>
      <c r="B114" s="5" t="s">
        <v>114</v>
      </c>
      <c r="C114" s="15">
        <v>566</v>
      </c>
      <c r="D114" s="15">
        <v>0</v>
      </c>
      <c r="E114" s="15">
        <v>566</v>
      </c>
      <c r="F114" s="19">
        <v>437</v>
      </c>
      <c r="G114" s="19">
        <v>0</v>
      </c>
      <c r="H114" s="20">
        <v>0.77210000000000001</v>
      </c>
      <c r="I114" s="6">
        <v>0</v>
      </c>
    </row>
    <row r="115" spans="1:9" ht="21.75" customHeight="1" x14ac:dyDescent="0.25">
      <c r="A115" s="8"/>
      <c r="B115" s="5" t="s">
        <v>115</v>
      </c>
      <c r="C115" s="15">
        <v>6</v>
      </c>
      <c r="D115" s="15">
        <v>0</v>
      </c>
      <c r="E115" s="15">
        <v>6</v>
      </c>
      <c r="F115" s="19">
        <v>3</v>
      </c>
      <c r="G115" s="19">
        <v>0</v>
      </c>
      <c r="H115" s="20">
        <v>0.5</v>
      </c>
      <c r="I115" s="6">
        <v>0</v>
      </c>
    </row>
    <row r="116" spans="1:9" s="4" customFormat="1" ht="21.75" customHeight="1" x14ac:dyDescent="0.25">
      <c r="A116" s="61" t="s">
        <v>131</v>
      </c>
      <c r="B116" s="62"/>
      <c r="C116" s="16">
        <v>572</v>
      </c>
      <c r="D116" s="16">
        <v>0</v>
      </c>
      <c r="E116" s="16">
        <v>572</v>
      </c>
      <c r="F116" s="21">
        <v>440</v>
      </c>
      <c r="G116" s="21">
        <v>0</v>
      </c>
      <c r="H116" s="22">
        <v>0.76919999999999999</v>
      </c>
      <c r="I116" s="7">
        <v>0</v>
      </c>
    </row>
    <row r="117" spans="1:9" s="33" customFormat="1" ht="21.75" customHeight="1" x14ac:dyDescent="0.25">
      <c r="A117" s="30"/>
      <c r="B117" s="30"/>
      <c r="C117" s="31"/>
      <c r="D117" s="31"/>
      <c r="E117" s="31"/>
      <c r="F117" s="31"/>
      <c r="G117" s="31"/>
      <c r="H117" s="32"/>
      <c r="I117" s="32"/>
    </row>
    <row r="118" spans="1:9" s="11" customFormat="1" ht="22.5" customHeight="1" x14ac:dyDescent="0.25">
      <c r="A118" s="13"/>
      <c r="B118" s="34" t="s">
        <v>143</v>
      </c>
      <c r="C118" s="17">
        <f>C5+C49+C71+C89+C91+C93+C96+C107+C113+C116</f>
        <v>3372</v>
      </c>
      <c r="D118" s="17">
        <f t="shared" ref="D118:G118" si="0">D5+D49+D71+D89+D91+D93+D96+D107+D113+D116</f>
        <v>0</v>
      </c>
      <c r="E118" s="17">
        <f t="shared" si="0"/>
        <v>3372</v>
      </c>
      <c r="F118" s="23">
        <f t="shared" si="0"/>
        <v>2674</v>
      </c>
      <c r="G118" s="23">
        <f t="shared" si="0"/>
        <v>0</v>
      </c>
      <c r="H118" s="24">
        <f>F118/E118</f>
        <v>0.79300118623962035</v>
      </c>
      <c r="I118" s="12">
        <f>(D118+G118)/C118</f>
        <v>0</v>
      </c>
    </row>
  </sheetData>
  <mergeCells count="14">
    <mergeCell ref="A2:B2"/>
    <mergeCell ref="C2:E2"/>
    <mergeCell ref="A1:I1"/>
    <mergeCell ref="F2:H2"/>
    <mergeCell ref="A5:B5"/>
    <mergeCell ref="A107:B107"/>
    <mergeCell ref="A113:B113"/>
    <mergeCell ref="A116:B116"/>
    <mergeCell ref="A49:B49"/>
    <mergeCell ref="A71:B71"/>
    <mergeCell ref="A89:B89"/>
    <mergeCell ref="A91:B91"/>
    <mergeCell ref="A93:B93"/>
    <mergeCell ref="A96:B9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" sqref="G1:G1048576"/>
    </sheetView>
  </sheetViews>
  <sheetFormatPr defaultRowHeight="15" x14ac:dyDescent="0.25"/>
  <cols>
    <col min="1" max="1" width="42.140625" style="1" customWidth="1"/>
    <col min="2" max="6" width="12.140625" style="1" customWidth="1"/>
    <col min="7" max="7" width="10.5703125" style="1" customWidth="1"/>
    <col min="8" max="8" width="11.7109375" style="1" customWidth="1"/>
  </cols>
  <sheetData>
    <row r="1" spans="1:8" ht="44.25" customHeight="1" thickBot="1" x14ac:dyDescent="0.3">
      <c r="A1" s="58" t="s">
        <v>0</v>
      </c>
      <c r="B1" s="58"/>
      <c r="C1" s="58"/>
      <c r="D1" s="58"/>
      <c r="E1" s="58"/>
      <c r="F1" s="58"/>
      <c r="G1" s="58"/>
      <c r="H1" s="58"/>
    </row>
    <row r="2" spans="1:8" s="29" customFormat="1" ht="34.5" customHeight="1" x14ac:dyDescent="0.25">
      <c r="A2" s="27"/>
      <c r="B2" s="65" t="s">
        <v>116</v>
      </c>
      <c r="C2" s="65"/>
      <c r="D2" s="65"/>
      <c r="E2" s="66" t="s">
        <v>117</v>
      </c>
      <c r="F2" s="66"/>
      <c r="G2" s="66"/>
      <c r="H2" s="28"/>
    </row>
    <row r="3" spans="1:8" s="29" customFormat="1" ht="38.25" customHeight="1" x14ac:dyDescent="0.25">
      <c r="A3" s="3" t="s">
        <v>1</v>
      </c>
      <c r="B3" s="14" t="s">
        <v>118</v>
      </c>
      <c r="C3" s="14" t="s">
        <v>119</v>
      </c>
      <c r="D3" s="14" t="s">
        <v>120</v>
      </c>
      <c r="E3" s="18" t="s">
        <v>118</v>
      </c>
      <c r="F3" s="18" t="s">
        <v>119</v>
      </c>
      <c r="G3" s="18" t="s">
        <v>121</v>
      </c>
      <c r="H3" s="3" t="s">
        <v>3</v>
      </c>
    </row>
    <row r="4" spans="1:8" s="26" customFormat="1" ht="21" customHeight="1" x14ac:dyDescent="0.25">
      <c r="A4" s="5" t="s">
        <v>4</v>
      </c>
      <c r="B4" s="15">
        <v>248</v>
      </c>
      <c r="C4" s="15">
        <v>0</v>
      </c>
      <c r="D4" s="15">
        <v>248</v>
      </c>
      <c r="E4" s="19">
        <v>193</v>
      </c>
      <c r="F4" s="19">
        <v>0</v>
      </c>
      <c r="G4" s="20">
        <v>0.7782</v>
      </c>
      <c r="H4" s="6">
        <v>0</v>
      </c>
    </row>
    <row r="5" spans="1:8" s="26" customFormat="1" ht="21" customHeight="1" x14ac:dyDescent="0.25">
      <c r="A5" s="5" t="s">
        <v>6</v>
      </c>
      <c r="B5" s="15">
        <v>1183</v>
      </c>
      <c r="C5" s="15">
        <v>0</v>
      </c>
      <c r="D5" s="15">
        <v>1183</v>
      </c>
      <c r="E5" s="19">
        <v>981</v>
      </c>
      <c r="F5" s="19">
        <v>0</v>
      </c>
      <c r="G5" s="20">
        <v>0.82920000000000005</v>
      </c>
      <c r="H5" s="6">
        <v>0</v>
      </c>
    </row>
    <row r="6" spans="1:8" s="26" customFormat="1" ht="21" customHeight="1" x14ac:dyDescent="0.25">
      <c r="A6" s="5" t="s">
        <v>50</v>
      </c>
      <c r="B6" s="15">
        <v>247</v>
      </c>
      <c r="C6" s="15">
        <v>0</v>
      </c>
      <c r="D6" s="15">
        <v>247</v>
      </c>
      <c r="E6" s="19">
        <v>190</v>
      </c>
      <c r="F6" s="19">
        <v>0</v>
      </c>
      <c r="G6" s="20">
        <v>0.76919999999999999</v>
      </c>
      <c r="H6" s="6">
        <v>0</v>
      </c>
    </row>
    <row r="7" spans="1:8" s="26" customFormat="1" ht="21" customHeight="1" x14ac:dyDescent="0.25">
      <c r="A7" s="5" t="s">
        <v>72</v>
      </c>
      <c r="B7" s="15">
        <v>210</v>
      </c>
      <c r="C7" s="15">
        <v>0</v>
      </c>
      <c r="D7" s="15">
        <v>210</v>
      </c>
      <c r="E7" s="19">
        <v>160</v>
      </c>
      <c r="F7" s="19">
        <v>0</v>
      </c>
      <c r="G7" s="20">
        <v>0.76190000000000002</v>
      </c>
      <c r="H7" s="6">
        <v>0</v>
      </c>
    </row>
    <row r="8" spans="1:8" s="26" customFormat="1" ht="21" customHeight="1" x14ac:dyDescent="0.25">
      <c r="A8" s="5" t="s">
        <v>89</v>
      </c>
      <c r="B8" s="15">
        <v>250</v>
      </c>
      <c r="C8" s="15">
        <v>0</v>
      </c>
      <c r="D8" s="15">
        <v>250</v>
      </c>
      <c r="E8" s="19">
        <v>190</v>
      </c>
      <c r="F8" s="19">
        <v>0</v>
      </c>
      <c r="G8" s="20">
        <v>0.76</v>
      </c>
      <c r="H8" s="6">
        <v>0</v>
      </c>
    </row>
    <row r="9" spans="1:8" s="26" customFormat="1" ht="21" customHeight="1" x14ac:dyDescent="0.25">
      <c r="A9" s="5" t="s">
        <v>91</v>
      </c>
      <c r="B9" s="15">
        <v>85</v>
      </c>
      <c r="C9" s="15">
        <v>0</v>
      </c>
      <c r="D9" s="15">
        <v>85</v>
      </c>
      <c r="E9" s="19">
        <v>70</v>
      </c>
      <c r="F9" s="19">
        <v>0</v>
      </c>
      <c r="G9" s="20">
        <v>0.82350000000000001</v>
      </c>
      <c r="H9" s="6">
        <v>0</v>
      </c>
    </row>
    <row r="10" spans="1:8" s="26" customFormat="1" ht="21" customHeight="1" x14ac:dyDescent="0.25">
      <c r="A10" s="5" t="s">
        <v>93</v>
      </c>
      <c r="B10" s="15">
        <v>65</v>
      </c>
      <c r="C10" s="15">
        <v>0</v>
      </c>
      <c r="D10" s="15">
        <v>65</v>
      </c>
      <c r="E10" s="19">
        <v>49</v>
      </c>
      <c r="F10" s="19">
        <v>0</v>
      </c>
      <c r="G10" s="20">
        <v>0.75380000000000003</v>
      </c>
      <c r="H10" s="6">
        <v>0</v>
      </c>
    </row>
    <row r="11" spans="1:8" s="26" customFormat="1" ht="21" customHeight="1" x14ac:dyDescent="0.25">
      <c r="A11" s="5" t="s">
        <v>96</v>
      </c>
      <c r="B11" s="15">
        <v>380</v>
      </c>
      <c r="C11" s="15">
        <v>0</v>
      </c>
      <c r="D11" s="15">
        <v>380</v>
      </c>
      <c r="E11" s="19">
        <v>298</v>
      </c>
      <c r="F11" s="19">
        <v>0</v>
      </c>
      <c r="G11" s="20">
        <v>0.78420000000000001</v>
      </c>
      <c r="H11" s="6">
        <v>0</v>
      </c>
    </row>
    <row r="12" spans="1:8" s="26" customFormat="1" ht="21" customHeight="1" x14ac:dyDescent="0.25">
      <c r="A12" s="5" t="s">
        <v>107</v>
      </c>
      <c r="B12" s="15">
        <v>132</v>
      </c>
      <c r="C12" s="15">
        <v>0</v>
      </c>
      <c r="D12" s="15">
        <v>132</v>
      </c>
      <c r="E12" s="19">
        <v>103</v>
      </c>
      <c r="F12" s="19">
        <v>0</v>
      </c>
      <c r="G12" s="20">
        <v>0.78029999999999999</v>
      </c>
      <c r="H12" s="6">
        <v>0</v>
      </c>
    </row>
    <row r="13" spans="1:8" s="26" customFormat="1" ht="21" customHeight="1" x14ac:dyDescent="0.25">
      <c r="A13" s="25" t="s">
        <v>113</v>
      </c>
      <c r="B13" s="15">
        <v>572</v>
      </c>
      <c r="C13" s="15">
        <v>0</v>
      </c>
      <c r="D13" s="15">
        <v>572</v>
      </c>
      <c r="E13" s="19">
        <v>440</v>
      </c>
      <c r="F13" s="19">
        <v>0</v>
      </c>
      <c r="G13" s="20">
        <v>0.76919999999999999</v>
      </c>
      <c r="H13" s="6">
        <v>0</v>
      </c>
    </row>
    <row r="14" spans="1:8" s="11" customFormat="1" ht="26.25" customHeight="1" x14ac:dyDescent="0.25">
      <c r="A14" s="10" t="s">
        <v>144</v>
      </c>
      <c r="B14" s="17">
        <f>SUM(B4:B13)</f>
        <v>3372</v>
      </c>
      <c r="C14" s="17">
        <f t="shared" ref="C14:D14" si="0">SUM(C4:C13)</f>
        <v>0</v>
      </c>
      <c r="D14" s="17">
        <f t="shared" si="0"/>
        <v>3372</v>
      </c>
      <c r="E14" s="23">
        <f>SUM(E4:E13)</f>
        <v>2674</v>
      </c>
      <c r="F14" s="23">
        <f>SUM(F4:F13)</f>
        <v>0</v>
      </c>
      <c r="G14" s="24">
        <f>E14/D14</f>
        <v>0.79300118623962035</v>
      </c>
      <c r="H14" s="12">
        <f>(C14+F14)/B14</f>
        <v>0</v>
      </c>
    </row>
  </sheetData>
  <mergeCells count="3">
    <mergeCell ref="B2:D2"/>
    <mergeCell ref="A1:H1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First-time by Major</vt:lpstr>
      <vt:lpstr>All First-time by College</vt:lpstr>
      <vt:lpstr>First-time, Full-time by Major</vt:lpstr>
      <vt:lpstr>First-time,Full-time by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dcterms:created xsi:type="dcterms:W3CDTF">2014-05-01T19:45:29Z</dcterms:created>
  <dcterms:modified xsi:type="dcterms:W3CDTF">2014-05-05T14:40:42Z</dcterms:modified>
</cp:coreProperties>
</file>