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635" windowHeight="6195" activeTab="2"/>
  </bookViews>
  <sheets>
    <sheet name="data" sheetId="1" r:id="rId1"/>
    <sheet name="■集計用マスタ" sheetId="3" r:id="rId2"/>
    <sheet name="Sheet1" sheetId="4" r:id="rId3"/>
  </sheets>
  <calcPr calcId="145621"/>
</workbook>
</file>

<file path=xl/calcChain.xml><?xml version="1.0" encoding="utf-8"?>
<calcChain xmlns="http://schemas.openxmlformats.org/spreadsheetml/2006/main">
  <c r="E8" i="4" l="1"/>
  <c r="E7" i="4"/>
  <c r="E6" i="4"/>
  <c r="E4" i="4"/>
  <c r="E5" i="4"/>
  <c r="E3" i="4"/>
  <c r="E2" i="4"/>
  <c r="A25" i="4"/>
  <c r="A21" i="4" a="1"/>
  <c r="A21" i="4" s="1"/>
  <c r="A17" i="4" a="1"/>
  <c r="B17" i="4" s="1"/>
  <c r="D14" i="4"/>
  <c r="C13" i="4"/>
  <c r="B12" i="4"/>
  <c r="A22" i="4" l="1"/>
  <c r="A18" i="4"/>
  <c r="A17" i="4"/>
  <c r="B18" i="4"/>
  <c r="B8" i="4" l="1"/>
  <c r="C8" i="4"/>
  <c r="A8" i="4"/>
  <c r="G132" i="3" l="1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</calcChain>
</file>

<file path=xl/sharedStrings.xml><?xml version="1.0" encoding="utf-8"?>
<sst xmlns="http://schemas.openxmlformats.org/spreadsheetml/2006/main" count="354" uniqueCount="148">
  <si>
    <t>集計①</t>
    <rPh sb="0" eb="2">
      <t>シュウケイ</t>
    </rPh>
    <phoneticPr fontId="2"/>
  </si>
  <si>
    <t xml:space="preserve">第4_Bluetooth 4070 </t>
  </si>
  <si>
    <t xml:space="preserve">第4_サプライ 4102 </t>
  </si>
  <si>
    <t>第4_転_サプライ 4073</t>
  </si>
  <si>
    <t xml:space="preserve">第1_未操作 4099 </t>
  </si>
  <si>
    <t xml:space="preserve">第1_特定ディーラ修理 4042 </t>
  </si>
  <si>
    <t>第4_ディーラー 4050</t>
  </si>
  <si>
    <t>05030330049 ディーラー</t>
  </si>
  <si>
    <t>0570086086 一般・個人</t>
  </si>
  <si>
    <t>第4_家電STR 4113</t>
  </si>
  <si>
    <t>第4_家電Tuner 4110</t>
  </si>
  <si>
    <t>第4_総務省・DTV-MIC100修理 4025</t>
  </si>
  <si>
    <t>第4_総務省・DTV-MIC100修理2 4026</t>
  </si>
  <si>
    <t xml:space="preserve">第1_NET 4108 </t>
  </si>
  <si>
    <t xml:space="preserve">第1_転_NET 4089 </t>
  </si>
  <si>
    <t>第4_トークフリー6　DDNS 4093</t>
  </si>
  <si>
    <t xml:space="preserve">第1_修理 4100 </t>
  </si>
  <si>
    <t xml:space="preserve">第1_転_修理 4084 </t>
  </si>
  <si>
    <t xml:space="preserve">第1_法人修理 4039 </t>
  </si>
  <si>
    <t>第4_購入後Tera 4034</t>
  </si>
  <si>
    <t xml:space="preserve">第4_購入後Tera2 4035 </t>
  </si>
  <si>
    <t>第4_購入前Tera 4030</t>
  </si>
  <si>
    <t>第4_購入前Tera2 4031</t>
  </si>
  <si>
    <t>第4_転_購入後Tera 4118</t>
  </si>
  <si>
    <t>0570086008 法人</t>
  </si>
  <si>
    <t xml:space="preserve">第4_その他_法人 4038 </t>
  </si>
  <si>
    <t>第4_その他製品_法人 4037</t>
  </si>
  <si>
    <t>第4_購入前その他製品法人 4033</t>
  </si>
  <si>
    <t xml:space="preserve">第1_購入前法人無線 4032 </t>
  </si>
  <si>
    <t xml:space="preserve">第1_法人無線 4036 </t>
  </si>
  <si>
    <t>★保守契約後 4040</t>
  </si>
  <si>
    <t>★保守契約前 4041</t>
  </si>
  <si>
    <t>(BITS) ホームS 4095</t>
  </si>
  <si>
    <t>(BITS) 訪問受付 4094</t>
  </si>
  <si>
    <t>(BITS) 訪問受付 amazon 4097</t>
  </si>
  <si>
    <t>(BITS) 訪問受付2 4122</t>
  </si>
  <si>
    <t>0120911826 訪問受付(BITS)</t>
  </si>
  <si>
    <t>05031010282 ホームＳ(BITS)</t>
  </si>
  <si>
    <t>05031619281 訪問受付２(BITS)</t>
  </si>
  <si>
    <t>★NTT-ME連絡 4052</t>
  </si>
  <si>
    <t>05030004442 NTT-ME連絡</t>
  </si>
  <si>
    <t>第4_転_STR 4088</t>
  </si>
  <si>
    <t>第4_STR2 4113</t>
  </si>
  <si>
    <t>★法人SW　5050</t>
  </si>
  <si>
    <t>第4_STR 4113</t>
  </si>
  <si>
    <t>第4_家電STR &amp; Tuner 4110 (TV接続）</t>
  </si>
  <si>
    <t>第4_転_家電STR &amp; Tuner 4071 (TV接続）</t>
  </si>
  <si>
    <t>★転送_法人保守契約後</t>
  </si>
  <si>
    <t>　①　変更があった再には　Ｃ列　～　Ｆ列　をメンテナンスして下さい</t>
    <rPh sb="3" eb="5">
      <t>ヘンコウ</t>
    </rPh>
    <rPh sb="9" eb="10">
      <t>サイ</t>
    </rPh>
    <rPh sb="14" eb="15">
      <t>レツ</t>
    </rPh>
    <rPh sb="19" eb="20">
      <t>レツ</t>
    </rPh>
    <rPh sb="30" eb="31">
      <t>クダ</t>
    </rPh>
    <phoneticPr fontId="11"/>
  </si>
  <si>
    <t>　②　Ｄ列　～　Ｆ列に入力した文言を使って集計します</t>
    <rPh sb="4" eb="5">
      <t>レツ</t>
    </rPh>
    <rPh sb="9" eb="10">
      <t>レツ</t>
    </rPh>
    <rPh sb="11" eb="13">
      <t>ニュウリョク</t>
    </rPh>
    <rPh sb="15" eb="17">
      <t>モンゴン</t>
    </rPh>
    <rPh sb="18" eb="19">
      <t>ツカ</t>
    </rPh>
    <rPh sb="21" eb="23">
      <t>シュウケイ</t>
    </rPh>
    <phoneticPr fontId="11"/>
  </si>
  <si>
    <t>　③　管理窓口名が増えて行が不足したら　Ｂ列　と　G列をコピペして拡張して下さい</t>
    <rPh sb="3" eb="5">
      <t>カンリ</t>
    </rPh>
    <rPh sb="5" eb="7">
      <t>マドグチ</t>
    </rPh>
    <rPh sb="7" eb="8">
      <t>メイ</t>
    </rPh>
    <rPh sb="9" eb="10">
      <t>フ</t>
    </rPh>
    <rPh sb="12" eb="13">
      <t>ギョウ</t>
    </rPh>
    <rPh sb="13" eb="14">
      <t>マスユキ</t>
    </rPh>
    <rPh sb="14" eb="16">
      <t>フソク</t>
    </rPh>
    <rPh sb="21" eb="22">
      <t>レツ</t>
    </rPh>
    <rPh sb="26" eb="27">
      <t>レツ</t>
    </rPh>
    <rPh sb="33" eb="35">
      <t>カクチョウ</t>
    </rPh>
    <rPh sb="37" eb="38">
      <t>クダ</t>
    </rPh>
    <phoneticPr fontId="11"/>
  </si>
  <si>
    <t>貼付した元データの項目からコピペして下さい</t>
    <rPh sb="0" eb="1">
      <t>ハ</t>
    </rPh>
    <rPh sb="1" eb="2">
      <t>ツ</t>
    </rPh>
    <rPh sb="4" eb="5">
      <t>モト</t>
    </rPh>
    <rPh sb="9" eb="11">
      <t>コウモク</t>
    </rPh>
    <rPh sb="18" eb="19">
      <t>クダ</t>
    </rPh>
    <phoneticPr fontId="11"/>
  </si>
  <si>
    <t>使いやすい文言を任意に入力して下さい</t>
    <rPh sb="0" eb="1">
      <t>ツカ</t>
    </rPh>
    <rPh sb="5" eb="7">
      <t>モンゴン</t>
    </rPh>
    <rPh sb="8" eb="10">
      <t>ニンイ</t>
    </rPh>
    <rPh sb="11" eb="13">
      <t>ニュウリョク</t>
    </rPh>
    <rPh sb="15" eb="16">
      <t>クダ</t>
    </rPh>
    <phoneticPr fontId="11"/>
  </si>
  <si>
    <t>式をコピペする</t>
    <rPh sb="0" eb="1">
      <t>シキ</t>
    </rPh>
    <phoneticPr fontId="11"/>
  </si>
  <si>
    <t>集計する切り口</t>
    <rPh sb="0" eb="2">
      <t>シュウケイ</t>
    </rPh>
    <phoneticPr fontId="11"/>
  </si>
  <si>
    <t>一般／法人／個別</t>
    <rPh sb="0" eb="2">
      <t>イッパン</t>
    </rPh>
    <rPh sb="3" eb="5">
      <t>ホウジン</t>
    </rPh>
    <rPh sb="6" eb="8">
      <t>コベツ</t>
    </rPh>
    <phoneticPr fontId="11"/>
  </si>
  <si>
    <t>窓口名</t>
    <rPh sb="0" eb="2">
      <t>マドグチ</t>
    </rPh>
    <rPh sb="2" eb="3">
      <t>メイ</t>
    </rPh>
    <phoneticPr fontId="11"/>
  </si>
  <si>
    <t>集計②</t>
    <rPh sb="0" eb="2">
      <t>シュウケイ</t>
    </rPh>
    <phoneticPr fontId="11"/>
  </si>
  <si>
    <t>集計③</t>
    <rPh sb="0" eb="2">
      <t>シュウケイ</t>
    </rPh>
    <phoneticPr fontId="11"/>
  </si>
  <si>
    <t>転送_STR</t>
    <rPh sb="0" eb="2">
      <t>テンソウ</t>
    </rPh>
    <phoneticPr fontId="11"/>
  </si>
  <si>
    <t>第４</t>
    <rPh sb="0" eb="1">
      <t>ダイ</t>
    </rPh>
    <phoneticPr fontId="11"/>
  </si>
  <si>
    <t>一般</t>
    <rPh sb="0" eb="2">
      <t>イッパン</t>
    </rPh>
    <phoneticPr fontId="11"/>
  </si>
  <si>
    <t>個別</t>
    <rPh sb="0" eb="2">
      <t>コベツ</t>
    </rPh>
    <phoneticPr fontId="11"/>
  </si>
  <si>
    <t>サプライ</t>
    <phoneticPr fontId="11"/>
  </si>
  <si>
    <t>転送_サプライ</t>
    <rPh sb="0" eb="2">
      <t>テンソウ</t>
    </rPh>
    <phoneticPr fontId="11"/>
  </si>
  <si>
    <t>NET</t>
    <phoneticPr fontId="11"/>
  </si>
  <si>
    <t>第１</t>
    <rPh sb="0" eb="2">
      <t>ダイイチ</t>
    </rPh>
    <phoneticPr fontId="11"/>
  </si>
  <si>
    <t>修理</t>
    <rPh sb="0" eb="2">
      <t>シュウリ</t>
    </rPh>
    <phoneticPr fontId="11"/>
  </si>
  <si>
    <t>発信回線</t>
    <rPh sb="0" eb="2">
      <t>ハッシン</t>
    </rPh>
    <rPh sb="2" eb="4">
      <t>カイセン</t>
    </rPh>
    <phoneticPr fontId="11"/>
  </si>
  <si>
    <t>家電</t>
    <rPh sb="0" eb="2">
      <t>カデン</t>
    </rPh>
    <phoneticPr fontId="11"/>
  </si>
  <si>
    <t>総務省</t>
    <rPh sb="0" eb="3">
      <t>ソウムショウ</t>
    </rPh>
    <phoneticPr fontId="11"/>
  </si>
  <si>
    <t>転送_NET</t>
    <rPh sb="0" eb="2">
      <t>テンソウ</t>
    </rPh>
    <phoneticPr fontId="11"/>
  </si>
  <si>
    <t>転送_修理</t>
    <rPh sb="0" eb="2">
      <t>テンソウ</t>
    </rPh>
    <rPh sb="3" eb="5">
      <t>シュウリ</t>
    </rPh>
    <phoneticPr fontId="11"/>
  </si>
  <si>
    <t>法人</t>
    <rPh sb="0" eb="2">
      <t>ホウジン</t>
    </rPh>
    <phoneticPr fontId="11"/>
  </si>
  <si>
    <t>Tera</t>
    <phoneticPr fontId="11"/>
  </si>
  <si>
    <t>転送_購入後Tera</t>
    <rPh sb="0" eb="2">
      <t>テンソウ</t>
    </rPh>
    <rPh sb="3" eb="6">
      <t>コウニュウゴ</t>
    </rPh>
    <phoneticPr fontId="11"/>
  </si>
  <si>
    <t>法人STR</t>
    <rPh sb="0" eb="2">
      <t>ホウジン</t>
    </rPh>
    <phoneticPr fontId="11"/>
  </si>
  <si>
    <t>法人NET</t>
    <rPh sb="0" eb="2">
      <t>ホウジン</t>
    </rPh>
    <phoneticPr fontId="11"/>
  </si>
  <si>
    <t>社内</t>
    <rPh sb="0" eb="2">
      <t>シャナイ</t>
    </rPh>
    <phoneticPr fontId="11"/>
  </si>
  <si>
    <t>保守後</t>
    <rPh sb="0" eb="2">
      <t>ホシュ</t>
    </rPh>
    <rPh sb="2" eb="3">
      <t>アト</t>
    </rPh>
    <phoneticPr fontId="11"/>
  </si>
  <si>
    <t>保守前</t>
    <rPh sb="0" eb="2">
      <t>ホシュ</t>
    </rPh>
    <rPh sb="2" eb="3">
      <t>マエ</t>
    </rPh>
    <phoneticPr fontId="11"/>
  </si>
  <si>
    <t>BITS</t>
    <phoneticPr fontId="11"/>
  </si>
  <si>
    <t>05030001497 保守契約前</t>
    <phoneticPr fontId="11"/>
  </si>
  <si>
    <t>★大塚保守 4047</t>
    <phoneticPr fontId="11"/>
  </si>
  <si>
    <t>大塚保守</t>
    <rPh sb="0" eb="2">
      <t>オオツカ</t>
    </rPh>
    <rPh sb="2" eb="4">
      <t>ホシュ</t>
    </rPh>
    <phoneticPr fontId="11"/>
  </si>
  <si>
    <t>(BITS) ウィルコム 4096</t>
    <phoneticPr fontId="11"/>
  </si>
  <si>
    <t xml:space="preserve">第4_トークフリー5　TS-X特設 4045 </t>
    <phoneticPr fontId="11"/>
  </si>
  <si>
    <t>第4_転_家電Tuner 4071</t>
    <phoneticPr fontId="11"/>
  </si>
  <si>
    <t>転送_家電チューナー</t>
    <rPh sb="0" eb="2">
      <t>テンソウ</t>
    </rPh>
    <rPh sb="3" eb="4">
      <t>イエ</t>
    </rPh>
    <phoneticPr fontId="11"/>
  </si>
  <si>
    <t>0120959865 トークフリー６　PoE特設</t>
    <phoneticPr fontId="11"/>
  </si>
  <si>
    <t>0120988614 トークフリー５　TS-X</t>
    <phoneticPr fontId="11"/>
  </si>
  <si>
    <t>第4_総務省・DTV_MIC110特設 4049</t>
    <phoneticPr fontId="11"/>
  </si>
  <si>
    <t xml:space="preserve">第4_DVR-Z8 4110 </t>
    <phoneticPr fontId="11"/>
  </si>
  <si>
    <t>Z8_第４</t>
    <rPh sb="3" eb="4">
      <t>ダイ</t>
    </rPh>
    <phoneticPr fontId="11"/>
  </si>
  <si>
    <t xml:space="preserve">第1_BN-ADT 4044 </t>
    <phoneticPr fontId="11"/>
  </si>
  <si>
    <t>BN-ADT</t>
    <phoneticPr fontId="11"/>
  </si>
  <si>
    <t>第１</t>
    <rPh sb="0" eb="1">
      <t>ダイ</t>
    </rPh>
    <phoneticPr fontId="11"/>
  </si>
  <si>
    <t>★ドコモ・ウィルコム 4046</t>
    <phoneticPr fontId="11"/>
  </si>
  <si>
    <t>第4_転_購入前Tera 4119</t>
    <phoneticPr fontId="11"/>
  </si>
  <si>
    <t>転送_購入前Tera</t>
    <rPh sb="0" eb="2">
      <t>テンソウ</t>
    </rPh>
    <rPh sb="3" eb="5">
      <t>コウニュウ</t>
    </rPh>
    <rPh sb="5" eb="6">
      <t>マエ</t>
    </rPh>
    <phoneticPr fontId="11"/>
  </si>
  <si>
    <t xml:space="preserve">第1_家電NET 4108 </t>
    <phoneticPr fontId="11"/>
  </si>
  <si>
    <t>05031617911 訪問受付amazon(BITS)</t>
    <phoneticPr fontId="11"/>
  </si>
  <si>
    <t>第4_LSW10A交換 4023</t>
    <phoneticPr fontId="11"/>
  </si>
  <si>
    <t>05030332945 BN-ADT</t>
    <phoneticPr fontId="11"/>
  </si>
  <si>
    <t>第4_WLAR-8000自主回収 4022</t>
    <phoneticPr fontId="11"/>
  </si>
  <si>
    <t>05030001496 保守契約後</t>
    <phoneticPr fontId="11"/>
  </si>
  <si>
    <t xml:space="preserve">第4_STR 4092 </t>
    <phoneticPr fontId="11"/>
  </si>
  <si>
    <t>STR</t>
    <phoneticPr fontId="11"/>
  </si>
  <si>
    <t xml:space="preserve">第1_NET2 4108 </t>
    <phoneticPr fontId="11"/>
  </si>
  <si>
    <t>05030330050 ヨドバシ</t>
    <phoneticPr fontId="11"/>
  </si>
  <si>
    <t>ディーラ</t>
    <phoneticPr fontId="11"/>
  </si>
  <si>
    <t>05030007644 DVR-Z8</t>
    <phoneticPr fontId="11"/>
  </si>
  <si>
    <t>Z8</t>
    <phoneticPr fontId="11"/>
  </si>
  <si>
    <t>転送_保守後</t>
    <rPh sb="0" eb="2">
      <t>テンソウ</t>
    </rPh>
    <rPh sb="3" eb="5">
      <t>ホシュ</t>
    </rPh>
    <rPh sb="5" eb="6">
      <t>アト</t>
    </rPh>
    <phoneticPr fontId="11"/>
  </si>
  <si>
    <t>★転送_法人保守契約前</t>
  </si>
  <si>
    <t>転送_保守前</t>
    <rPh sb="0" eb="2">
      <t>テンソウ</t>
    </rPh>
    <rPh sb="3" eb="5">
      <t>ホシュ</t>
    </rPh>
    <rPh sb="5" eb="6">
      <t>マエ</t>
    </rPh>
    <phoneticPr fontId="11"/>
  </si>
  <si>
    <t>保守契約後窓口 Tera技術支援</t>
  </si>
  <si>
    <t>保守_Tera</t>
    <rPh sb="0" eb="2">
      <t>ホシュ</t>
    </rPh>
    <phoneticPr fontId="11"/>
  </si>
  <si>
    <t>保守契約前窓口 Tera技術支援</t>
    <phoneticPr fontId="11"/>
  </si>
  <si>
    <t>保守契約後窓口 Tera</t>
  </si>
  <si>
    <t>保守契約前窓口 Tera</t>
    <phoneticPr fontId="11"/>
  </si>
  <si>
    <t>第4_保守契約後窓口 Tera</t>
    <rPh sb="0" eb="1">
      <t>ダイ</t>
    </rPh>
    <phoneticPr fontId="11"/>
  </si>
  <si>
    <t>第4_保守契約前窓口 Tera</t>
    <rPh sb="0" eb="1">
      <t>ダイ</t>
    </rPh>
    <phoneticPr fontId="11"/>
  </si>
  <si>
    <t>05033882955 一般・個人</t>
    <phoneticPr fontId="11"/>
  </si>
  <si>
    <t>メモ</t>
    <phoneticPr fontId="11"/>
  </si>
  <si>
    <t>センタ</t>
    <phoneticPr fontId="11"/>
  </si>
  <si>
    <t>スキルグループ</t>
    <phoneticPr fontId="2"/>
  </si>
  <si>
    <t>Key</t>
    <phoneticPr fontId="11"/>
  </si>
  <si>
    <t>第4_NET 4109</t>
    <phoneticPr fontId="11"/>
  </si>
  <si>
    <t>寿命</t>
    <phoneticPr fontId="29"/>
  </si>
  <si>
    <r>
      <t>吸烟</t>
    </r>
    <r>
      <rPr>
        <sz val="11"/>
        <color theme="1"/>
        <rFont val="ＭＳ Ｐゴシック"/>
        <family val="3"/>
        <charset val="134"/>
        <scheme val="minor"/>
      </rPr>
      <t>数</t>
    </r>
    <phoneticPr fontId="29"/>
  </si>
  <si>
    <r>
      <t>睡眠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29"/>
  </si>
  <si>
    <t>平均</t>
    <phoneticPr fontId="29"/>
  </si>
  <si>
    <t>系数</t>
    <phoneticPr fontId="29"/>
  </si>
  <si>
    <t>定数</t>
    <phoneticPr fontId="29"/>
  </si>
  <si>
    <t>电话量</t>
    <phoneticPr fontId="29"/>
  </si>
  <si>
    <t>星期几</t>
    <phoneticPr fontId="29"/>
  </si>
  <si>
    <t>休日</t>
    <phoneticPr fontId="29"/>
  </si>
  <si>
    <t>締め日</t>
  </si>
  <si>
    <t>列 1</t>
  </si>
  <si>
    <t>列 2</t>
  </si>
  <si>
    <t>列 3</t>
  </si>
  <si>
    <t>协方差</t>
    <phoneticPr fontId="29"/>
  </si>
  <si>
    <r>
      <t>逆矩</t>
    </r>
    <r>
      <rPr>
        <sz val="11"/>
        <color theme="1"/>
        <rFont val="ＭＳ Ｐゴシック"/>
        <family val="3"/>
        <charset val="134"/>
        <scheme val="minor"/>
      </rPr>
      <t>阵</t>
    </r>
    <phoneticPr fontId="29"/>
  </si>
  <si>
    <t>休日前日</t>
    <phoneticPr fontId="29"/>
  </si>
  <si>
    <t>休日后日</t>
    <phoneticPr fontId="29"/>
  </si>
  <si>
    <t>締め前日</t>
    <phoneticPr fontId="29"/>
  </si>
  <si>
    <t>締め后日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</si>
</sst>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yyyy/mm/dd"/>
  </numFmts>
  <fonts count="32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ＭＳ ゴシック"/>
      <family val="3"/>
      <charset val="128"/>
    </font>
  </fonts>
  <fills count="4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3" borderId="29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0" borderId="33" applyNumberFormat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41" borderId="35" applyNumberFormat="0" applyAlignment="0" applyProtection="0">
      <alignment vertical="center"/>
    </xf>
    <xf numFmtId="0" fontId="25" fillId="41" borderId="36" applyNumberFormat="0" applyAlignment="0" applyProtection="0">
      <alignment vertical="center"/>
    </xf>
    <xf numFmtId="0" fontId="26" fillId="42" borderId="35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</cellStyleXfs>
  <cellXfs count="1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9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7" fontId="4" fillId="0" borderId="1" xfId="0" applyNumberFormat="1" applyFont="1" applyBorder="1" applyAlignment="1">
      <alignment wrapText="1"/>
    </xf>
    <xf numFmtId="0" fontId="9" fillId="4" borderId="0" xfId="0" applyFont="1" applyFill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0" fontId="10" fillId="3" borderId="0" xfId="0" applyFont="1" applyFill="1">
      <alignment vertical="center"/>
    </xf>
    <xf numFmtId="0" fontId="10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0" fillId="9" borderId="3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3" borderId="10" xfId="0" applyFont="1" applyFill="1" applyBorder="1">
      <alignment vertical="center"/>
    </xf>
    <xf numFmtId="0" fontId="10" fillId="0" borderId="11" xfId="0" applyFont="1" applyBorder="1">
      <alignment vertical="center"/>
    </xf>
    <xf numFmtId="0" fontId="10" fillId="0" borderId="10" xfId="0" applyFont="1" applyBorder="1">
      <alignment vertical="center"/>
    </xf>
    <xf numFmtId="0" fontId="10" fillId="3" borderId="11" xfId="0" applyFont="1" applyFill="1" applyBorder="1">
      <alignment vertical="center"/>
    </xf>
    <xf numFmtId="0" fontId="10" fillId="5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10" borderId="0" xfId="0" applyFont="1" applyFill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10" borderId="0" xfId="0" applyFont="1" applyFill="1">
      <alignment vertical="center"/>
    </xf>
    <xf numFmtId="0" fontId="8" fillId="10" borderId="0" xfId="0" applyFont="1" applyFill="1">
      <alignment vertical="center"/>
    </xf>
    <xf numFmtId="0" fontId="10" fillId="3" borderId="12" xfId="0" applyFont="1" applyFill="1" applyBorder="1">
      <alignment vertical="center"/>
    </xf>
    <xf numFmtId="0" fontId="10" fillId="3" borderId="13" xfId="0" applyFont="1" applyFill="1" applyBorder="1">
      <alignment vertical="center"/>
    </xf>
    <xf numFmtId="0" fontId="10" fillId="3" borderId="14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0" fillId="3" borderId="4" xfId="0" applyFont="1" applyFill="1" applyBorder="1">
      <alignment vertical="center"/>
    </xf>
    <xf numFmtId="0" fontId="10" fillId="3" borderId="5" xfId="0" applyFont="1" applyFill="1" applyBorder="1">
      <alignment vertical="center"/>
    </xf>
    <xf numFmtId="0" fontId="10" fillId="3" borderId="15" xfId="0" applyFont="1" applyFill="1" applyBorder="1">
      <alignment vertical="center"/>
    </xf>
    <xf numFmtId="0" fontId="10" fillId="3" borderId="16" xfId="0" applyFont="1" applyFill="1" applyBorder="1">
      <alignment vertical="center"/>
    </xf>
    <xf numFmtId="0" fontId="10" fillId="3" borderId="17" xfId="0" applyFont="1" applyFill="1" applyBorder="1">
      <alignment vertical="center"/>
    </xf>
    <xf numFmtId="0" fontId="10" fillId="3" borderId="18" xfId="0" applyFont="1" applyFill="1" applyBorder="1">
      <alignment vertical="center"/>
    </xf>
    <xf numFmtId="0" fontId="10" fillId="3" borderId="19" xfId="0" applyFont="1" applyFill="1" applyBorder="1">
      <alignment vertical="center"/>
    </xf>
    <xf numFmtId="0" fontId="10" fillId="0" borderId="15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16" xfId="0" applyFont="1" applyBorder="1">
      <alignment vertical="center"/>
    </xf>
    <xf numFmtId="9" fontId="10" fillId="0" borderId="16" xfId="19" applyFont="1" applyBorder="1">
      <alignment vertical="center"/>
    </xf>
    <xf numFmtId="176" fontId="10" fillId="0" borderId="16" xfId="19" applyNumberFormat="1" applyFont="1" applyBorder="1">
      <alignment vertical="center"/>
    </xf>
    <xf numFmtId="0" fontId="10" fillId="11" borderId="15" xfId="0" applyFont="1" applyFill="1" applyBorder="1">
      <alignment vertical="center"/>
    </xf>
    <xf numFmtId="0" fontId="10" fillId="11" borderId="0" xfId="0" applyFont="1" applyFill="1" applyBorder="1">
      <alignment vertical="center"/>
    </xf>
    <xf numFmtId="0" fontId="10" fillId="11" borderId="16" xfId="0" applyFont="1" applyFill="1" applyBorder="1">
      <alignment vertical="center"/>
    </xf>
    <xf numFmtId="0" fontId="10" fillId="0" borderId="12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10" fillId="12" borderId="12" xfId="0" applyFont="1" applyFill="1" applyBorder="1">
      <alignment vertical="center"/>
    </xf>
    <xf numFmtId="0" fontId="10" fillId="12" borderId="13" xfId="0" applyFont="1" applyFill="1" applyBorder="1">
      <alignment vertical="center"/>
    </xf>
    <xf numFmtId="0" fontId="10" fillId="12" borderId="14" xfId="0" applyFont="1" applyFill="1" applyBorder="1">
      <alignment vertical="center"/>
    </xf>
    <xf numFmtId="0" fontId="10" fillId="12" borderId="15" xfId="0" applyFont="1" applyFill="1" applyBorder="1">
      <alignment vertical="center"/>
    </xf>
    <xf numFmtId="0" fontId="10" fillId="12" borderId="0" xfId="0" applyFont="1" applyFill="1" applyBorder="1">
      <alignment vertical="center"/>
    </xf>
    <xf numFmtId="9" fontId="10" fillId="12" borderId="16" xfId="19" applyFont="1" applyFill="1" applyBorder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Font="1" applyFill="1">
      <alignment vertical="center"/>
    </xf>
    <xf numFmtId="0" fontId="10" fillId="3" borderId="20" xfId="0" applyFont="1" applyFill="1" applyBorder="1">
      <alignment vertical="center"/>
    </xf>
    <xf numFmtId="0" fontId="10" fillId="3" borderId="21" xfId="0" applyFont="1" applyFill="1" applyBorder="1">
      <alignment vertical="center"/>
    </xf>
    <xf numFmtId="0" fontId="10" fillId="3" borderId="22" xfId="0" applyFont="1" applyFill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12" borderId="20" xfId="0" applyFont="1" applyFill="1" applyBorder="1">
      <alignment vertical="center"/>
    </xf>
    <xf numFmtId="0" fontId="10" fillId="12" borderId="21" xfId="0" applyFont="1" applyFill="1" applyBorder="1">
      <alignment vertical="center"/>
    </xf>
    <xf numFmtId="0" fontId="10" fillId="12" borderId="22" xfId="0" applyFont="1" applyFill="1" applyBorder="1">
      <alignment vertical="center"/>
    </xf>
    <xf numFmtId="0" fontId="0" fillId="0" borderId="38" xfId="0" applyBorder="1">
      <alignment vertical="center"/>
    </xf>
    <xf numFmtId="0" fontId="0" fillId="0" borderId="1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24" xfId="0" applyBorder="1">
      <alignment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3" xfId="0" applyFill="1" applyBorder="1">
      <alignment vertical="center"/>
    </xf>
    <xf numFmtId="0" fontId="0" fillId="0" borderId="44" xfId="0" applyFill="1" applyBorder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2" fontId="5" fillId="0" borderId="0" xfId="0" applyNumberFormat="1" applyFont="1" applyAlignment="1">
      <alignment horizontal="right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0" fillId="5" borderId="25" xfId="0" applyNumberFormat="1" applyFill="1" applyBorder="1" applyAlignment="1">
      <alignment horizontal="center" vertical="center"/>
    </xf>
    <xf numFmtId="0" fontId="0" fillId="5" borderId="26" xfId="0" applyNumberFormat="1" applyFill="1" applyBorder="1" applyAlignment="1">
      <alignment horizontal="center" vertical="center"/>
    </xf>
    <xf numFmtId="0" fontId="0" fillId="44" borderId="0" xfId="0" applyFill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解释性文本" xfId="20" builtinId="53" customBuiltin="1"/>
    <cellStyle name="警告文本" xfId="21" builtinId="11" customBuiltin="1"/>
    <cellStyle name="好" xfId="22" builtinId="26" customBuiltin="1"/>
    <cellStyle name="差" xfId="23" builtinId="27" customBuiltin="1"/>
    <cellStyle name="常规" xfId="0" builtinId="0"/>
    <cellStyle name="注释" xfId="24" builtinId="10" customBuiltin="1"/>
    <cellStyle name="百分比" xfId="19" builtinId="5"/>
    <cellStyle name="强调文字颜色 1" xfId="25" builtinId="29" customBuiltin="1"/>
    <cellStyle name="强调文字颜色 2" xfId="26" builtinId="33" customBuiltin="1"/>
    <cellStyle name="强调文字颜色 3" xfId="27" builtinId="37" customBuiltin="1"/>
    <cellStyle name="强调文字颜色 4" xfId="28" builtinId="41" customBuiltin="1"/>
    <cellStyle name="强调文字颜色 5" xfId="29" builtinId="45" customBuiltin="1"/>
    <cellStyle name="强调文字颜色 6" xfId="30" builtinId="49" customBuiltin="1"/>
    <cellStyle name="标题" xfId="31" builtinId="15" customBuiltin="1"/>
    <cellStyle name="标题 1" xfId="32" builtinId="16" customBuiltin="1"/>
    <cellStyle name="标题 2" xfId="33" builtinId="17" customBuiltin="1"/>
    <cellStyle name="标题 3" xfId="34" builtinId="18" customBuiltin="1"/>
    <cellStyle name="标题 4" xfId="35" builtinId="19" customBuiltin="1"/>
    <cellStyle name="检查单元格" xfId="36" builtinId="23" customBuiltin="1"/>
    <cellStyle name="汇总" xfId="37" builtinId="25" customBuiltin="1"/>
    <cellStyle name="计算" xfId="38" builtinId="22" customBuiltin="1"/>
    <cellStyle name="输出" xfId="39" builtinId="21" customBuiltin="1"/>
    <cellStyle name="输入" xfId="40" builtinId="20" customBuiltin="1"/>
    <cellStyle name="适中" xfId="41" builtinId="28" customBuiltin="1"/>
    <cellStyle name="链接单元格" xfId="42" builtinId="24" customBuiltin="1"/>
  </cellStyles>
  <dxfs count="118"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CCFF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9"/>
  <sheetViews>
    <sheetView workbookViewId="0">
      <selection sqref="A1:XFD1048576"/>
    </sheetView>
  </sheetViews>
  <sheetFormatPr defaultRowHeight="11.25" x14ac:dyDescent="0.15"/>
  <cols>
    <col min="1" max="1" width="3.875" style="8" customWidth="1"/>
    <col min="2" max="2" width="9.75" style="12" customWidth="1"/>
    <col min="3" max="6" width="6.875" style="8" customWidth="1"/>
    <col min="7" max="7" width="1.625" style="8" customWidth="1"/>
    <col min="8" max="10" width="6.625" style="8" customWidth="1"/>
    <col min="11" max="11" width="6.875" style="8" customWidth="1"/>
    <col min="12" max="12" width="7.375" style="8" customWidth="1"/>
    <col min="13" max="13" width="1.625" style="8" customWidth="1"/>
    <col min="14" max="14" width="10.25" style="8" bestFit="1" customWidth="1"/>
    <col min="15" max="15" width="6.5" style="8" customWidth="1"/>
    <col min="16" max="16" width="7.25" style="8" customWidth="1"/>
    <col min="17" max="17" width="6.625" style="8" customWidth="1"/>
    <col min="18" max="18" width="10.25" style="8" bestFit="1" customWidth="1"/>
    <col min="19" max="19" width="6.625" style="8" customWidth="1"/>
    <col min="20" max="20" width="10.5" style="13" customWidth="1"/>
    <col min="21" max="23" width="7" style="8" customWidth="1"/>
    <col min="24" max="24" width="8.75" style="8" customWidth="1"/>
    <col min="25" max="27" width="7.375" style="8" customWidth="1"/>
    <col min="28" max="28" width="6.125" style="8" customWidth="1"/>
    <col min="29" max="29" width="5.375" style="8" customWidth="1"/>
    <col min="30" max="30" width="2.625" style="8" customWidth="1"/>
    <col min="31" max="31" width="13.75" style="8" customWidth="1"/>
    <col min="32" max="33" width="5.125" style="8" customWidth="1"/>
    <col min="34" max="34" width="4.125" style="8" customWidth="1"/>
    <col min="35" max="35" width="13.75" style="8" customWidth="1"/>
    <col min="36" max="37" width="5.125" style="8" customWidth="1"/>
    <col min="38" max="38" width="4.125" style="8" customWidth="1"/>
    <col min="39" max="39" width="13.75" style="8" customWidth="1"/>
    <col min="40" max="41" width="5.125" style="8" customWidth="1"/>
    <col min="42" max="42" width="4.125" style="8" customWidth="1"/>
    <col min="43" max="43" width="13.75" style="8" customWidth="1"/>
    <col min="44" max="45" width="5.125" style="8" customWidth="1"/>
    <col min="46" max="46" width="4.125" style="8" customWidth="1"/>
    <col min="47" max="16384" width="9" style="8"/>
  </cols>
  <sheetData>
    <row r="1" spans="1:31" s="24" customFormat="1" x14ac:dyDescent="0.15"/>
    <row r="2" spans="1:31" s="24" customFormat="1" x14ac:dyDescent="0.15"/>
    <row r="3" spans="1:31" s="24" customFormat="1" x14ac:dyDescent="0.15">
      <c r="B3" s="40"/>
      <c r="C3" s="40"/>
      <c r="D3" s="40"/>
      <c r="E3" s="40"/>
      <c r="F3" s="40"/>
      <c r="G3" s="23"/>
      <c r="H3" s="41"/>
      <c r="I3" s="41"/>
      <c r="J3" s="41"/>
      <c r="K3" s="41"/>
      <c r="L3" s="41"/>
      <c r="M3" s="23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31" s="24" customFormat="1" ht="12" thickBot="1" x14ac:dyDescent="0.2">
      <c r="B4" s="43"/>
      <c r="C4" s="43"/>
      <c r="D4" s="44"/>
      <c r="E4" s="44"/>
      <c r="F4" s="44"/>
      <c r="G4" s="45"/>
      <c r="H4" s="46"/>
      <c r="I4" s="46"/>
      <c r="J4" s="47"/>
      <c r="K4" s="47"/>
      <c r="L4" s="47"/>
      <c r="M4" s="45"/>
      <c r="N4" s="48"/>
      <c r="O4" s="48"/>
      <c r="P4" s="49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spans="1:31" s="24" customFormat="1" x14ac:dyDescent="0.15">
      <c r="B5" s="50"/>
      <c r="C5" s="51"/>
      <c r="D5" s="51"/>
      <c r="E5" s="51"/>
      <c r="F5" s="52"/>
      <c r="G5" s="53"/>
      <c r="H5" s="50"/>
      <c r="I5" s="51"/>
      <c r="J5" s="51"/>
      <c r="K5" s="51"/>
      <c r="L5" s="52"/>
      <c r="M5" s="23"/>
      <c r="N5" s="54"/>
      <c r="O5" s="55"/>
      <c r="P5" s="55"/>
      <c r="Q5" s="56"/>
      <c r="R5" s="54"/>
      <c r="S5" s="55"/>
      <c r="T5" s="55"/>
      <c r="U5" s="56"/>
      <c r="V5" s="54"/>
      <c r="W5" s="55"/>
      <c r="X5" s="55"/>
      <c r="Y5" s="56"/>
      <c r="Z5" s="54"/>
      <c r="AA5" s="55"/>
      <c r="AB5" s="55"/>
      <c r="AC5" s="56"/>
      <c r="AD5" s="10"/>
      <c r="AE5" s="10"/>
    </row>
    <row r="6" spans="1:31" s="24" customFormat="1" x14ac:dyDescent="0.15">
      <c r="B6" s="57"/>
      <c r="C6" s="53"/>
      <c r="D6" s="53"/>
      <c r="E6" s="53"/>
      <c r="F6" s="58"/>
      <c r="G6" s="53"/>
      <c r="H6" s="57"/>
      <c r="I6" s="53"/>
      <c r="J6" s="53"/>
      <c r="K6" s="53"/>
      <c r="L6" s="58"/>
      <c r="M6" s="23"/>
      <c r="N6" s="59"/>
      <c r="O6" s="60"/>
      <c r="P6" s="60"/>
      <c r="Q6" s="61"/>
      <c r="R6" s="59"/>
      <c r="S6" s="60"/>
      <c r="T6" s="60"/>
      <c r="U6" s="61"/>
      <c r="V6" s="59"/>
      <c r="W6" s="60"/>
      <c r="X6" s="60"/>
      <c r="Y6" s="61"/>
      <c r="Z6" s="59"/>
      <c r="AA6" s="60"/>
      <c r="AB6" s="60"/>
      <c r="AC6" s="61"/>
      <c r="AD6" s="10"/>
      <c r="AE6" s="10"/>
    </row>
    <row r="7" spans="1:31" s="24" customFormat="1" ht="12" thickBot="1" x14ac:dyDescent="0.2">
      <c r="B7" s="81"/>
      <c r="C7" s="82"/>
      <c r="D7" s="82"/>
      <c r="E7" s="82"/>
      <c r="F7" s="83"/>
      <c r="G7" s="23"/>
      <c r="H7" s="81"/>
      <c r="I7" s="82"/>
      <c r="J7" s="82"/>
      <c r="K7" s="82"/>
      <c r="L7" s="83"/>
      <c r="M7" s="23"/>
      <c r="N7" s="81"/>
      <c r="O7" s="82"/>
      <c r="P7" s="82"/>
      <c r="Q7" s="83"/>
      <c r="R7" s="81"/>
      <c r="S7" s="82"/>
      <c r="T7" s="82"/>
      <c r="U7" s="83"/>
      <c r="V7" s="81"/>
      <c r="W7" s="82"/>
      <c r="X7" s="82"/>
      <c r="Y7" s="83"/>
      <c r="Z7" s="81"/>
      <c r="AA7" s="82"/>
      <c r="AB7" s="82"/>
      <c r="AC7" s="83"/>
    </row>
    <row r="8" spans="1:31" s="24" customFormat="1" x14ac:dyDescent="0.15">
      <c r="B8" s="62"/>
      <c r="C8" s="63"/>
      <c r="D8" s="63"/>
      <c r="E8" s="63"/>
      <c r="F8" s="64"/>
      <c r="G8" s="23"/>
      <c r="H8" s="62"/>
      <c r="I8" s="63"/>
      <c r="J8" s="63"/>
      <c r="K8" s="63"/>
      <c r="L8" s="64"/>
      <c r="M8" s="23"/>
      <c r="N8" s="62"/>
      <c r="O8" s="63"/>
      <c r="P8" s="63"/>
      <c r="Q8" s="64"/>
      <c r="R8" s="62"/>
      <c r="S8" s="63"/>
      <c r="T8" s="63"/>
      <c r="U8" s="64"/>
      <c r="V8" s="62"/>
      <c r="W8" s="63"/>
      <c r="X8" s="63"/>
      <c r="Y8" s="64"/>
      <c r="Z8" s="62"/>
      <c r="AA8" s="63"/>
      <c r="AB8" s="63"/>
      <c r="AC8" s="64"/>
    </row>
    <row r="9" spans="1:31" s="24" customFormat="1" x14ac:dyDescent="0.15">
      <c r="B9" s="62"/>
      <c r="C9" s="63"/>
      <c r="D9" s="63"/>
      <c r="E9" s="63"/>
      <c r="F9" s="65"/>
      <c r="G9" s="23"/>
      <c r="H9" s="62"/>
      <c r="I9" s="63"/>
      <c r="J9" s="63"/>
      <c r="K9" s="63"/>
      <c r="L9" s="66"/>
      <c r="M9" s="23"/>
      <c r="N9" s="62"/>
      <c r="O9" s="63"/>
      <c r="P9" s="63"/>
      <c r="Q9" s="66"/>
      <c r="R9" s="62"/>
      <c r="S9" s="63"/>
      <c r="T9" s="63"/>
      <c r="U9" s="66"/>
      <c r="V9" s="62"/>
      <c r="W9" s="63"/>
      <c r="X9" s="63"/>
      <c r="Y9" s="66"/>
      <c r="Z9" s="62"/>
      <c r="AA9" s="63"/>
      <c r="AB9" s="63"/>
      <c r="AC9" s="66"/>
    </row>
    <row r="10" spans="1:31" s="24" customFormat="1" x14ac:dyDescent="0.15">
      <c r="A10" s="123"/>
      <c r="B10" s="62"/>
      <c r="C10" s="63"/>
      <c r="D10" s="63"/>
      <c r="E10" s="63"/>
      <c r="F10" s="65"/>
      <c r="G10" s="23"/>
      <c r="H10" s="62"/>
      <c r="I10" s="63"/>
      <c r="J10" s="63"/>
      <c r="K10" s="63"/>
      <c r="L10" s="66"/>
      <c r="M10" s="23"/>
      <c r="N10" s="62"/>
      <c r="O10" s="63"/>
      <c r="P10" s="63"/>
      <c r="Q10" s="66"/>
      <c r="R10" s="62"/>
      <c r="S10" s="63"/>
      <c r="T10" s="63"/>
      <c r="U10" s="66"/>
      <c r="V10" s="62"/>
      <c r="W10" s="63"/>
      <c r="X10" s="63"/>
      <c r="Y10" s="66"/>
      <c r="Z10" s="62"/>
      <c r="AA10" s="63"/>
      <c r="AB10" s="63"/>
      <c r="AC10" s="66"/>
    </row>
    <row r="11" spans="1:31" s="24" customFormat="1" x14ac:dyDescent="0.15">
      <c r="A11" s="123"/>
      <c r="B11" s="62"/>
      <c r="C11" s="63"/>
      <c r="D11" s="63"/>
      <c r="E11" s="63"/>
      <c r="F11" s="65"/>
      <c r="G11" s="23"/>
      <c r="H11" s="62"/>
      <c r="I11" s="63"/>
      <c r="J11" s="63"/>
      <c r="K11" s="63"/>
      <c r="L11" s="66"/>
      <c r="M11" s="23"/>
      <c r="N11" s="62"/>
      <c r="O11" s="63"/>
      <c r="P11" s="63"/>
      <c r="Q11" s="66"/>
      <c r="R11" s="62"/>
      <c r="S11" s="63"/>
      <c r="T11" s="63"/>
      <c r="U11" s="66"/>
      <c r="V11" s="62"/>
      <c r="W11" s="63"/>
      <c r="X11" s="63"/>
      <c r="Y11" s="66"/>
      <c r="Z11" s="62"/>
      <c r="AA11" s="63"/>
      <c r="AB11" s="63"/>
      <c r="AC11" s="66"/>
    </row>
    <row r="12" spans="1:31" s="24" customFormat="1" x14ac:dyDescent="0.15">
      <c r="A12" s="123"/>
      <c r="B12" s="62"/>
      <c r="C12" s="63"/>
      <c r="D12" s="63"/>
      <c r="E12" s="63"/>
      <c r="F12" s="65"/>
      <c r="G12" s="23"/>
      <c r="H12" s="62"/>
      <c r="I12" s="63"/>
      <c r="J12" s="63"/>
      <c r="K12" s="63"/>
      <c r="L12" s="66"/>
      <c r="M12" s="23"/>
      <c r="N12" s="62"/>
      <c r="O12" s="63"/>
      <c r="P12" s="63"/>
      <c r="Q12" s="66"/>
      <c r="R12" s="62"/>
      <c r="S12" s="63"/>
      <c r="T12" s="63"/>
      <c r="U12" s="66"/>
      <c r="V12" s="62"/>
      <c r="W12" s="63"/>
      <c r="X12" s="63"/>
      <c r="Y12" s="66"/>
      <c r="Z12" s="62"/>
      <c r="AA12" s="63"/>
      <c r="AB12" s="63"/>
      <c r="AC12" s="66"/>
    </row>
    <row r="13" spans="1:31" s="24" customFormat="1" x14ac:dyDescent="0.15">
      <c r="A13" s="123"/>
      <c r="B13" s="62"/>
      <c r="C13" s="63"/>
      <c r="D13" s="63"/>
      <c r="E13" s="63"/>
      <c r="F13" s="65"/>
      <c r="G13" s="23"/>
      <c r="H13" s="62"/>
      <c r="I13" s="63"/>
      <c r="J13" s="63"/>
      <c r="K13" s="63"/>
      <c r="L13" s="65"/>
      <c r="M13" s="23"/>
      <c r="N13" s="62"/>
      <c r="O13" s="63"/>
      <c r="P13" s="63"/>
      <c r="Q13" s="66"/>
      <c r="R13" s="62"/>
      <c r="S13" s="63"/>
      <c r="T13" s="63"/>
      <c r="U13" s="66"/>
      <c r="V13" s="62"/>
      <c r="W13" s="63"/>
      <c r="X13" s="63"/>
      <c r="Y13" s="66"/>
      <c r="Z13" s="62"/>
      <c r="AA13" s="63"/>
      <c r="AB13" s="63"/>
      <c r="AC13" s="66"/>
    </row>
    <row r="14" spans="1:31" s="24" customFormat="1" x14ac:dyDescent="0.15">
      <c r="B14" s="62"/>
      <c r="C14" s="63"/>
      <c r="D14" s="63"/>
      <c r="E14" s="63"/>
      <c r="F14" s="64"/>
      <c r="G14" s="23"/>
      <c r="H14" s="62"/>
      <c r="I14" s="63"/>
      <c r="J14" s="63"/>
      <c r="K14" s="63"/>
      <c r="L14" s="65"/>
      <c r="M14" s="23"/>
      <c r="N14" s="62"/>
      <c r="O14" s="63"/>
      <c r="P14" s="63"/>
      <c r="Q14" s="64"/>
      <c r="R14" s="62"/>
      <c r="S14" s="63"/>
      <c r="T14" s="63"/>
      <c r="U14" s="64"/>
      <c r="V14" s="62"/>
      <c r="W14" s="63"/>
      <c r="X14" s="63"/>
      <c r="Y14" s="64"/>
      <c r="Z14" s="62"/>
      <c r="AA14" s="63"/>
      <c r="AB14" s="63"/>
      <c r="AC14" s="64"/>
    </row>
    <row r="15" spans="1:31" s="24" customFormat="1" x14ac:dyDescent="0.15">
      <c r="B15" s="67"/>
      <c r="C15" s="68"/>
      <c r="D15" s="68"/>
      <c r="E15" s="68"/>
      <c r="F15" s="69"/>
      <c r="G15" s="23"/>
      <c r="H15" s="67"/>
      <c r="I15" s="68"/>
      <c r="J15" s="68"/>
      <c r="K15" s="68"/>
      <c r="L15" s="68"/>
      <c r="M15" s="23"/>
      <c r="N15" s="67"/>
      <c r="O15" s="68"/>
      <c r="P15" s="68"/>
      <c r="Q15" s="69"/>
      <c r="R15" s="67"/>
      <c r="S15" s="68"/>
      <c r="T15" s="68"/>
      <c r="U15" s="69"/>
      <c r="V15" s="67"/>
      <c r="W15" s="68"/>
      <c r="X15" s="68"/>
      <c r="Y15" s="69"/>
      <c r="Z15" s="67"/>
      <c r="AA15" s="68"/>
      <c r="AB15" s="68"/>
      <c r="AC15" s="69"/>
    </row>
    <row r="16" spans="1:31" s="24" customFormat="1" x14ac:dyDescent="0.15">
      <c r="B16" s="62"/>
      <c r="C16" s="63"/>
      <c r="D16" s="63"/>
      <c r="E16" s="63"/>
      <c r="F16" s="65"/>
      <c r="G16" s="23"/>
      <c r="H16" s="62"/>
      <c r="I16" s="63"/>
      <c r="J16" s="63"/>
      <c r="K16" s="63"/>
      <c r="L16" s="66"/>
      <c r="M16" s="23"/>
      <c r="N16" s="62"/>
      <c r="O16" s="63"/>
      <c r="P16" s="63"/>
      <c r="Q16" s="65"/>
      <c r="R16" s="62"/>
      <c r="S16" s="63"/>
      <c r="T16" s="63"/>
      <c r="U16" s="66"/>
      <c r="V16" s="62"/>
      <c r="W16" s="63"/>
      <c r="X16" s="63"/>
      <c r="Y16" s="66"/>
      <c r="Z16" s="62"/>
      <c r="AA16" s="63"/>
      <c r="AB16" s="63"/>
      <c r="AC16" s="66"/>
    </row>
    <row r="17" spans="2:29" s="24" customFormat="1" x14ac:dyDescent="0.15">
      <c r="B17" s="62"/>
      <c r="C17" s="63"/>
      <c r="D17" s="63"/>
      <c r="E17" s="63"/>
      <c r="F17" s="65"/>
      <c r="G17" s="23"/>
      <c r="H17" s="62"/>
      <c r="I17" s="63"/>
      <c r="J17" s="63"/>
      <c r="K17" s="63"/>
      <c r="L17" s="66"/>
      <c r="M17" s="23"/>
      <c r="N17" s="62"/>
      <c r="O17" s="63"/>
      <c r="P17" s="63"/>
      <c r="Q17" s="65"/>
      <c r="R17" s="62"/>
      <c r="S17" s="63"/>
      <c r="T17" s="63"/>
      <c r="U17" s="66"/>
      <c r="V17" s="62"/>
      <c r="W17" s="63"/>
      <c r="X17" s="63"/>
      <c r="Y17" s="66"/>
      <c r="Z17" s="62"/>
      <c r="AA17" s="63"/>
      <c r="AB17" s="63"/>
      <c r="AC17" s="66"/>
    </row>
    <row r="18" spans="2:29" s="24" customFormat="1" x14ac:dyDescent="0.15">
      <c r="B18" s="62"/>
      <c r="C18" s="63"/>
      <c r="D18" s="63"/>
      <c r="E18" s="63"/>
      <c r="F18" s="65"/>
      <c r="G18" s="23"/>
      <c r="H18" s="62"/>
      <c r="I18" s="63"/>
      <c r="J18" s="63"/>
      <c r="K18" s="63"/>
      <c r="L18" s="66"/>
      <c r="M18" s="23"/>
      <c r="N18" s="62"/>
      <c r="O18" s="63"/>
      <c r="P18" s="63"/>
      <c r="Q18" s="66"/>
      <c r="R18" s="62"/>
      <c r="S18" s="63"/>
      <c r="T18" s="63"/>
      <c r="U18" s="66"/>
      <c r="V18" s="62"/>
      <c r="W18" s="63"/>
      <c r="X18" s="63"/>
      <c r="Y18" s="66"/>
      <c r="Z18" s="62"/>
      <c r="AA18" s="63"/>
      <c r="AB18" s="63"/>
      <c r="AC18" s="66"/>
    </row>
    <row r="19" spans="2:29" s="24" customFormat="1" x14ac:dyDescent="0.15">
      <c r="B19" s="62"/>
      <c r="C19" s="63"/>
      <c r="D19" s="63"/>
      <c r="E19" s="63"/>
      <c r="F19" s="65"/>
      <c r="G19" s="23"/>
      <c r="H19" s="62"/>
      <c r="I19" s="63"/>
      <c r="J19" s="63"/>
      <c r="K19" s="63"/>
      <c r="L19" s="65"/>
      <c r="M19" s="23"/>
      <c r="N19" s="62"/>
      <c r="O19" s="63"/>
      <c r="P19" s="63"/>
      <c r="Q19" s="64"/>
      <c r="R19" s="62"/>
      <c r="S19" s="63"/>
      <c r="T19" s="63"/>
      <c r="U19" s="66"/>
      <c r="V19" s="62"/>
      <c r="W19" s="63"/>
      <c r="X19" s="63"/>
      <c r="Y19" s="64"/>
      <c r="Z19" s="62"/>
      <c r="AA19" s="63"/>
      <c r="AB19" s="63"/>
      <c r="AC19" s="64"/>
    </row>
    <row r="20" spans="2:29" s="24" customFormat="1" x14ac:dyDescent="0.15">
      <c r="B20" s="62"/>
      <c r="C20" s="63"/>
      <c r="D20" s="63"/>
      <c r="E20" s="63"/>
      <c r="F20" s="65"/>
      <c r="G20" s="23"/>
      <c r="H20" s="62"/>
      <c r="I20" s="63"/>
      <c r="J20" s="63"/>
      <c r="K20" s="63"/>
      <c r="L20" s="64"/>
      <c r="M20" s="23"/>
      <c r="N20" s="62"/>
      <c r="O20" s="63"/>
      <c r="P20" s="63"/>
      <c r="Q20" s="64"/>
      <c r="R20" s="62"/>
      <c r="S20" s="63"/>
      <c r="T20" s="63"/>
      <c r="U20" s="66"/>
      <c r="V20" s="62"/>
      <c r="W20" s="63"/>
      <c r="X20" s="63"/>
      <c r="Y20" s="64"/>
      <c r="Z20" s="62"/>
      <c r="AA20" s="63"/>
      <c r="AB20" s="63"/>
      <c r="AC20" s="64"/>
    </row>
    <row r="21" spans="2:29" s="24" customFormat="1" x14ac:dyDescent="0.15">
      <c r="B21" s="67"/>
      <c r="C21" s="68"/>
      <c r="D21" s="68"/>
      <c r="E21" s="68"/>
      <c r="F21" s="69"/>
      <c r="G21" s="23"/>
      <c r="H21" s="67"/>
      <c r="I21" s="68"/>
      <c r="J21" s="68"/>
      <c r="K21" s="68"/>
      <c r="L21" s="68"/>
      <c r="M21" s="23"/>
      <c r="N21" s="67"/>
      <c r="O21" s="68"/>
      <c r="P21" s="68"/>
      <c r="Q21" s="69"/>
      <c r="R21" s="67"/>
      <c r="S21" s="68"/>
      <c r="T21" s="68"/>
      <c r="U21" s="69"/>
      <c r="V21" s="67"/>
      <c r="W21" s="68"/>
      <c r="X21" s="68"/>
      <c r="Y21" s="69"/>
      <c r="Z21" s="67"/>
      <c r="AA21" s="68"/>
      <c r="AB21" s="68"/>
      <c r="AC21" s="69"/>
    </row>
    <row r="22" spans="2:29" s="24" customFormat="1" x14ac:dyDescent="0.15">
      <c r="B22" s="62"/>
      <c r="C22" s="63"/>
      <c r="D22" s="63"/>
      <c r="E22" s="63"/>
      <c r="F22" s="65"/>
      <c r="G22" s="23"/>
      <c r="H22" s="62"/>
      <c r="I22" s="63"/>
      <c r="J22" s="63"/>
      <c r="K22" s="63"/>
      <c r="L22" s="66"/>
      <c r="M22" s="23"/>
      <c r="N22" s="62"/>
      <c r="O22" s="63"/>
      <c r="P22" s="63"/>
      <c r="Q22" s="66"/>
      <c r="R22" s="62"/>
      <c r="S22" s="63"/>
      <c r="T22" s="63"/>
      <c r="U22" s="66"/>
      <c r="V22" s="62"/>
      <c r="W22" s="63"/>
      <c r="X22" s="63"/>
      <c r="Y22" s="66"/>
      <c r="Z22" s="62"/>
      <c r="AA22" s="63"/>
      <c r="AB22" s="63"/>
      <c r="AC22" s="66"/>
    </row>
    <row r="23" spans="2:29" s="24" customFormat="1" x14ac:dyDescent="0.15">
      <c r="B23" s="62"/>
      <c r="C23" s="63"/>
      <c r="D23" s="63"/>
      <c r="E23" s="63"/>
      <c r="F23" s="65"/>
      <c r="G23" s="23"/>
      <c r="H23" s="62"/>
      <c r="I23" s="63"/>
      <c r="J23" s="63"/>
      <c r="K23" s="63"/>
      <c r="L23" s="65"/>
      <c r="M23" s="23"/>
      <c r="N23" s="62"/>
      <c r="O23" s="63"/>
      <c r="P23" s="63"/>
      <c r="Q23" s="65"/>
      <c r="R23" s="62"/>
      <c r="S23" s="63"/>
      <c r="T23" s="63"/>
      <c r="U23" s="65"/>
      <c r="V23" s="62"/>
      <c r="W23" s="63"/>
      <c r="X23" s="63"/>
      <c r="Y23" s="65"/>
      <c r="Z23" s="62"/>
      <c r="AA23" s="63"/>
      <c r="AB23" s="63"/>
      <c r="AC23" s="65"/>
    </row>
    <row r="24" spans="2:29" s="24" customFormat="1" x14ac:dyDescent="0.15">
      <c r="B24" s="67"/>
      <c r="C24" s="68"/>
      <c r="D24" s="68"/>
      <c r="E24" s="68"/>
      <c r="F24" s="69"/>
      <c r="G24" s="23"/>
      <c r="H24" s="67"/>
      <c r="I24" s="68"/>
      <c r="J24" s="68"/>
      <c r="K24" s="68"/>
      <c r="L24" s="68"/>
      <c r="M24" s="23"/>
      <c r="N24" s="67"/>
      <c r="O24" s="68"/>
      <c r="P24" s="68"/>
      <c r="Q24" s="69"/>
      <c r="R24" s="67"/>
      <c r="S24" s="68"/>
      <c r="T24" s="68"/>
      <c r="U24" s="69"/>
      <c r="V24" s="67"/>
      <c r="W24" s="68"/>
      <c r="X24" s="68"/>
      <c r="Y24" s="69"/>
      <c r="Z24" s="67"/>
      <c r="AA24" s="68"/>
      <c r="AB24" s="68"/>
      <c r="AC24" s="69"/>
    </row>
    <row r="25" spans="2:29" s="24" customFormat="1" x14ac:dyDescent="0.15">
      <c r="B25" s="62"/>
      <c r="C25" s="63"/>
      <c r="D25" s="63"/>
      <c r="E25" s="63"/>
      <c r="F25" s="65"/>
      <c r="G25" s="23"/>
      <c r="H25" s="62"/>
      <c r="I25" s="63"/>
      <c r="J25" s="63"/>
      <c r="K25" s="63"/>
      <c r="L25" s="66"/>
      <c r="M25" s="23"/>
      <c r="N25" s="62"/>
      <c r="O25" s="63"/>
      <c r="P25" s="63"/>
      <c r="Q25" s="66"/>
      <c r="R25" s="62"/>
      <c r="S25" s="63"/>
      <c r="T25" s="63"/>
      <c r="U25" s="66"/>
      <c r="V25" s="62"/>
      <c r="W25" s="63"/>
      <c r="X25" s="63"/>
      <c r="Y25" s="65"/>
      <c r="Z25" s="62"/>
      <c r="AA25" s="63"/>
      <c r="AB25" s="63"/>
      <c r="AC25" s="66"/>
    </row>
    <row r="26" spans="2:29" s="24" customFormat="1" x14ac:dyDescent="0.15">
      <c r="B26" s="62"/>
      <c r="C26" s="63"/>
      <c r="D26" s="63"/>
      <c r="E26" s="63"/>
      <c r="F26" s="65"/>
      <c r="G26" s="23"/>
      <c r="H26" s="62"/>
      <c r="I26" s="63"/>
      <c r="J26" s="63"/>
      <c r="K26" s="63"/>
      <c r="L26" s="64"/>
      <c r="M26" s="23"/>
      <c r="N26" s="62"/>
      <c r="O26" s="63"/>
      <c r="P26" s="63"/>
      <c r="Q26" s="66"/>
      <c r="R26" s="62"/>
      <c r="S26" s="63"/>
      <c r="T26" s="63"/>
      <c r="U26" s="66"/>
      <c r="V26" s="62"/>
      <c r="W26" s="63"/>
      <c r="X26" s="63"/>
      <c r="Y26" s="65"/>
      <c r="Z26" s="62"/>
      <c r="AA26" s="63"/>
      <c r="AB26" s="63"/>
      <c r="AC26" s="66"/>
    </row>
    <row r="27" spans="2:29" s="24" customFormat="1" x14ac:dyDescent="0.15">
      <c r="B27" s="62"/>
      <c r="C27" s="63"/>
      <c r="D27" s="63"/>
      <c r="E27" s="63"/>
      <c r="F27" s="64"/>
      <c r="G27" s="23"/>
      <c r="H27" s="62"/>
      <c r="I27" s="63"/>
      <c r="J27" s="63"/>
      <c r="K27" s="63"/>
      <c r="L27" s="64"/>
      <c r="M27" s="23"/>
      <c r="N27" s="62"/>
      <c r="O27" s="63"/>
      <c r="P27" s="63"/>
      <c r="Q27" s="64"/>
      <c r="R27" s="62"/>
      <c r="S27" s="63"/>
      <c r="T27" s="63"/>
      <c r="U27" s="64"/>
      <c r="V27" s="62"/>
      <c r="W27" s="63"/>
      <c r="X27" s="63"/>
      <c r="Y27" s="64"/>
      <c r="Z27" s="62"/>
      <c r="AA27" s="63"/>
      <c r="AB27" s="63"/>
      <c r="AC27" s="64"/>
    </row>
    <row r="28" spans="2:29" s="24" customFormat="1" x14ac:dyDescent="0.15">
      <c r="B28" s="67"/>
      <c r="C28" s="68"/>
      <c r="D28" s="68"/>
      <c r="E28" s="68"/>
      <c r="F28" s="69"/>
      <c r="G28" s="23"/>
      <c r="H28" s="67"/>
      <c r="I28" s="68"/>
      <c r="J28" s="68"/>
      <c r="K28" s="68"/>
      <c r="L28" s="68"/>
      <c r="M28" s="23"/>
      <c r="N28" s="67"/>
      <c r="O28" s="68"/>
      <c r="P28" s="68"/>
      <c r="Q28" s="69"/>
      <c r="R28" s="67"/>
      <c r="S28" s="68"/>
      <c r="T28" s="68"/>
      <c r="U28" s="69"/>
      <c r="V28" s="67"/>
      <c r="W28" s="68"/>
      <c r="X28" s="68"/>
      <c r="Y28" s="69"/>
      <c r="Z28" s="67"/>
      <c r="AA28" s="68"/>
      <c r="AB28" s="68"/>
      <c r="AC28" s="69"/>
    </row>
    <row r="29" spans="2:29" s="24" customFormat="1" x14ac:dyDescent="0.15">
      <c r="B29" s="62"/>
      <c r="C29" s="63"/>
      <c r="D29" s="63"/>
      <c r="E29" s="63"/>
      <c r="F29" s="65"/>
      <c r="G29" s="23"/>
      <c r="H29" s="62"/>
      <c r="I29" s="63"/>
      <c r="J29" s="63"/>
      <c r="K29" s="63"/>
      <c r="L29" s="66"/>
      <c r="M29" s="23"/>
      <c r="N29" s="62"/>
      <c r="O29" s="63"/>
      <c r="P29" s="63"/>
      <c r="Q29" s="65"/>
      <c r="R29" s="62"/>
      <c r="S29" s="63"/>
      <c r="T29" s="63"/>
      <c r="U29" s="66"/>
      <c r="V29" s="62"/>
      <c r="W29" s="63"/>
      <c r="X29" s="63"/>
      <c r="Y29" s="66"/>
      <c r="Z29" s="62"/>
      <c r="AA29" s="63"/>
      <c r="AB29" s="63"/>
      <c r="AC29" s="66"/>
    </row>
    <row r="30" spans="2:29" s="24" customFormat="1" x14ac:dyDescent="0.15">
      <c r="B30" s="62"/>
      <c r="C30" s="63"/>
      <c r="D30" s="63"/>
      <c r="E30" s="63"/>
      <c r="F30" s="65"/>
      <c r="G30" s="23"/>
      <c r="H30" s="62"/>
      <c r="I30" s="63"/>
      <c r="J30" s="63"/>
      <c r="K30" s="63"/>
      <c r="L30" s="64"/>
      <c r="M30" s="23"/>
      <c r="N30" s="62"/>
      <c r="O30" s="63"/>
      <c r="P30" s="63"/>
      <c r="Q30" s="65"/>
      <c r="R30" s="62"/>
      <c r="S30" s="63"/>
      <c r="T30" s="63"/>
      <c r="U30" s="65"/>
      <c r="V30" s="62"/>
      <c r="W30" s="63"/>
      <c r="X30" s="63"/>
      <c r="Y30" s="65"/>
      <c r="Z30" s="62"/>
      <c r="AA30" s="63"/>
      <c r="AB30" s="63"/>
      <c r="AC30" s="65"/>
    </row>
    <row r="31" spans="2:29" s="24" customFormat="1" x14ac:dyDescent="0.15">
      <c r="B31" s="62"/>
      <c r="C31" s="63"/>
      <c r="D31" s="63"/>
      <c r="E31" s="63"/>
      <c r="F31" s="64"/>
      <c r="G31" s="23"/>
      <c r="H31" s="62"/>
      <c r="I31" s="63"/>
      <c r="J31" s="63"/>
      <c r="K31" s="63"/>
      <c r="L31" s="64"/>
      <c r="M31" s="23"/>
      <c r="N31" s="62"/>
      <c r="O31" s="63"/>
      <c r="P31" s="63"/>
      <c r="Q31" s="64"/>
      <c r="R31" s="62"/>
      <c r="S31" s="63"/>
      <c r="T31" s="63"/>
      <c r="U31" s="64"/>
      <c r="V31" s="62"/>
      <c r="W31" s="63"/>
      <c r="X31" s="63"/>
      <c r="Y31" s="64"/>
      <c r="Z31" s="62"/>
      <c r="AA31" s="63"/>
      <c r="AB31" s="63"/>
      <c r="AC31" s="64"/>
    </row>
    <row r="32" spans="2:29" s="24" customFormat="1" x14ac:dyDescent="0.15">
      <c r="B32" s="67"/>
      <c r="C32" s="68"/>
      <c r="D32" s="68"/>
      <c r="E32" s="68"/>
      <c r="F32" s="69"/>
      <c r="G32" s="23"/>
      <c r="H32" s="67"/>
      <c r="I32" s="68"/>
      <c r="J32" s="68"/>
      <c r="K32" s="68"/>
      <c r="L32" s="68"/>
      <c r="M32" s="23"/>
      <c r="N32" s="67"/>
      <c r="O32" s="68"/>
      <c r="P32" s="68"/>
      <c r="Q32" s="69"/>
      <c r="R32" s="67"/>
      <c r="S32" s="68"/>
      <c r="T32" s="68"/>
      <c r="U32" s="69"/>
      <c r="V32" s="67"/>
      <c r="W32" s="68"/>
      <c r="X32" s="68"/>
      <c r="Y32" s="69"/>
      <c r="Z32" s="67"/>
      <c r="AA32" s="68"/>
      <c r="AB32" s="68"/>
      <c r="AC32" s="69"/>
    </row>
    <row r="33" spans="1:48" s="24" customFormat="1" x14ac:dyDescent="0.15">
      <c r="B33" s="62"/>
      <c r="C33" s="63"/>
      <c r="D33" s="63"/>
      <c r="E33" s="63"/>
      <c r="F33" s="65"/>
      <c r="G33" s="23"/>
      <c r="H33" s="62"/>
      <c r="I33" s="63"/>
      <c r="J33" s="63"/>
      <c r="K33" s="63"/>
      <c r="L33" s="66"/>
      <c r="M33" s="23"/>
      <c r="N33" s="62"/>
      <c r="O33" s="63"/>
      <c r="P33" s="63"/>
      <c r="Q33" s="65"/>
      <c r="R33" s="62"/>
      <c r="S33" s="63"/>
      <c r="T33" s="63"/>
      <c r="U33" s="66"/>
      <c r="V33" s="62"/>
      <c r="W33" s="63"/>
      <c r="X33" s="63"/>
      <c r="Y33" s="66"/>
      <c r="Z33" s="62"/>
      <c r="AA33" s="63"/>
      <c r="AB33" s="63"/>
      <c r="AC33" s="66"/>
    </row>
    <row r="34" spans="1:48" s="24" customFormat="1" x14ac:dyDescent="0.15">
      <c r="B34" s="62"/>
      <c r="C34" s="63"/>
      <c r="D34" s="63"/>
      <c r="E34" s="63"/>
      <c r="F34" s="65"/>
      <c r="G34" s="23"/>
      <c r="H34" s="62"/>
      <c r="I34" s="63"/>
      <c r="J34" s="63"/>
      <c r="K34" s="63"/>
      <c r="L34" s="66"/>
      <c r="M34" s="23"/>
      <c r="N34" s="62"/>
      <c r="O34" s="63"/>
      <c r="P34" s="63"/>
      <c r="Q34" s="65"/>
      <c r="R34" s="62"/>
      <c r="S34" s="63"/>
      <c r="T34" s="63"/>
      <c r="U34" s="65"/>
      <c r="V34" s="62"/>
      <c r="W34" s="63"/>
      <c r="X34" s="63"/>
      <c r="Y34" s="65"/>
      <c r="Z34" s="62"/>
      <c r="AA34" s="63"/>
      <c r="AB34" s="63"/>
      <c r="AC34" s="66"/>
    </row>
    <row r="35" spans="1:48" s="24" customFormat="1" x14ac:dyDescent="0.15">
      <c r="B35" s="62"/>
      <c r="C35" s="63"/>
      <c r="D35" s="63"/>
      <c r="E35" s="63"/>
      <c r="F35" s="65"/>
      <c r="G35" s="23"/>
      <c r="H35" s="62"/>
      <c r="I35" s="63"/>
      <c r="J35" s="63"/>
      <c r="K35" s="63"/>
      <c r="L35" s="64"/>
      <c r="M35" s="23"/>
      <c r="N35" s="62"/>
      <c r="O35" s="63"/>
      <c r="P35" s="63"/>
      <c r="Q35" s="65"/>
      <c r="R35" s="62"/>
      <c r="S35" s="63"/>
      <c r="T35" s="63"/>
      <c r="U35" s="65"/>
      <c r="V35" s="62"/>
      <c r="W35" s="63"/>
      <c r="X35" s="63"/>
      <c r="Y35" s="65"/>
      <c r="Z35" s="62"/>
      <c r="AA35" s="63"/>
      <c r="AB35" s="63"/>
      <c r="AC35" s="66"/>
    </row>
    <row r="36" spans="1:48" s="24" customFormat="1" x14ac:dyDescent="0.15">
      <c r="B36" s="62"/>
      <c r="C36" s="63"/>
      <c r="D36" s="63"/>
      <c r="E36" s="63"/>
      <c r="F36" s="64"/>
      <c r="G36" s="23"/>
      <c r="H36" s="62"/>
      <c r="I36" s="63"/>
      <c r="J36" s="63"/>
      <c r="K36" s="63"/>
      <c r="L36" s="64"/>
      <c r="M36" s="23"/>
      <c r="N36" s="62"/>
      <c r="O36" s="63"/>
      <c r="P36" s="63"/>
      <c r="Q36" s="64"/>
      <c r="R36" s="62"/>
      <c r="S36" s="63"/>
      <c r="T36" s="63"/>
      <c r="U36" s="64"/>
      <c r="V36" s="62"/>
      <c r="W36" s="63"/>
      <c r="X36" s="63"/>
      <c r="Y36" s="64"/>
      <c r="Z36" s="62"/>
      <c r="AA36" s="63"/>
      <c r="AB36" s="63"/>
      <c r="AC36" s="64"/>
    </row>
    <row r="37" spans="1:48" s="24" customFormat="1" x14ac:dyDescent="0.15">
      <c r="B37" s="67"/>
      <c r="C37" s="68"/>
      <c r="D37" s="68"/>
      <c r="E37" s="68"/>
      <c r="F37" s="69"/>
      <c r="G37" s="23"/>
      <c r="H37" s="67"/>
      <c r="I37" s="68"/>
      <c r="J37" s="68"/>
      <c r="K37" s="68"/>
      <c r="L37" s="69"/>
      <c r="M37" s="23"/>
      <c r="N37" s="67"/>
      <c r="O37" s="68"/>
      <c r="P37" s="68"/>
      <c r="Q37" s="69"/>
      <c r="R37" s="67"/>
      <c r="S37" s="68"/>
      <c r="T37" s="68"/>
      <c r="U37" s="69"/>
      <c r="V37" s="67"/>
      <c r="W37" s="68"/>
      <c r="X37" s="68"/>
      <c r="Y37" s="69"/>
      <c r="Z37" s="67"/>
      <c r="AA37" s="68"/>
      <c r="AB37" s="68"/>
      <c r="AC37" s="69"/>
    </row>
    <row r="38" spans="1:48" s="24" customFormat="1" x14ac:dyDescent="0.15">
      <c r="B38" s="62"/>
      <c r="C38" s="63"/>
      <c r="D38" s="63"/>
      <c r="E38" s="63"/>
      <c r="F38" s="65"/>
      <c r="G38" s="23"/>
      <c r="H38" s="62"/>
      <c r="I38" s="63"/>
      <c r="J38" s="63"/>
      <c r="K38" s="63"/>
      <c r="L38" s="65"/>
      <c r="M38" s="23"/>
      <c r="N38" s="62"/>
      <c r="O38" s="63"/>
      <c r="P38" s="63"/>
      <c r="Q38" s="65"/>
      <c r="R38" s="62"/>
      <c r="S38" s="63"/>
      <c r="T38" s="63"/>
      <c r="U38" s="66"/>
      <c r="V38" s="62"/>
      <c r="W38" s="63"/>
      <c r="X38" s="63"/>
      <c r="Y38" s="66"/>
      <c r="Z38" s="62"/>
      <c r="AA38" s="63"/>
      <c r="AB38" s="63"/>
      <c r="AC38" s="66"/>
    </row>
    <row r="39" spans="1:48" s="24" customFormat="1" ht="12" thickBot="1" x14ac:dyDescent="0.2">
      <c r="B39" s="84"/>
      <c r="C39" s="85"/>
      <c r="D39" s="85"/>
      <c r="E39" s="85"/>
      <c r="F39" s="86"/>
      <c r="G39" s="23"/>
      <c r="H39" s="84"/>
      <c r="I39" s="85"/>
      <c r="J39" s="85"/>
      <c r="K39" s="85"/>
      <c r="L39" s="86"/>
      <c r="M39" s="23"/>
      <c r="N39" s="84"/>
      <c r="O39" s="85"/>
      <c r="P39" s="85"/>
      <c r="Q39" s="86"/>
      <c r="R39" s="84"/>
      <c r="S39" s="85"/>
      <c r="T39" s="85"/>
      <c r="U39" s="86"/>
      <c r="V39" s="84"/>
      <c r="W39" s="85"/>
      <c r="X39" s="85"/>
      <c r="Y39" s="86"/>
      <c r="Z39" s="84"/>
      <c r="AA39" s="85"/>
      <c r="AB39" s="85"/>
      <c r="AC39" s="86"/>
    </row>
    <row r="40" spans="1:48" s="24" customFormat="1" x14ac:dyDescent="0.15">
      <c r="B40" s="70"/>
      <c r="C40" s="71"/>
      <c r="D40" s="71"/>
      <c r="E40" s="71"/>
      <c r="F40" s="72"/>
      <c r="H40" s="70"/>
      <c r="I40" s="71"/>
      <c r="J40" s="71"/>
      <c r="K40" s="71"/>
      <c r="L40" s="72"/>
      <c r="N40" s="70"/>
      <c r="O40" s="71"/>
      <c r="P40" s="71"/>
      <c r="Q40" s="72"/>
      <c r="R40" s="73"/>
      <c r="S40" s="74"/>
      <c r="T40" s="74"/>
      <c r="U40" s="75"/>
      <c r="V40" s="73"/>
      <c r="W40" s="74"/>
      <c r="X40" s="74"/>
      <c r="Y40" s="75"/>
      <c r="Z40" s="73"/>
      <c r="AA40" s="74"/>
      <c r="AB40" s="74"/>
      <c r="AC40" s="75"/>
    </row>
    <row r="41" spans="1:48" s="24" customFormat="1" x14ac:dyDescent="0.15">
      <c r="B41" s="62"/>
      <c r="C41" s="63"/>
      <c r="D41" s="63"/>
      <c r="E41" s="63"/>
      <c r="F41" s="65"/>
      <c r="H41" s="62"/>
      <c r="I41" s="63"/>
      <c r="J41" s="63"/>
      <c r="K41" s="63"/>
      <c r="L41" s="65"/>
      <c r="N41" s="62"/>
      <c r="O41" s="63"/>
      <c r="P41" s="63"/>
      <c r="Q41" s="65"/>
      <c r="R41" s="76"/>
      <c r="S41" s="77"/>
      <c r="T41" s="77"/>
      <c r="U41" s="78"/>
      <c r="V41" s="76"/>
      <c r="W41" s="77"/>
      <c r="X41" s="77"/>
      <c r="Y41" s="78"/>
      <c r="Z41" s="76"/>
      <c r="AA41" s="77"/>
      <c r="AB41" s="77"/>
      <c r="AC41" s="78"/>
    </row>
    <row r="42" spans="1:48" s="24" customFormat="1" ht="12" thickBot="1" x14ac:dyDescent="0.2">
      <c r="B42" s="84"/>
      <c r="C42" s="85"/>
      <c r="D42" s="85"/>
      <c r="E42" s="85"/>
      <c r="F42" s="86"/>
      <c r="H42" s="84"/>
      <c r="I42" s="85"/>
      <c r="J42" s="85"/>
      <c r="K42" s="85"/>
      <c r="L42" s="86"/>
      <c r="N42" s="84"/>
      <c r="O42" s="85"/>
      <c r="P42" s="85"/>
      <c r="Q42" s="86"/>
      <c r="R42" s="87"/>
      <c r="S42" s="88"/>
      <c r="T42" s="88"/>
      <c r="U42" s="89"/>
      <c r="V42" s="87"/>
      <c r="W42" s="88"/>
      <c r="X42" s="88"/>
      <c r="Y42" s="89"/>
      <c r="Z42" s="87"/>
      <c r="AA42" s="88"/>
      <c r="AB42" s="88"/>
      <c r="AC42" s="89"/>
    </row>
    <row r="43" spans="1:48" s="24" customFormat="1" x14ac:dyDescent="0.15">
      <c r="B43" s="79"/>
      <c r="T43" s="80"/>
    </row>
    <row r="45" spans="1:48" x14ac:dyDescent="0.15">
      <c r="B45" s="8"/>
    </row>
    <row r="46" spans="1:48" x14ac:dyDescent="0.15">
      <c r="A46" s="7"/>
      <c r="B46" s="1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48" ht="13.5" x14ac:dyDescent="0.15">
      <c r="A47" s="7"/>
      <c r="B47" s="1"/>
      <c r="C47" s="5"/>
      <c r="D47"/>
      <c r="E47"/>
      <c r="F47"/>
      <c r="G47"/>
      <c r="H47"/>
      <c r="I47"/>
      <c r="J47"/>
      <c r="K47"/>
      <c r="L47"/>
      <c r="P47" s="7"/>
    </row>
    <row r="48" spans="1:48" s="10" customFormat="1" ht="13.5" x14ac:dyDescent="0.15">
      <c r="A48" s="7"/>
      <c r="B48" s="2"/>
      <c r="C48" s="3"/>
      <c r="D48" s="3"/>
      <c r="E48" s="3"/>
      <c r="F48" s="3"/>
      <c r="G48" s="119"/>
      <c r="H48" s="119"/>
      <c r="I48" s="6"/>
      <c r="J48" s="6"/>
      <c r="K48" s="120"/>
      <c r="L48" s="120"/>
      <c r="P48" s="7"/>
      <c r="T48" s="13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spans="1:48" s="10" customFormat="1" ht="13.5" x14ac:dyDescent="0.15">
      <c r="A49" s="7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P49" s="19"/>
      <c r="Q49" s="19"/>
      <c r="R49" s="19"/>
      <c r="S49" s="19"/>
      <c r="T49" s="13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spans="1:48" ht="14.25" thickBot="1" x14ac:dyDescent="0.2">
      <c r="A50" s="7"/>
      <c r="B50" s="5"/>
      <c r="C50"/>
      <c r="D50"/>
      <c r="E50"/>
      <c r="F50"/>
      <c r="G50"/>
      <c r="H50"/>
      <c r="I50"/>
      <c r="J50"/>
      <c r="K50"/>
      <c r="L50"/>
      <c r="P50" s="9"/>
      <c r="Q50" s="9"/>
      <c r="R50" s="9"/>
      <c r="S50" s="9"/>
    </row>
    <row r="51" spans="1:48" ht="13.5" customHeight="1" x14ac:dyDescent="0.15">
      <c r="A51" s="7"/>
      <c r="B51" s="124"/>
      <c r="C51" s="115"/>
      <c r="D51" s="115"/>
      <c r="E51" s="115"/>
      <c r="F51" s="115"/>
      <c r="G51" s="115"/>
      <c r="H51" s="121"/>
      <c r="I51" s="121"/>
      <c r="J51" s="115"/>
      <c r="K51" s="115"/>
      <c r="L51" s="117"/>
      <c r="M51" s="15"/>
      <c r="N51" s="15"/>
      <c r="O51" s="15"/>
      <c r="P51" s="16"/>
      <c r="Q51" s="9"/>
      <c r="R51" s="9"/>
      <c r="S51" s="9"/>
    </row>
    <row r="52" spans="1:48" ht="11.25" customHeight="1" x14ac:dyDescent="0.15">
      <c r="A52" s="7"/>
      <c r="B52" s="125"/>
      <c r="C52" s="116"/>
      <c r="D52" s="116"/>
      <c r="E52" s="116"/>
      <c r="F52" s="116"/>
      <c r="G52" s="116"/>
      <c r="H52" s="122"/>
      <c r="I52" s="122"/>
      <c r="J52" s="116"/>
      <c r="K52" s="116"/>
      <c r="L52" s="118"/>
      <c r="M52" s="11"/>
      <c r="N52" s="11"/>
      <c r="O52" s="11"/>
      <c r="P52" s="11"/>
    </row>
    <row r="53" spans="1:48" ht="13.5" x14ac:dyDescent="0.15">
      <c r="A53" s="7"/>
      <c r="B53" s="20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11"/>
      <c r="N53" s="11"/>
      <c r="O53" s="11"/>
      <c r="P53" s="11"/>
    </row>
    <row r="54" spans="1:48" ht="13.5" x14ac:dyDescent="0.15">
      <c r="A54" s="7"/>
      <c r="B54" s="20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11"/>
      <c r="N54" s="11"/>
      <c r="O54" s="11"/>
      <c r="P54" s="11"/>
    </row>
    <row r="55" spans="1:48" ht="13.5" x14ac:dyDescent="0.15">
      <c r="A55" s="7"/>
      <c r="B55" s="20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11"/>
      <c r="N55" s="11"/>
      <c r="O55" s="11"/>
      <c r="P55" s="11"/>
    </row>
    <row r="56" spans="1:48" ht="13.5" x14ac:dyDescent="0.15">
      <c r="A56" s="7"/>
      <c r="B56" s="20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11"/>
      <c r="N56" s="11"/>
      <c r="O56" s="11"/>
      <c r="P56" s="11"/>
    </row>
    <row r="57" spans="1:48" ht="13.5" x14ac:dyDescent="0.15">
      <c r="A57" s="7"/>
      <c r="B57" s="20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11"/>
      <c r="N57" s="11"/>
      <c r="O57" s="11"/>
      <c r="P57" s="11"/>
    </row>
    <row r="58" spans="1:48" ht="13.5" x14ac:dyDescent="0.15">
      <c r="A58" s="7"/>
      <c r="B58" s="20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11"/>
      <c r="N58" s="11"/>
      <c r="O58" s="11"/>
      <c r="P58" s="11"/>
    </row>
    <row r="59" spans="1:48" ht="13.5" x14ac:dyDescent="0.15">
      <c r="A59" s="7"/>
      <c r="B59" s="20"/>
      <c r="C59" s="21"/>
      <c r="D59" s="21"/>
      <c r="E59" s="21"/>
      <c r="F59" s="22"/>
      <c r="G59" s="21"/>
      <c r="H59" s="21"/>
      <c r="I59" s="21"/>
      <c r="J59" s="21"/>
      <c r="K59" s="21"/>
      <c r="L59" s="21"/>
      <c r="M59" s="11"/>
      <c r="N59" s="11"/>
      <c r="O59" s="11"/>
      <c r="P59" s="11"/>
    </row>
    <row r="60" spans="1:48" ht="13.5" x14ac:dyDescent="0.15">
      <c r="A60" s="7"/>
      <c r="B60" s="20"/>
      <c r="C60" s="21"/>
      <c r="D60" s="21"/>
      <c r="E60" s="21"/>
      <c r="F60" s="22"/>
      <c r="G60" s="21"/>
      <c r="H60" s="21"/>
      <c r="I60" s="21"/>
      <c r="J60" s="21"/>
      <c r="K60" s="21"/>
      <c r="L60" s="21"/>
      <c r="M60" s="11"/>
      <c r="N60" s="11"/>
      <c r="O60" s="11"/>
      <c r="P60" s="11"/>
    </row>
    <row r="61" spans="1:48" ht="13.5" x14ac:dyDescent="0.15">
      <c r="A61" s="7"/>
      <c r="B61" s="20"/>
      <c r="C61" s="21"/>
      <c r="D61" s="21"/>
      <c r="E61" s="21"/>
      <c r="F61" s="22"/>
      <c r="G61" s="21"/>
      <c r="H61" s="21"/>
      <c r="I61" s="21"/>
      <c r="J61" s="21"/>
      <c r="K61" s="21"/>
      <c r="L61" s="21"/>
      <c r="M61" s="11"/>
      <c r="N61" s="11"/>
      <c r="O61" s="11"/>
      <c r="P61" s="11"/>
    </row>
    <row r="62" spans="1:48" ht="13.5" x14ac:dyDescent="0.15">
      <c r="A62" s="7"/>
      <c r="B62" s="20"/>
      <c r="C62" s="21"/>
      <c r="D62" s="21"/>
      <c r="E62" s="21"/>
      <c r="F62" s="22"/>
      <c r="G62" s="21"/>
      <c r="H62" s="21"/>
      <c r="I62" s="21"/>
      <c r="J62" s="21"/>
      <c r="K62" s="21"/>
      <c r="L62" s="21"/>
      <c r="M62" s="11"/>
      <c r="N62" s="11"/>
      <c r="O62" s="11"/>
      <c r="P62" s="11"/>
    </row>
    <row r="63" spans="1:48" ht="13.5" x14ac:dyDescent="0.15">
      <c r="A63" s="7"/>
      <c r="B63" s="20"/>
      <c r="C63" s="21"/>
      <c r="D63" s="21"/>
      <c r="E63" s="21"/>
      <c r="F63" s="22"/>
      <c r="G63" s="21"/>
      <c r="H63" s="21"/>
      <c r="I63" s="21"/>
      <c r="J63" s="21"/>
      <c r="K63" s="21"/>
      <c r="L63" s="21"/>
      <c r="M63" s="11"/>
      <c r="N63" s="11"/>
      <c r="O63" s="11"/>
      <c r="P63" s="11"/>
    </row>
    <row r="64" spans="1:48" ht="13.5" x14ac:dyDescent="0.15">
      <c r="A64" s="7"/>
      <c r="B64" s="20"/>
      <c r="C64" s="21"/>
      <c r="D64" s="21"/>
      <c r="E64" s="21"/>
      <c r="F64" s="22"/>
      <c r="G64" s="21"/>
      <c r="H64" s="21"/>
      <c r="I64" s="21"/>
      <c r="J64" s="21"/>
      <c r="K64" s="21"/>
      <c r="L64" s="21"/>
      <c r="M64" s="11"/>
      <c r="N64" s="11"/>
      <c r="O64" s="11"/>
      <c r="P64" s="11"/>
    </row>
    <row r="65" spans="1:16" ht="13.5" x14ac:dyDescent="0.15">
      <c r="A65" s="7"/>
      <c r="B65" s="20"/>
      <c r="C65" s="21"/>
      <c r="D65" s="21"/>
      <c r="E65" s="21"/>
      <c r="F65" s="22"/>
      <c r="G65" s="21"/>
      <c r="H65" s="21"/>
      <c r="I65" s="21"/>
      <c r="J65" s="21"/>
      <c r="K65" s="21"/>
      <c r="L65" s="21"/>
      <c r="M65" s="11"/>
      <c r="N65" s="11"/>
      <c r="O65" s="11"/>
      <c r="P65" s="11"/>
    </row>
    <row r="66" spans="1:16" ht="13.5" x14ac:dyDescent="0.15">
      <c r="A66" s="7"/>
      <c r="B66" s="20"/>
      <c r="C66" s="21"/>
      <c r="D66" s="21"/>
      <c r="E66" s="21"/>
      <c r="F66" s="22"/>
      <c r="G66" s="21"/>
      <c r="H66" s="21"/>
      <c r="I66" s="21"/>
      <c r="J66" s="21"/>
      <c r="K66" s="21"/>
      <c r="L66" s="21"/>
      <c r="M66" s="11"/>
      <c r="N66" s="11"/>
      <c r="O66" s="11"/>
      <c r="P66" s="11"/>
    </row>
    <row r="67" spans="1:16" ht="13.5" x14ac:dyDescent="0.15">
      <c r="A67" s="7"/>
      <c r="B67" s="20"/>
      <c r="C67" s="21"/>
      <c r="D67" s="21"/>
      <c r="E67" s="21"/>
      <c r="F67" s="22"/>
      <c r="G67" s="21"/>
      <c r="H67" s="21"/>
      <c r="I67" s="21"/>
      <c r="J67" s="21"/>
      <c r="K67" s="21"/>
      <c r="L67" s="21"/>
      <c r="M67" s="11"/>
      <c r="N67" s="11"/>
      <c r="O67" s="11"/>
      <c r="P67" s="11"/>
    </row>
    <row r="68" spans="1:16" ht="13.5" x14ac:dyDescent="0.15">
      <c r="A68" s="7"/>
      <c r="B68" s="20"/>
      <c r="C68" s="21"/>
      <c r="D68" s="21"/>
      <c r="E68" s="21"/>
      <c r="F68" s="22"/>
      <c r="G68" s="21"/>
      <c r="H68" s="21"/>
      <c r="I68" s="21"/>
      <c r="J68" s="21"/>
      <c r="K68" s="21"/>
      <c r="L68" s="21"/>
      <c r="M68" s="11"/>
      <c r="N68" s="11"/>
      <c r="O68" s="11"/>
      <c r="P68" s="11"/>
    </row>
    <row r="69" spans="1:16" ht="13.5" x14ac:dyDescent="0.15">
      <c r="A69" s="7"/>
      <c r="B69" s="20"/>
      <c r="C69" s="21"/>
      <c r="D69" s="21"/>
      <c r="E69" s="21"/>
      <c r="F69" s="22"/>
      <c r="G69" s="21"/>
      <c r="H69" s="21"/>
      <c r="I69" s="21"/>
      <c r="J69" s="21"/>
      <c r="K69" s="21"/>
      <c r="L69" s="21"/>
      <c r="M69" s="11"/>
      <c r="N69" s="11"/>
      <c r="O69" s="11"/>
      <c r="P69" s="11"/>
    </row>
    <row r="70" spans="1:16" ht="13.5" x14ac:dyDescent="0.15">
      <c r="A70" s="7"/>
      <c r="B70" s="20"/>
      <c r="C70" s="21"/>
      <c r="D70" s="21"/>
      <c r="E70" s="21"/>
      <c r="F70" s="22"/>
      <c r="G70" s="21"/>
      <c r="H70" s="21"/>
      <c r="I70" s="21"/>
      <c r="J70" s="21"/>
      <c r="K70" s="21"/>
      <c r="L70" s="21"/>
      <c r="M70" s="11"/>
      <c r="N70" s="11"/>
      <c r="O70" s="11"/>
      <c r="P70" s="11"/>
    </row>
    <row r="71" spans="1:16" ht="13.5" x14ac:dyDescent="0.15">
      <c r="A71" s="7"/>
      <c r="B71" s="20"/>
      <c r="C71" s="21"/>
      <c r="D71" s="21"/>
      <c r="E71" s="21"/>
      <c r="F71" s="22"/>
      <c r="G71" s="21"/>
      <c r="H71" s="21"/>
      <c r="I71" s="21"/>
      <c r="J71" s="21"/>
      <c r="K71" s="21"/>
      <c r="L71" s="21"/>
      <c r="M71" s="11"/>
      <c r="N71" s="11"/>
      <c r="O71" s="11"/>
      <c r="P71" s="11"/>
    </row>
    <row r="72" spans="1:16" ht="13.5" x14ac:dyDescent="0.15">
      <c r="A72" s="7"/>
      <c r="B72" s="20"/>
      <c r="C72" s="21"/>
      <c r="D72" s="21"/>
      <c r="E72" s="21"/>
      <c r="F72" s="22"/>
      <c r="G72" s="21"/>
      <c r="H72" s="21"/>
      <c r="I72" s="21"/>
      <c r="J72" s="21"/>
      <c r="K72" s="21"/>
      <c r="L72" s="21"/>
      <c r="M72" s="11"/>
      <c r="N72" s="11"/>
      <c r="O72" s="11"/>
      <c r="P72" s="11"/>
    </row>
    <row r="73" spans="1:16" ht="13.5" x14ac:dyDescent="0.15">
      <c r="A73" s="7"/>
      <c r="B73" s="20"/>
      <c r="C73" s="21"/>
      <c r="D73" s="21"/>
      <c r="E73" s="21"/>
      <c r="F73" s="22"/>
      <c r="G73" s="21"/>
      <c r="H73" s="21"/>
      <c r="I73" s="21"/>
      <c r="J73" s="21"/>
      <c r="K73" s="21"/>
      <c r="L73" s="21"/>
      <c r="M73" s="11"/>
      <c r="N73" s="11"/>
      <c r="O73" s="11"/>
      <c r="P73" s="11"/>
    </row>
    <row r="74" spans="1:16" ht="13.5" x14ac:dyDescent="0.15">
      <c r="A74" s="7"/>
      <c r="B74" s="20"/>
      <c r="C74" s="21"/>
      <c r="D74" s="21"/>
      <c r="E74" s="21"/>
      <c r="F74" s="22"/>
      <c r="G74" s="21"/>
      <c r="H74" s="21"/>
      <c r="I74" s="21"/>
      <c r="J74" s="21"/>
      <c r="K74" s="21"/>
      <c r="L74" s="21"/>
      <c r="M74" s="11"/>
      <c r="N74" s="11"/>
      <c r="O74" s="11"/>
      <c r="P74" s="11"/>
    </row>
    <row r="75" spans="1:16" ht="13.5" x14ac:dyDescent="0.15">
      <c r="A75" s="7"/>
      <c r="B75" s="20"/>
      <c r="C75" s="21"/>
      <c r="D75" s="21"/>
      <c r="E75" s="21"/>
      <c r="F75" s="22"/>
      <c r="G75" s="21"/>
      <c r="H75" s="21"/>
      <c r="I75" s="21"/>
      <c r="J75" s="21"/>
      <c r="K75" s="21"/>
      <c r="L75" s="21"/>
      <c r="M75" s="11"/>
      <c r="N75" s="11"/>
      <c r="O75" s="11"/>
      <c r="P75" s="11"/>
    </row>
    <row r="76" spans="1:16" ht="13.5" x14ac:dyDescent="0.15">
      <c r="A76" s="7"/>
      <c r="B76" s="20"/>
      <c r="C76" s="21"/>
      <c r="D76" s="21"/>
      <c r="E76" s="21"/>
      <c r="F76" s="22"/>
      <c r="G76" s="21"/>
      <c r="H76" s="21"/>
      <c r="I76" s="21"/>
      <c r="J76" s="21"/>
      <c r="K76" s="21"/>
      <c r="L76" s="21"/>
      <c r="M76" s="11"/>
      <c r="N76" s="11"/>
      <c r="O76" s="11"/>
      <c r="P76" s="11"/>
    </row>
    <row r="77" spans="1:16" ht="13.5" x14ac:dyDescent="0.15">
      <c r="A77" s="7"/>
      <c r="B77" s="20"/>
      <c r="C77" s="21"/>
      <c r="D77" s="21"/>
      <c r="E77" s="21"/>
      <c r="F77" s="22"/>
      <c r="G77" s="21"/>
      <c r="H77" s="21"/>
      <c r="I77" s="21"/>
      <c r="J77" s="21"/>
      <c r="K77" s="21"/>
      <c r="L77" s="21"/>
      <c r="M77" s="11"/>
      <c r="N77" s="11"/>
      <c r="O77" s="11"/>
      <c r="P77" s="11"/>
    </row>
    <row r="78" spans="1:16" ht="13.5" x14ac:dyDescent="0.15">
      <c r="A78" s="7"/>
      <c r="B78" s="20"/>
      <c r="C78" s="21"/>
      <c r="D78" s="21"/>
      <c r="E78" s="21"/>
      <c r="F78" s="22"/>
      <c r="G78" s="21"/>
      <c r="H78" s="21"/>
      <c r="I78" s="21"/>
      <c r="J78" s="21"/>
      <c r="K78" s="21"/>
      <c r="L78" s="21"/>
      <c r="M78" s="11"/>
      <c r="N78" s="11"/>
      <c r="O78" s="11"/>
      <c r="P78" s="11"/>
    </row>
    <row r="79" spans="1:16" ht="13.5" x14ac:dyDescent="0.15">
      <c r="A79" s="7"/>
      <c r="B79" s="20"/>
      <c r="C79" s="21"/>
      <c r="D79" s="21"/>
      <c r="E79" s="21"/>
      <c r="F79" s="22"/>
      <c r="G79" s="21"/>
      <c r="H79" s="21"/>
      <c r="I79" s="21"/>
      <c r="J79" s="21"/>
      <c r="K79" s="21"/>
      <c r="L79" s="21"/>
      <c r="M79" s="11"/>
      <c r="N79" s="11"/>
      <c r="O79" s="11"/>
      <c r="P79" s="11"/>
    </row>
    <row r="80" spans="1:16" ht="13.5" x14ac:dyDescent="0.15">
      <c r="A80" s="7"/>
      <c r="B80" s="20"/>
      <c r="C80" s="21"/>
      <c r="D80" s="21"/>
      <c r="E80" s="21"/>
      <c r="F80" s="22"/>
      <c r="G80" s="21"/>
      <c r="H80" s="21"/>
      <c r="I80" s="21"/>
      <c r="J80" s="21"/>
      <c r="K80" s="21"/>
      <c r="L80" s="21"/>
      <c r="M80" s="11"/>
      <c r="N80" s="11"/>
      <c r="O80" s="11"/>
      <c r="P80" s="11"/>
    </row>
    <row r="81" spans="1:16" ht="13.5" x14ac:dyDescent="0.15">
      <c r="A81" s="7"/>
      <c r="B81" s="20"/>
      <c r="C81" s="21"/>
      <c r="D81" s="21"/>
      <c r="E81" s="21"/>
      <c r="F81" s="22"/>
      <c r="G81" s="21"/>
      <c r="H81" s="21"/>
      <c r="I81" s="21"/>
      <c r="J81" s="21"/>
      <c r="K81" s="21"/>
      <c r="L81" s="21"/>
      <c r="M81" s="11"/>
      <c r="N81" s="11"/>
      <c r="O81" s="11"/>
      <c r="P81" s="11"/>
    </row>
    <row r="82" spans="1:16" ht="13.5" x14ac:dyDescent="0.15">
      <c r="A82" s="7"/>
      <c r="B82" s="20"/>
      <c r="C82" s="21"/>
      <c r="D82" s="21"/>
      <c r="E82" s="21"/>
      <c r="F82" s="22"/>
      <c r="G82" s="21"/>
      <c r="H82" s="21"/>
      <c r="I82" s="21"/>
      <c r="J82" s="21"/>
      <c r="K82" s="21"/>
      <c r="L82" s="21"/>
      <c r="M82" s="11"/>
      <c r="N82" s="11"/>
      <c r="O82" s="11"/>
      <c r="P82" s="11"/>
    </row>
    <row r="83" spans="1:16" ht="13.5" x14ac:dyDescent="0.15">
      <c r="A83" s="7"/>
      <c r="B83" s="20"/>
      <c r="C83" s="21"/>
      <c r="D83" s="21"/>
      <c r="E83" s="21"/>
      <c r="F83" s="22"/>
      <c r="G83" s="21"/>
      <c r="H83" s="21"/>
      <c r="I83" s="21"/>
      <c r="J83" s="21"/>
      <c r="K83" s="21"/>
      <c r="L83" s="21"/>
      <c r="M83" s="11"/>
      <c r="N83" s="11"/>
      <c r="O83" s="11"/>
      <c r="P83" s="11"/>
    </row>
    <row r="84" spans="1:16" ht="13.5" x14ac:dyDescent="0.15">
      <c r="A84" s="7"/>
      <c r="B84" s="20"/>
      <c r="C84" s="21"/>
      <c r="D84" s="21"/>
      <c r="E84" s="21"/>
      <c r="F84" s="22"/>
      <c r="G84" s="21"/>
      <c r="H84" s="21"/>
      <c r="I84" s="21"/>
      <c r="J84" s="21"/>
      <c r="K84" s="21"/>
      <c r="L84" s="21"/>
      <c r="M84" s="11"/>
      <c r="N84" s="11"/>
      <c r="O84" s="11"/>
      <c r="P84" s="11"/>
    </row>
    <row r="85" spans="1:16" ht="13.5" x14ac:dyDescent="0.15">
      <c r="A85" s="7"/>
      <c r="B85" s="20"/>
      <c r="C85" s="21"/>
      <c r="D85" s="21"/>
      <c r="E85" s="21"/>
      <c r="F85" s="22"/>
      <c r="G85" s="21"/>
      <c r="H85" s="21"/>
      <c r="I85" s="21"/>
      <c r="J85" s="21"/>
      <c r="K85" s="21"/>
      <c r="L85" s="21"/>
      <c r="M85" s="11"/>
      <c r="N85" s="11"/>
      <c r="O85" s="11"/>
      <c r="P85" s="11"/>
    </row>
    <row r="86" spans="1:16" ht="13.5" x14ac:dyDescent="0.15">
      <c r="A86" s="7"/>
      <c r="B86" s="20"/>
      <c r="C86" s="21"/>
      <c r="D86" s="21"/>
      <c r="E86" s="21"/>
      <c r="F86" s="22"/>
      <c r="G86" s="21"/>
      <c r="H86" s="21"/>
      <c r="I86" s="21"/>
      <c r="J86" s="21"/>
      <c r="K86" s="21"/>
      <c r="L86" s="21"/>
      <c r="M86" s="11"/>
      <c r="N86" s="11"/>
      <c r="O86" s="11"/>
      <c r="P86" s="11"/>
    </row>
    <row r="87" spans="1:16" ht="13.5" x14ac:dyDescent="0.15">
      <c r="A87" s="7"/>
      <c r="B87" s="20"/>
      <c r="C87" s="21"/>
      <c r="D87" s="21"/>
      <c r="E87" s="21"/>
      <c r="F87" s="22"/>
      <c r="G87" s="21"/>
      <c r="H87" s="21"/>
      <c r="I87" s="21"/>
      <c r="J87" s="21"/>
      <c r="K87" s="21"/>
      <c r="L87" s="21"/>
      <c r="M87" s="11"/>
      <c r="N87" s="11"/>
      <c r="O87" s="11"/>
      <c r="P87" s="11"/>
    </row>
    <row r="88" spans="1:16" ht="13.5" x14ac:dyDescent="0.15">
      <c r="A88" s="7"/>
      <c r="B88" s="20"/>
      <c r="C88" s="21"/>
      <c r="D88" s="21"/>
      <c r="E88" s="21"/>
      <c r="F88" s="22"/>
      <c r="G88" s="21"/>
      <c r="H88" s="21"/>
      <c r="I88" s="21"/>
      <c r="J88" s="21"/>
      <c r="K88" s="21"/>
      <c r="L88" s="21"/>
      <c r="M88" s="11"/>
      <c r="N88" s="11"/>
      <c r="O88" s="11"/>
      <c r="P88" s="11"/>
    </row>
    <row r="89" spans="1:16" ht="13.5" x14ac:dyDescent="0.15">
      <c r="A89" s="7"/>
      <c r="B89" s="20"/>
      <c r="C89" s="21"/>
      <c r="D89" s="21"/>
      <c r="E89" s="21"/>
      <c r="F89" s="22"/>
      <c r="G89" s="21"/>
      <c r="H89" s="21"/>
      <c r="I89" s="21"/>
      <c r="J89" s="21"/>
      <c r="K89" s="21"/>
      <c r="L89" s="21"/>
      <c r="M89" s="11"/>
      <c r="N89" s="11"/>
      <c r="O89" s="11"/>
      <c r="P89" s="11"/>
    </row>
    <row r="90" spans="1:16" ht="13.5" x14ac:dyDescent="0.15">
      <c r="A90" s="7"/>
      <c r="B90" s="20"/>
      <c r="C90" s="21"/>
      <c r="D90" s="21"/>
      <c r="E90" s="21"/>
      <c r="F90" s="22"/>
      <c r="G90" s="21"/>
      <c r="H90" s="21"/>
      <c r="I90" s="21"/>
      <c r="J90" s="21"/>
      <c r="K90" s="21"/>
      <c r="L90" s="21"/>
      <c r="M90" s="11"/>
      <c r="N90" s="11"/>
      <c r="O90" s="11"/>
      <c r="P90" s="11"/>
    </row>
    <row r="91" spans="1:16" ht="13.5" x14ac:dyDescent="0.15">
      <c r="A91" s="7"/>
      <c r="B91" s="20"/>
      <c r="C91" s="21"/>
      <c r="D91" s="21"/>
      <c r="E91" s="21"/>
      <c r="F91" s="22"/>
      <c r="G91" s="21"/>
      <c r="H91" s="21"/>
      <c r="I91" s="21"/>
      <c r="J91" s="21"/>
      <c r="K91" s="21"/>
      <c r="L91" s="21"/>
      <c r="M91" s="11"/>
      <c r="N91" s="11"/>
      <c r="O91" s="11"/>
      <c r="P91" s="11"/>
    </row>
    <row r="92" spans="1:16" ht="13.5" x14ac:dyDescent="0.15">
      <c r="A92" s="7"/>
      <c r="B92" s="20"/>
      <c r="C92" s="21"/>
      <c r="D92" s="21"/>
      <c r="E92" s="21"/>
      <c r="F92" s="22"/>
      <c r="G92" s="21"/>
      <c r="H92" s="21"/>
      <c r="I92" s="21"/>
      <c r="J92" s="21"/>
      <c r="K92" s="21"/>
      <c r="L92" s="21"/>
      <c r="M92" s="11"/>
      <c r="N92" s="11"/>
      <c r="O92" s="11"/>
      <c r="P92" s="11"/>
    </row>
    <row r="93" spans="1:16" ht="13.5" x14ac:dyDescent="0.15">
      <c r="A93" s="7"/>
      <c r="B93" s="20"/>
      <c r="C93" s="21"/>
      <c r="D93" s="21"/>
      <c r="E93" s="21"/>
      <c r="F93" s="22"/>
      <c r="G93" s="21"/>
      <c r="H93" s="21"/>
      <c r="I93" s="21"/>
      <c r="J93" s="21"/>
      <c r="K93" s="21"/>
      <c r="L93" s="21"/>
      <c r="M93" s="11"/>
      <c r="N93" s="11"/>
      <c r="O93" s="11"/>
      <c r="P93" s="11"/>
    </row>
    <row r="94" spans="1:16" ht="13.5" x14ac:dyDescent="0.15">
      <c r="A94" s="7"/>
      <c r="B94" s="20"/>
      <c r="C94" s="21"/>
      <c r="D94" s="21"/>
      <c r="E94" s="21"/>
      <c r="F94" s="22"/>
      <c r="G94" s="21"/>
      <c r="H94" s="21"/>
      <c r="I94" s="21"/>
      <c r="J94" s="21"/>
      <c r="K94" s="21"/>
      <c r="L94" s="21"/>
      <c r="M94" s="11"/>
      <c r="N94" s="11"/>
      <c r="O94" s="11"/>
      <c r="P94" s="11"/>
    </row>
    <row r="95" spans="1:16" ht="13.5" x14ac:dyDescent="0.15">
      <c r="A95" s="7"/>
      <c r="B95" s="20"/>
      <c r="C95" s="21"/>
      <c r="D95" s="21"/>
      <c r="E95" s="21"/>
      <c r="F95" s="22"/>
      <c r="G95" s="21"/>
      <c r="H95" s="21"/>
      <c r="I95" s="21"/>
      <c r="J95" s="21"/>
      <c r="K95" s="21"/>
      <c r="L95" s="21"/>
      <c r="M95" s="11"/>
      <c r="N95" s="11"/>
      <c r="O95" s="11"/>
      <c r="P95" s="11"/>
    </row>
    <row r="96" spans="1:16" ht="13.5" x14ac:dyDescent="0.15">
      <c r="A96" s="7"/>
      <c r="B96" s="20"/>
      <c r="C96" s="21"/>
      <c r="D96" s="21"/>
      <c r="E96" s="21"/>
      <c r="F96" s="22"/>
      <c r="G96" s="21"/>
      <c r="H96" s="21"/>
      <c r="I96" s="21"/>
      <c r="J96" s="21"/>
      <c r="K96" s="21"/>
      <c r="L96" s="21"/>
      <c r="M96" s="11"/>
      <c r="N96" s="11"/>
      <c r="O96" s="11"/>
      <c r="P96" s="11"/>
    </row>
    <row r="97" spans="1:16" ht="13.5" x14ac:dyDescent="0.15">
      <c r="A97" s="7"/>
      <c r="B97" s="20"/>
      <c r="C97" s="21"/>
      <c r="D97" s="21"/>
      <c r="E97" s="21"/>
      <c r="F97" s="22"/>
      <c r="G97" s="21"/>
      <c r="H97" s="21"/>
      <c r="I97" s="21"/>
      <c r="J97" s="21"/>
      <c r="K97" s="21"/>
      <c r="L97" s="21"/>
      <c r="M97" s="11"/>
      <c r="N97" s="11"/>
      <c r="O97" s="11"/>
      <c r="P97" s="11"/>
    </row>
    <row r="98" spans="1:16" ht="13.5" x14ac:dyDescent="0.15">
      <c r="A98" s="7"/>
      <c r="B98" s="20"/>
      <c r="C98" s="21"/>
      <c r="D98" s="21"/>
      <c r="E98" s="21"/>
      <c r="F98" s="22"/>
      <c r="G98" s="21"/>
      <c r="H98" s="21"/>
      <c r="I98" s="21"/>
      <c r="J98" s="21"/>
      <c r="K98" s="21"/>
      <c r="L98" s="21"/>
      <c r="M98" s="11"/>
      <c r="N98" s="11"/>
      <c r="O98" s="11"/>
      <c r="P98" s="11"/>
    </row>
    <row r="99" spans="1:16" ht="13.5" x14ac:dyDescent="0.15">
      <c r="A99" s="7"/>
      <c r="B99" s="20"/>
      <c r="C99" s="21"/>
      <c r="D99" s="21"/>
      <c r="E99" s="21"/>
      <c r="F99" s="22"/>
      <c r="G99" s="21"/>
      <c r="H99" s="21"/>
      <c r="I99" s="21"/>
      <c r="J99" s="21"/>
      <c r="K99" s="21"/>
      <c r="L99" s="21"/>
      <c r="M99" s="11"/>
      <c r="N99" s="11"/>
      <c r="O99" s="11"/>
      <c r="P99" s="11"/>
    </row>
    <row r="100" spans="1:16" ht="13.5" x14ac:dyDescent="0.15">
      <c r="A100" s="7"/>
      <c r="B100" s="20"/>
      <c r="C100" s="21"/>
      <c r="D100" s="21"/>
      <c r="E100" s="21"/>
      <c r="F100" s="22"/>
      <c r="G100" s="21"/>
      <c r="H100" s="21"/>
      <c r="I100" s="21"/>
      <c r="J100" s="21"/>
      <c r="K100" s="21"/>
      <c r="L100" s="21"/>
      <c r="M100" s="11"/>
      <c r="N100" s="11"/>
      <c r="O100" s="11"/>
      <c r="P100" s="11"/>
    </row>
    <row r="101" spans="1:16" ht="13.5" x14ac:dyDescent="0.15">
      <c r="A101" s="7"/>
      <c r="B101" s="20"/>
      <c r="C101" s="21"/>
      <c r="D101" s="21"/>
      <c r="E101" s="21"/>
      <c r="F101" s="22"/>
      <c r="G101" s="21"/>
      <c r="H101" s="21"/>
      <c r="I101" s="21"/>
      <c r="J101" s="21"/>
      <c r="K101" s="21"/>
      <c r="L101" s="21"/>
      <c r="M101" s="11"/>
      <c r="N101" s="11"/>
      <c r="O101" s="11"/>
      <c r="P101" s="11"/>
    </row>
    <row r="102" spans="1:16" ht="13.5" x14ac:dyDescent="0.15">
      <c r="A102" s="7"/>
      <c r="B102" s="20"/>
      <c r="C102" s="21"/>
      <c r="D102" s="21"/>
      <c r="E102" s="21"/>
      <c r="F102" s="22"/>
      <c r="G102" s="21"/>
      <c r="H102" s="21"/>
      <c r="I102" s="21"/>
      <c r="J102" s="21"/>
      <c r="K102" s="21"/>
      <c r="L102" s="21"/>
      <c r="M102" s="11"/>
      <c r="N102" s="11"/>
      <c r="O102" s="11"/>
      <c r="P102" s="11"/>
    </row>
    <row r="103" spans="1:16" ht="13.5" x14ac:dyDescent="0.15">
      <c r="A103" s="7"/>
      <c r="B103" s="20"/>
      <c r="C103" s="21"/>
      <c r="D103" s="21"/>
      <c r="E103" s="21"/>
      <c r="F103" s="22"/>
      <c r="G103" s="21"/>
      <c r="H103" s="21"/>
      <c r="I103" s="21"/>
      <c r="J103" s="21"/>
      <c r="K103" s="21"/>
      <c r="L103" s="21"/>
      <c r="M103" s="11"/>
      <c r="N103" s="11"/>
      <c r="O103" s="11"/>
      <c r="P103" s="11"/>
    </row>
    <row r="104" spans="1:16" ht="13.5" x14ac:dyDescent="0.15">
      <c r="A104" s="7"/>
      <c r="B104" s="20"/>
      <c r="C104" s="21"/>
      <c r="D104" s="21"/>
      <c r="E104" s="21"/>
      <c r="F104" s="22"/>
      <c r="G104" s="21"/>
      <c r="H104" s="21"/>
      <c r="I104" s="21"/>
      <c r="J104" s="21"/>
      <c r="K104" s="21"/>
      <c r="L104" s="21"/>
      <c r="M104" s="11"/>
      <c r="N104" s="11"/>
      <c r="O104" s="11"/>
      <c r="P104" s="11"/>
    </row>
    <row r="105" spans="1:16" ht="13.5" x14ac:dyDescent="0.15">
      <c r="A105" s="7"/>
      <c r="B105" s="20"/>
      <c r="C105" s="21"/>
      <c r="D105" s="21"/>
      <c r="E105" s="21"/>
      <c r="F105" s="22"/>
      <c r="G105" s="21"/>
      <c r="H105" s="21"/>
      <c r="I105" s="21"/>
      <c r="J105" s="21"/>
      <c r="K105" s="21"/>
      <c r="L105" s="21"/>
      <c r="M105" s="11"/>
      <c r="N105" s="11"/>
      <c r="O105" s="11"/>
      <c r="P105" s="11"/>
    </row>
    <row r="106" spans="1:16" ht="13.5" x14ac:dyDescent="0.15">
      <c r="A106" s="7"/>
      <c r="B106" s="20"/>
      <c r="C106" s="21"/>
      <c r="D106" s="21"/>
      <c r="E106" s="21"/>
      <c r="F106" s="22"/>
      <c r="G106" s="21"/>
      <c r="H106" s="21"/>
      <c r="I106" s="21"/>
      <c r="J106" s="21"/>
      <c r="K106" s="21"/>
      <c r="L106" s="21"/>
      <c r="M106" s="11"/>
      <c r="N106" s="11"/>
      <c r="O106" s="11"/>
      <c r="P106" s="11"/>
    </row>
    <row r="107" spans="1:16" ht="13.5" x14ac:dyDescent="0.15">
      <c r="A107" s="7"/>
      <c r="B107" s="20"/>
      <c r="C107" s="21"/>
      <c r="D107" s="21"/>
      <c r="E107" s="21"/>
      <c r="F107" s="22"/>
      <c r="G107" s="21"/>
      <c r="H107" s="21"/>
      <c r="I107" s="21"/>
      <c r="J107" s="21"/>
      <c r="K107" s="21"/>
      <c r="L107" s="21"/>
      <c r="M107" s="11"/>
      <c r="N107" s="11"/>
      <c r="O107" s="11"/>
      <c r="P107" s="11"/>
    </row>
    <row r="108" spans="1:16" ht="13.5" x14ac:dyDescent="0.15">
      <c r="A108" s="7"/>
      <c r="B108" s="20"/>
      <c r="C108" s="21"/>
      <c r="D108" s="21"/>
      <c r="E108" s="21"/>
      <c r="F108" s="22"/>
      <c r="G108" s="21"/>
      <c r="H108" s="21"/>
      <c r="I108" s="21"/>
      <c r="J108" s="21"/>
      <c r="K108" s="21"/>
      <c r="L108" s="21"/>
      <c r="M108" s="11"/>
      <c r="N108" s="11"/>
      <c r="O108" s="11"/>
      <c r="P108" s="11"/>
    </row>
    <row r="109" spans="1:16" ht="13.5" x14ac:dyDescent="0.15">
      <c r="A109" s="7"/>
      <c r="B109" s="20"/>
      <c r="C109" s="21"/>
      <c r="D109" s="21"/>
      <c r="E109" s="21"/>
      <c r="F109" s="22"/>
      <c r="G109" s="21"/>
      <c r="H109" s="21"/>
      <c r="I109" s="21"/>
      <c r="J109" s="21"/>
      <c r="K109" s="21"/>
      <c r="L109" s="21"/>
      <c r="M109" s="11"/>
      <c r="N109" s="11"/>
      <c r="O109" s="11"/>
      <c r="P109" s="11"/>
    </row>
    <row r="110" spans="1:16" ht="13.5" x14ac:dyDescent="0.15">
      <c r="A110" s="7"/>
      <c r="B110" s="20"/>
      <c r="C110" s="21"/>
      <c r="D110" s="21"/>
      <c r="E110" s="21"/>
      <c r="F110" s="22"/>
      <c r="G110" s="21"/>
      <c r="H110" s="21"/>
      <c r="I110" s="21"/>
      <c r="J110" s="21"/>
      <c r="K110" s="21"/>
      <c r="L110" s="21"/>
      <c r="M110" s="11"/>
      <c r="N110" s="11"/>
      <c r="O110" s="11"/>
      <c r="P110" s="11"/>
    </row>
    <row r="111" spans="1:16" ht="13.5" x14ac:dyDescent="0.15">
      <c r="A111" s="7"/>
      <c r="B111" s="20"/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11"/>
      <c r="N111" s="11"/>
      <c r="O111" s="11"/>
      <c r="P111" s="11"/>
    </row>
    <row r="112" spans="1:16" ht="13.5" x14ac:dyDescent="0.15">
      <c r="A112" s="7"/>
      <c r="B112" s="20"/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11"/>
      <c r="N112" s="11"/>
      <c r="O112" s="11"/>
      <c r="P112" s="11"/>
    </row>
    <row r="113" spans="1:16" ht="13.5" x14ac:dyDescent="0.15">
      <c r="A113" s="7"/>
      <c r="B113" s="20"/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11"/>
      <c r="N113" s="11"/>
      <c r="O113" s="11"/>
      <c r="P113" s="11"/>
    </row>
    <row r="114" spans="1:16" ht="13.5" x14ac:dyDescent="0.15">
      <c r="A114" s="7"/>
      <c r="B114" s="20"/>
      <c r="C114" s="21"/>
      <c r="D114" s="21"/>
      <c r="E114" s="21"/>
      <c r="F114" s="22"/>
      <c r="G114" s="21"/>
      <c r="H114" s="21"/>
      <c r="I114" s="21"/>
      <c r="J114" s="21"/>
      <c r="K114" s="21"/>
      <c r="L114" s="21"/>
      <c r="M114" s="11"/>
      <c r="N114" s="11"/>
      <c r="O114" s="11"/>
      <c r="P114" s="11"/>
    </row>
    <row r="115" spans="1:16" ht="13.5" x14ac:dyDescent="0.15">
      <c r="A115" s="7"/>
      <c r="B115" s="20"/>
      <c r="C115" s="21"/>
      <c r="D115" s="21"/>
      <c r="E115" s="21"/>
      <c r="F115" s="22"/>
      <c r="G115" s="21"/>
      <c r="H115" s="21"/>
      <c r="I115" s="21"/>
      <c r="J115" s="21"/>
      <c r="K115" s="21"/>
      <c r="L115" s="21"/>
      <c r="M115" s="11"/>
      <c r="N115" s="11"/>
      <c r="O115" s="11"/>
      <c r="P115" s="11"/>
    </row>
    <row r="116" spans="1:16" ht="13.5" x14ac:dyDescent="0.15">
      <c r="A116" s="7"/>
      <c r="B116" s="20"/>
      <c r="C116" s="21"/>
      <c r="D116" s="21"/>
      <c r="E116" s="21"/>
      <c r="F116" s="22"/>
      <c r="G116" s="21"/>
      <c r="H116" s="21"/>
      <c r="I116" s="21"/>
      <c r="J116" s="21"/>
      <c r="K116" s="21"/>
      <c r="L116" s="21"/>
      <c r="M116" s="11"/>
      <c r="N116" s="11"/>
      <c r="O116" s="11"/>
      <c r="P116" s="11"/>
    </row>
    <row r="117" spans="1:16" ht="13.5" x14ac:dyDescent="0.15">
      <c r="A117" s="7"/>
      <c r="B117" s="20"/>
      <c r="C117" s="21"/>
      <c r="D117" s="21"/>
      <c r="E117" s="21"/>
      <c r="F117" s="22"/>
      <c r="G117" s="21"/>
      <c r="H117" s="21"/>
      <c r="I117" s="21"/>
      <c r="J117" s="21"/>
      <c r="K117" s="21"/>
      <c r="L117" s="21"/>
      <c r="M117" s="11"/>
      <c r="N117" s="11"/>
      <c r="O117" s="11"/>
      <c r="P117" s="11"/>
    </row>
    <row r="118" spans="1:16" ht="13.5" x14ac:dyDescent="0.15">
      <c r="A118" s="7"/>
      <c r="B118" s="20"/>
      <c r="C118" s="21"/>
      <c r="D118" s="21"/>
      <c r="E118" s="21"/>
      <c r="F118" s="22"/>
      <c r="G118" s="21"/>
      <c r="H118" s="21"/>
      <c r="I118" s="21"/>
      <c r="J118" s="21"/>
      <c r="K118" s="21"/>
      <c r="L118" s="21"/>
      <c r="M118" s="11"/>
      <c r="N118" s="11"/>
      <c r="O118" s="11"/>
      <c r="P118" s="11"/>
    </row>
    <row r="119" spans="1:16" ht="13.5" x14ac:dyDescent="0.15">
      <c r="A119" s="7"/>
      <c r="B119" s="20"/>
      <c r="C119" s="21"/>
      <c r="D119" s="21"/>
      <c r="E119" s="21"/>
      <c r="F119" s="22"/>
      <c r="G119" s="21"/>
      <c r="H119" s="21"/>
      <c r="I119" s="21"/>
      <c r="J119" s="21"/>
      <c r="K119" s="21"/>
      <c r="L119" s="21"/>
      <c r="M119" s="11"/>
      <c r="N119" s="11"/>
      <c r="O119" s="11"/>
      <c r="P119" s="11"/>
    </row>
    <row r="120" spans="1:16" ht="13.5" x14ac:dyDescent="0.15">
      <c r="A120" s="7"/>
      <c r="B120" s="20"/>
      <c r="C120" s="21"/>
      <c r="D120" s="21"/>
      <c r="E120" s="21"/>
      <c r="F120" s="22"/>
      <c r="G120" s="21"/>
      <c r="H120" s="21"/>
      <c r="I120" s="21"/>
      <c r="J120" s="21"/>
      <c r="K120" s="21"/>
      <c r="L120" s="21"/>
      <c r="M120" s="11"/>
      <c r="N120" s="11"/>
      <c r="O120" s="11"/>
      <c r="P120" s="11"/>
    </row>
    <row r="121" spans="1:16" ht="13.5" x14ac:dyDescent="0.15">
      <c r="A121" s="7"/>
      <c r="B121" s="20"/>
      <c r="C121" s="21"/>
      <c r="D121" s="21"/>
      <c r="E121" s="21"/>
      <c r="F121" s="22"/>
      <c r="G121" s="21"/>
      <c r="H121" s="21"/>
      <c r="I121" s="21"/>
      <c r="J121" s="21"/>
      <c r="K121" s="21"/>
      <c r="L121" s="21"/>
      <c r="M121" s="11"/>
      <c r="N121" s="11"/>
      <c r="O121" s="11"/>
      <c r="P121" s="11"/>
    </row>
    <row r="122" spans="1:16" ht="13.5" x14ac:dyDescent="0.15">
      <c r="A122" s="7"/>
      <c r="B122" s="20"/>
      <c r="C122" s="21"/>
      <c r="D122" s="21"/>
      <c r="E122" s="21"/>
      <c r="F122" s="22"/>
      <c r="G122" s="21"/>
      <c r="H122" s="21"/>
      <c r="I122" s="21"/>
      <c r="J122" s="21"/>
      <c r="K122" s="21"/>
      <c r="L122" s="21"/>
      <c r="M122" s="11"/>
      <c r="N122" s="11"/>
      <c r="O122" s="11"/>
      <c r="P122" s="11"/>
    </row>
    <row r="123" spans="1:16" ht="13.5" x14ac:dyDescent="0.15">
      <c r="A123" s="7"/>
      <c r="B123" s="20"/>
      <c r="C123" s="21"/>
      <c r="D123" s="21"/>
      <c r="E123" s="21"/>
      <c r="F123" s="22"/>
      <c r="G123" s="21"/>
      <c r="H123" s="21"/>
      <c r="I123" s="21"/>
      <c r="J123" s="21"/>
      <c r="K123" s="21"/>
      <c r="L123" s="21"/>
      <c r="M123" s="11"/>
      <c r="N123" s="11"/>
      <c r="O123" s="11"/>
      <c r="P123" s="11"/>
    </row>
    <row r="124" spans="1:16" ht="13.5" x14ac:dyDescent="0.15">
      <c r="A124" s="7"/>
      <c r="B124" s="20"/>
      <c r="C124" s="21"/>
      <c r="D124" s="21"/>
      <c r="E124" s="21"/>
      <c r="F124" s="22"/>
      <c r="G124" s="21"/>
      <c r="H124" s="21"/>
      <c r="I124" s="21"/>
      <c r="J124" s="21"/>
      <c r="K124" s="21"/>
      <c r="L124" s="21"/>
      <c r="M124" s="11"/>
      <c r="N124" s="11"/>
      <c r="O124" s="11"/>
      <c r="P124" s="11"/>
    </row>
    <row r="125" spans="1:16" ht="13.5" x14ac:dyDescent="0.15">
      <c r="A125" s="7"/>
      <c r="B125" s="20"/>
      <c r="C125" s="21"/>
      <c r="D125" s="21"/>
      <c r="E125" s="21"/>
      <c r="F125" s="22"/>
      <c r="G125" s="21"/>
      <c r="H125" s="21"/>
      <c r="I125" s="21"/>
      <c r="J125" s="21"/>
      <c r="K125" s="21"/>
      <c r="L125" s="21"/>
      <c r="M125" s="11"/>
      <c r="N125" s="11"/>
      <c r="O125" s="11"/>
      <c r="P125" s="11"/>
    </row>
    <row r="126" spans="1:16" ht="13.5" x14ac:dyDescent="0.15">
      <c r="A126" s="7"/>
      <c r="B126" s="20"/>
      <c r="C126" s="21"/>
      <c r="D126" s="21"/>
      <c r="E126" s="21"/>
      <c r="F126" s="22"/>
      <c r="G126" s="21"/>
      <c r="H126" s="21"/>
      <c r="I126" s="21"/>
      <c r="J126" s="21"/>
      <c r="K126" s="21"/>
      <c r="L126" s="21"/>
      <c r="M126" s="11"/>
      <c r="N126" s="11"/>
      <c r="O126" s="11"/>
      <c r="P126" s="11"/>
    </row>
    <row r="127" spans="1:16" ht="13.5" x14ac:dyDescent="0.15">
      <c r="A127" s="7"/>
      <c r="B127" s="20"/>
      <c r="C127" s="21"/>
      <c r="D127" s="21"/>
      <c r="E127" s="21"/>
      <c r="F127" s="22"/>
      <c r="G127" s="21"/>
      <c r="H127" s="21"/>
      <c r="I127" s="21"/>
      <c r="J127" s="21"/>
      <c r="K127" s="21"/>
      <c r="L127" s="21"/>
      <c r="P127" s="11"/>
    </row>
    <row r="128" spans="1:16" ht="13.5" x14ac:dyDescent="0.15">
      <c r="A128" s="7"/>
      <c r="B128" s="20"/>
      <c r="C128" s="21"/>
      <c r="D128" s="21"/>
      <c r="E128" s="21"/>
      <c r="F128" s="22"/>
      <c r="G128" s="21"/>
      <c r="H128" s="21"/>
      <c r="I128" s="21"/>
      <c r="J128" s="21"/>
      <c r="K128" s="21"/>
      <c r="L128" s="21"/>
      <c r="P128" s="11"/>
    </row>
    <row r="129" spans="1:16" ht="13.5" x14ac:dyDescent="0.15">
      <c r="A129" s="7"/>
      <c r="B129" s="20"/>
      <c r="C129" s="21"/>
      <c r="D129" s="21"/>
      <c r="E129" s="21"/>
      <c r="F129" s="22"/>
      <c r="G129" s="21"/>
      <c r="H129" s="21"/>
      <c r="I129" s="21"/>
      <c r="J129" s="21"/>
      <c r="K129" s="21"/>
      <c r="L129" s="21"/>
      <c r="P129" s="11"/>
    </row>
    <row r="130" spans="1:16" ht="13.5" x14ac:dyDescent="0.15">
      <c r="A130" s="7"/>
      <c r="B130" s="20"/>
      <c r="C130" s="21"/>
      <c r="D130" s="21"/>
      <c r="E130" s="21"/>
      <c r="F130" s="22"/>
      <c r="G130" s="21"/>
      <c r="H130" s="21"/>
      <c r="I130" s="21"/>
      <c r="J130" s="21"/>
      <c r="K130" s="21"/>
      <c r="L130" s="21"/>
      <c r="P130" s="11"/>
    </row>
    <row r="131" spans="1:16" ht="13.5" x14ac:dyDescent="0.15">
      <c r="A131" s="7"/>
      <c r="B131" s="20"/>
      <c r="C131" s="21"/>
      <c r="D131" s="21"/>
      <c r="E131" s="21"/>
      <c r="F131" s="22"/>
      <c r="G131" s="21"/>
      <c r="H131" s="21"/>
      <c r="I131" s="21"/>
      <c r="J131" s="21"/>
      <c r="K131" s="21"/>
      <c r="L131" s="21"/>
      <c r="P131" s="11"/>
    </row>
    <row r="132" spans="1:16" ht="13.5" x14ac:dyDescent="0.15">
      <c r="A132" s="7"/>
      <c r="B132" s="20"/>
      <c r="C132" s="21"/>
      <c r="D132" s="21"/>
      <c r="E132" s="21"/>
      <c r="F132" s="22"/>
      <c r="G132" s="21"/>
      <c r="H132" s="21"/>
      <c r="I132" s="21"/>
      <c r="J132" s="21"/>
      <c r="K132" s="21"/>
      <c r="L132" s="21"/>
      <c r="P132" s="11"/>
    </row>
    <row r="133" spans="1:16" ht="13.5" x14ac:dyDescent="0.15">
      <c r="A133" s="7"/>
      <c r="B133" s="20"/>
      <c r="C133" s="21"/>
      <c r="D133" s="21"/>
      <c r="E133" s="21"/>
      <c r="F133" s="22"/>
      <c r="G133" s="21"/>
      <c r="H133" s="21"/>
      <c r="I133" s="21"/>
      <c r="J133" s="21"/>
      <c r="K133" s="21"/>
      <c r="L133" s="21"/>
      <c r="P133" s="11"/>
    </row>
    <row r="134" spans="1:16" ht="13.5" x14ac:dyDescent="0.15">
      <c r="A134" s="7"/>
      <c r="B134" s="20"/>
      <c r="C134" s="21"/>
      <c r="D134" s="21"/>
      <c r="E134" s="21"/>
      <c r="F134" s="22"/>
      <c r="G134" s="21"/>
      <c r="H134" s="21"/>
      <c r="I134" s="21"/>
      <c r="J134" s="21"/>
      <c r="K134" s="21"/>
      <c r="L134" s="21"/>
      <c r="P134" s="11"/>
    </row>
    <row r="135" spans="1:16" ht="13.5" x14ac:dyDescent="0.15">
      <c r="A135" s="7"/>
      <c r="B135" s="20"/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P135" s="11"/>
    </row>
    <row r="136" spans="1:16" ht="13.5" x14ac:dyDescent="0.15">
      <c r="A136" s="7"/>
      <c r="B136" s="20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P136" s="11"/>
    </row>
    <row r="137" spans="1:16" ht="13.5" x14ac:dyDescent="0.15">
      <c r="A137" s="7"/>
      <c r="B137" s="4"/>
      <c r="C137"/>
      <c r="D137"/>
      <c r="E137"/>
      <c r="F137"/>
      <c r="G137"/>
      <c r="H137"/>
      <c r="I137"/>
      <c r="J137"/>
      <c r="K137"/>
      <c r="L137"/>
      <c r="P137" s="11"/>
    </row>
    <row r="138" spans="1:16" ht="13.5" x14ac:dyDescent="0.15">
      <c r="A138" s="7"/>
      <c r="B138" s="4"/>
      <c r="C138"/>
      <c r="D138"/>
      <c r="E138"/>
      <c r="F138"/>
      <c r="G138"/>
      <c r="H138"/>
      <c r="I138"/>
      <c r="J138"/>
      <c r="K138"/>
      <c r="L138"/>
      <c r="P138" s="11"/>
    </row>
    <row r="139" spans="1:16" ht="13.5" x14ac:dyDescent="0.15">
      <c r="A139" s="7"/>
      <c r="B139" s="4"/>
      <c r="C139"/>
      <c r="D139"/>
      <c r="E139"/>
      <c r="F139"/>
      <c r="G139"/>
      <c r="H139"/>
      <c r="I139"/>
      <c r="J139"/>
      <c r="K139"/>
      <c r="L139"/>
      <c r="P139" s="11"/>
    </row>
    <row r="140" spans="1:16" ht="13.5" x14ac:dyDescent="0.15">
      <c r="A140" s="7"/>
      <c r="B140" s="4"/>
      <c r="C140"/>
      <c r="D140"/>
      <c r="E140"/>
      <c r="F140"/>
      <c r="G140"/>
      <c r="H140"/>
      <c r="I140"/>
      <c r="J140"/>
      <c r="K140"/>
      <c r="L140"/>
      <c r="P140" s="11"/>
    </row>
    <row r="141" spans="1:16" ht="13.5" x14ac:dyDescent="0.15">
      <c r="A141" s="7"/>
      <c r="B141" s="4"/>
      <c r="C141"/>
      <c r="D141"/>
      <c r="E141"/>
      <c r="F141"/>
      <c r="G141"/>
      <c r="H141"/>
      <c r="I141"/>
      <c r="J141"/>
      <c r="K141"/>
      <c r="L141"/>
      <c r="P141" s="11"/>
    </row>
    <row r="142" spans="1:16" ht="13.5" x14ac:dyDescent="0.15">
      <c r="A142" s="7"/>
      <c r="B142" s="4"/>
      <c r="C142"/>
      <c r="D142"/>
      <c r="E142"/>
      <c r="F142"/>
      <c r="G142"/>
      <c r="H142"/>
      <c r="I142"/>
      <c r="J142"/>
      <c r="K142"/>
      <c r="L142"/>
      <c r="P142" s="11"/>
    </row>
    <row r="143" spans="1:16" ht="13.5" x14ac:dyDescent="0.15">
      <c r="A143" s="7"/>
      <c r="B143" s="4"/>
      <c r="C143"/>
      <c r="D143"/>
      <c r="E143"/>
      <c r="F143"/>
      <c r="G143"/>
      <c r="H143"/>
      <c r="I143"/>
      <c r="J143"/>
      <c r="K143"/>
      <c r="L143"/>
      <c r="P143" s="11"/>
    </row>
    <row r="144" spans="1:16" ht="13.5" x14ac:dyDescent="0.15">
      <c r="A144" s="7"/>
      <c r="B144" s="4"/>
      <c r="C144"/>
      <c r="D144"/>
      <c r="E144"/>
      <c r="F144"/>
      <c r="G144"/>
      <c r="H144"/>
      <c r="I144"/>
      <c r="J144"/>
      <c r="K144"/>
      <c r="L144"/>
      <c r="P144" s="11"/>
    </row>
    <row r="145" spans="1:16" ht="13.5" x14ac:dyDescent="0.15">
      <c r="A145" s="7"/>
      <c r="B145" s="4"/>
      <c r="C145"/>
      <c r="D145"/>
      <c r="E145"/>
      <c r="F145"/>
      <c r="G145"/>
      <c r="H145"/>
      <c r="I145"/>
      <c r="J145"/>
      <c r="K145"/>
      <c r="L145"/>
      <c r="P145" s="11"/>
    </row>
    <row r="146" spans="1:16" ht="13.5" x14ac:dyDescent="0.15">
      <c r="A146" s="7"/>
      <c r="B146" s="4"/>
      <c r="C146"/>
      <c r="D146"/>
      <c r="E146"/>
      <c r="F146"/>
      <c r="G146"/>
      <c r="H146"/>
      <c r="I146"/>
      <c r="J146"/>
      <c r="K146"/>
      <c r="L146"/>
      <c r="P146" s="11"/>
    </row>
    <row r="147" spans="1:16" ht="13.5" x14ac:dyDescent="0.15">
      <c r="A147" s="7"/>
      <c r="B147" s="4"/>
      <c r="C147"/>
      <c r="D147"/>
      <c r="E147"/>
      <c r="F147"/>
      <c r="G147"/>
      <c r="H147"/>
      <c r="I147"/>
      <c r="J147"/>
      <c r="K147"/>
      <c r="L147"/>
      <c r="P147" s="11"/>
    </row>
    <row r="148" spans="1:16" ht="13.5" x14ac:dyDescent="0.15">
      <c r="A148" s="7"/>
      <c r="B148" s="4"/>
      <c r="C148"/>
      <c r="D148"/>
      <c r="E148"/>
      <c r="F148"/>
      <c r="G148"/>
      <c r="H148"/>
      <c r="I148"/>
      <c r="J148"/>
      <c r="K148"/>
      <c r="L148"/>
      <c r="P148" s="11"/>
    </row>
    <row r="149" spans="1:16" ht="13.5" x14ac:dyDescent="0.15">
      <c r="A149" s="7"/>
      <c r="B149" s="4"/>
      <c r="C149"/>
      <c r="D149"/>
      <c r="E149"/>
      <c r="F149"/>
      <c r="G149"/>
      <c r="H149"/>
      <c r="I149"/>
      <c r="J149"/>
      <c r="K149"/>
      <c r="L149"/>
      <c r="P149" s="11"/>
    </row>
    <row r="150" spans="1:16" ht="13.5" x14ac:dyDescent="0.15">
      <c r="A150" s="7"/>
      <c r="B150" s="4"/>
      <c r="C150"/>
      <c r="D150"/>
      <c r="E150"/>
      <c r="F150"/>
      <c r="G150"/>
      <c r="H150"/>
      <c r="I150"/>
      <c r="J150"/>
      <c r="K150"/>
      <c r="L150"/>
      <c r="P150" s="11"/>
    </row>
    <row r="151" spans="1:16" ht="13.5" x14ac:dyDescent="0.15">
      <c r="A151" s="7"/>
      <c r="B151" s="4"/>
      <c r="C151"/>
      <c r="D151"/>
      <c r="E151"/>
      <c r="F151"/>
      <c r="G151"/>
      <c r="H151"/>
      <c r="I151"/>
      <c r="J151"/>
      <c r="K151"/>
      <c r="L151"/>
      <c r="P151" s="11"/>
    </row>
    <row r="152" spans="1:16" ht="13.5" x14ac:dyDescent="0.15">
      <c r="A152" s="7"/>
      <c r="B152" s="4"/>
      <c r="C152"/>
      <c r="D152"/>
      <c r="E152"/>
      <c r="F152"/>
      <c r="G152"/>
      <c r="H152"/>
      <c r="I152"/>
      <c r="J152"/>
      <c r="K152"/>
      <c r="L152"/>
      <c r="P152" s="11"/>
    </row>
    <row r="153" spans="1:16" ht="13.5" x14ac:dyDescent="0.15">
      <c r="A153" s="7"/>
      <c r="B153" s="4"/>
      <c r="C153"/>
      <c r="D153"/>
      <c r="E153"/>
      <c r="F153"/>
      <c r="G153"/>
      <c r="H153"/>
      <c r="I153"/>
      <c r="J153"/>
      <c r="K153"/>
      <c r="L153"/>
      <c r="P153" s="11"/>
    </row>
    <row r="154" spans="1:16" ht="13.5" x14ac:dyDescent="0.15">
      <c r="A154" s="7"/>
      <c r="B154" s="4"/>
      <c r="C154"/>
      <c r="D154"/>
      <c r="E154"/>
      <c r="F154"/>
      <c r="G154"/>
      <c r="H154"/>
      <c r="I154"/>
      <c r="J154"/>
      <c r="K154"/>
      <c r="L154"/>
      <c r="P154" s="11"/>
    </row>
    <row r="155" spans="1:16" ht="13.5" x14ac:dyDescent="0.15">
      <c r="A155" s="7"/>
      <c r="B155" s="4"/>
      <c r="C155"/>
      <c r="D155"/>
      <c r="E155"/>
      <c r="F155"/>
      <c r="G155"/>
      <c r="H155"/>
      <c r="I155"/>
      <c r="J155"/>
      <c r="K155"/>
      <c r="L155"/>
      <c r="P155" s="11"/>
    </row>
    <row r="156" spans="1:16" ht="13.5" x14ac:dyDescent="0.15">
      <c r="A156" s="7"/>
      <c r="B156" s="4"/>
      <c r="C156"/>
      <c r="D156"/>
      <c r="E156"/>
      <c r="F156"/>
      <c r="G156"/>
      <c r="H156"/>
      <c r="I156"/>
      <c r="J156"/>
      <c r="K156"/>
      <c r="L156"/>
      <c r="P156" s="11"/>
    </row>
    <row r="157" spans="1:16" ht="13.5" x14ac:dyDescent="0.15">
      <c r="A157" s="7"/>
      <c r="B157" s="4"/>
      <c r="C157"/>
      <c r="D157"/>
      <c r="E157"/>
      <c r="F157"/>
      <c r="G157"/>
      <c r="H157"/>
      <c r="I157"/>
      <c r="J157"/>
      <c r="K157"/>
      <c r="L157"/>
      <c r="P157" s="11"/>
    </row>
    <row r="158" spans="1:16" ht="13.5" x14ac:dyDescent="0.15">
      <c r="A158" s="7"/>
      <c r="B158" s="4"/>
      <c r="C158"/>
      <c r="D158"/>
      <c r="E158"/>
      <c r="F158"/>
      <c r="G158"/>
      <c r="H158"/>
      <c r="I158"/>
      <c r="J158"/>
      <c r="K158"/>
      <c r="L158"/>
      <c r="P158" s="11"/>
    </row>
    <row r="159" spans="1:16" ht="13.5" x14ac:dyDescent="0.15">
      <c r="A159" s="7"/>
      <c r="B159" s="4"/>
      <c r="C159"/>
      <c r="D159"/>
      <c r="E159"/>
      <c r="F159"/>
      <c r="G159"/>
      <c r="H159"/>
      <c r="I159"/>
      <c r="J159"/>
      <c r="K159"/>
      <c r="L159"/>
      <c r="P159" s="11"/>
    </row>
    <row r="160" spans="1:16" ht="13.5" x14ac:dyDescent="0.15">
      <c r="A160" s="7"/>
      <c r="B160" s="4"/>
      <c r="C160"/>
      <c r="D160"/>
      <c r="E160"/>
      <c r="F160"/>
      <c r="G160"/>
      <c r="H160"/>
      <c r="I160"/>
      <c r="J160"/>
      <c r="K160"/>
      <c r="L160"/>
      <c r="P160" s="11"/>
    </row>
    <row r="161" spans="1:16" ht="13.5" x14ac:dyDescent="0.15">
      <c r="A161" s="7"/>
      <c r="B161" s="4"/>
      <c r="C161"/>
      <c r="D161"/>
      <c r="E161"/>
      <c r="F161"/>
      <c r="G161"/>
      <c r="H161"/>
      <c r="I161"/>
      <c r="J161"/>
      <c r="K161"/>
      <c r="L161"/>
      <c r="P161" s="11"/>
    </row>
    <row r="162" spans="1:16" ht="13.5" x14ac:dyDescent="0.15">
      <c r="A162" s="7"/>
      <c r="B162" s="4"/>
      <c r="C162"/>
      <c r="D162"/>
      <c r="E162"/>
      <c r="F162"/>
      <c r="G162"/>
      <c r="H162"/>
      <c r="I162"/>
      <c r="J162"/>
      <c r="K162"/>
      <c r="L162"/>
      <c r="P162" s="11"/>
    </row>
    <row r="163" spans="1:16" ht="13.5" x14ac:dyDescent="0.15">
      <c r="A163" s="7"/>
      <c r="B163" s="4"/>
      <c r="C163"/>
      <c r="D163"/>
      <c r="E163"/>
      <c r="F163"/>
      <c r="G163"/>
      <c r="H163"/>
      <c r="I163"/>
      <c r="J163"/>
      <c r="K163"/>
      <c r="L163"/>
      <c r="P163" s="11"/>
    </row>
    <row r="164" spans="1:16" ht="13.5" x14ac:dyDescent="0.15">
      <c r="A164" s="7"/>
      <c r="B164" s="4"/>
      <c r="C164"/>
      <c r="D164"/>
      <c r="E164"/>
      <c r="F164"/>
      <c r="G164"/>
      <c r="H164"/>
      <c r="I164"/>
      <c r="J164"/>
      <c r="K164"/>
      <c r="L164"/>
      <c r="P164" s="11"/>
    </row>
    <row r="165" spans="1:16" ht="13.5" x14ac:dyDescent="0.15">
      <c r="A165" s="7"/>
      <c r="B165" s="4"/>
      <c r="C165"/>
      <c r="D165"/>
      <c r="E165"/>
      <c r="F165"/>
      <c r="G165"/>
      <c r="H165"/>
      <c r="I165"/>
      <c r="J165"/>
      <c r="K165"/>
      <c r="L165"/>
      <c r="P165" s="11"/>
    </row>
    <row r="166" spans="1:16" ht="13.5" x14ac:dyDescent="0.15">
      <c r="A166" s="7"/>
      <c r="B166" s="4"/>
      <c r="C166"/>
      <c r="D166"/>
      <c r="E166"/>
      <c r="F166"/>
      <c r="G166"/>
      <c r="H166"/>
      <c r="I166"/>
      <c r="J166"/>
      <c r="K166"/>
      <c r="L166"/>
      <c r="P166" s="11"/>
    </row>
    <row r="167" spans="1:16" ht="13.5" x14ac:dyDescent="0.15">
      <c r="A167" s="7"/>
      <c r="B167" s="4"/>
      <c r="C167"/>
      <c r="D167"/>
      <c r="E167"/>
      <c r="F167"/>
      <c r="G167"/>
      <c r="H167"/>
      <c r="I167"/>
      <c r="J167"/>
      <c r="K167"/>
      <c r="L167"/>
      <c r="P167" s="11"/>
    </row>
    <row r="168" spans="1:16" ht="13.5" x14ac:dyDescent="0.15">
      <c r="A168" s="7"/>
      <c r="B168" s="4"/>
      <c r="C168"/>
      <c r="D168"/>
      <c r="E168"/>
      <c r="F168"/>
      <c r="G168"/>
      <c r="H168"/>
      <c r="I168"/>
      <c r="J168"/>
      <c r="K168"/>
      <c r="L168"/>
      <c r="P168" s="11"/>
    </row>
    <row r="169" spans="1:16" ht="13.5" x14ac:dyDescent="0.15">
      <c r="A169" s="7"/>
      <c r="B169" s="4"/>
      <c r="C169"/>
      <c r="D169"/>
      <c r="E169"/>
      <c r="F169"/>
      <c r="G169"/>
      <c r="H169"/>
      <c r="I169"/>
      <c r="J169"/>
      <c r="K169"/>
      <c r="L169"/>
      <c r="P169" s="11"/>
    </row>
    <row r="170" spans="1:16" ht="13.5" x14ac:dyDescent="0.15">
      <c r="A170" s="7"/>
      <c r="B170" s="4"/>
      <c r="C170"/>
      <c r="D170"/>
      <c r="E170"/>
      <c r="F170"/>
      <c r="G170"/>
      <c r="H170"/>
      <c r="I170"/>
      <c r="J170"/>
      <c r="K170"/>
      <c r="L170"/>
      <c r="P170" s="11"/>
    </row>
    <row r="171" spans="1:16" ht="13.5" x14ac:dyDescent="0.15">
      <c r="A171" s="7"/>
      <c r="B171" s="4"/>
      <c r="C171"/>
      <c r="D171"/>
      <c r="E171"/>
      <c r="F171"/>
      <c r="G171"/>
      <c r="H171"/>
      <c r="I171"/>
      <c r="J171"/>
      <c r="K171"/>
      <c r="L171"/>
      <c r="P171" s="11"/>
    </row>
    <row r="172" spans="1:16" ht="13.5" x14ac:dyDescent="0.15">
      <c r="A172" s="7"/>
      <c r="B172" s="4"/>
      <c r="C172"/>
      <c r="D172"/>
      <c r="E172"/>
      <c r="F172"/>
      <c r="G172"/>
      <c r="H172"/>
      <c r="I172"/>
      <c r="J172"/>
      <c r="K172"/>
      <c r="L172"/>
      <c r="P172" s="11"/>
    </row>
    <row r="173" spans="1:16" ht="13.5" x14ac:dyDescent="0.15">
      <c r="A173" s="7"/>
      <c r="B173" s="4"/>
      <c r="C173"/>
      <c r="D173"/>
      <c r="E173"/>
      <c r="F173"/>
      <c r="G173"/>
      <c r="H173"/>
      <c r="I173"/>
      <c r="J173"/>
      <c r="K173"/>
      <c r="L173"/>
      <c r="P173" s="11"/>
    </row>
    <row r="174" spans="1:16" ht="13.5" x14ac:dyDescent="0.15">
      <c r="A174" s="7"/>
      <c r="B174" s="4"/>
      <c r="C174"/>
      <c r="D174"/>
      <c r="E174"/>
      <c r="F174"/>
      <c r="G174"/>
      <c r="H174"/>
      <c r="I174"/>
      <c r="J174"/>
      <c r="K174"/>
      <c r="L174"/>
      <c r="P174" s="11"/>
    </row>
    <row r="175" spans="1:16" ht="13.5" x14ac:dyDescent="0.15">
      <c r="A175" s="7"/>
      <c r="B175" s="4"/>
      <c r="C175"/>
      <c r="D175"/>
      <c r="E175"/>
      <c r="F175"/>
      <c r="G175"/>
      <c r="H175"/>
      <c r="I175"/>
      <c r="J175"/>
      <c r="K175"/>
      <c r="L175"/>
      <c r="P175" s="11"/>
    </row>
    <row r="176" spans="1:16" ht="13.5" x14ac:dyDescent="0.15">
      <c r="A176" s="7"/>
      <c r="B176" s="4"/>
      <c r="C176"/>
      <c r="D176"/>
      <c r="E176"/>
      <c r="F176"/>
      <c r="G176"/>
      <c r="H176"/>
      <c r="I176"/>
      <c r="J176"/>
      <c r="K176"/>
      <c r="L176"/>
      <c r="P176" s="11"/>
    </row>
    <row r="177" spans="1:16" ht="13.5" x14ac:dyDescent="0.15">
      <c r="A177" s="7"/>
      <c r="B177" s="4"/>
      <c r="C177"/>
      <c r="D177"/>
      <c r="E177"/>
      <c r="F177"/>
      <c r="G177"/>
      <c r="H177"/>
      <c r="I177"/>
      <c r="J177"/>
      <c r="K177"/>
      <c r="L177"/>
      <c r="P177" s="11"/>
    </row>
    <row r="178" spans="1:16" ht="13.5" x14ac:dyDescent="0.15">
      <c r="A178" s="7"/>
      <c r="B178" s="4"/>
      <c r="C178"/>
      <c r="D178"/>
      <c r="E178"/>
      <c r="F178"/>
      <c r="G178"/>
      <c r="H178"/>
      <c r="I178"/>
      <c r="J178"/>
      <c r="K178"/>
      <c r="L178"/>
      <c r="P178" s="11"/>
    </row>
    <row r="179" spans="1:16" ht="13.5" x14ac:dyDescent="0.15">
      <c r="A179" s="7"/>
      <c r="B179" s="4"/>
      <c r="C179"/>
      <c r="D179"/>
      <c r="E179"/>
      <c r="F179"/>
      <c r="G179"/>
      <c r="H179"/>
      <c r="I179"/>
      <c r="J179"/>
      <c r="K179"/>
      <c r="L179"/>
      <c r="P179" s="11"/>
    </row>
    <row r="180" spans="1:16" ht="13.5" x14ac:dyDescent="0.15">
      <c r="A180" s="7"/>
      <c r="B180" s="4"/>
      <c r="C180"/>
      <c r="D180"/>
      <c r="E180"/>
      <c r="F180"/>
      <c r="G180"/>
      <c r="H180"/>
      <c r="I180"/>
      <c r="J180"/>
      <c r="K180"/>
      <c r="L180"/>
      <c r="P180" s="11"/>
    </row>
    <row r="181" spans="1:16" ht="13.5" x14ac:dyDescent="0.15">
      <c r="A181" s="7"/>
      <c r="B181" s="4"/>
      <c r="C181"/>
      <c r="D181"/>
      <c r="E181"/>
      <c r="F181"/>
      <c r="G181"/>
      <c r="H181"/>
      <c r="I181"/>
      <c r="J181"/>
      <c r="K181"/>
      <c r="L181"/>
      <c r="P181" s="11"/>
    </row>
    <row r="182" spans="1:16" ht="13.5" x14ac:dyDescent="0.15">
      <c r="A182" s="7"/>
      <c r="B182" s="4"/>
      <c r="C182"/>
      <c r="D182"/>
      <c r="E182"/>
      <c r="F182"/>
      <c r="G182"/>
      <c r="H182"/>
      <c r="I182"/>
      <c r="J182"/>
      <c r="K182"/>
      <c r="L182"/>
      <c r="P182" s="11"/>
    </row>
    <row r="183" spans="1:16" ht="13.5" x14ac:dyDescent="0.15">
      <c r="A183" s="7"/>
      <c r="B183" s="4"/>
      <c r="C183"/>
      <c r="D183"/>
      <c r="E183"/>
      <c r="F183"/>
      <c r="G183"/>
      <c r="H183"/>
      <c r="I183"/>
      <c r="J183"/>
      <c r="K183"/>
      <c r="L183"/>
      <c r="P183" s="11"/>
    </row>
    <row r="184" spans="1:16" ht="13.5" x14ac:dyDescent="0.15">
      <c r="A184" s="7"/>
      <c r="B184" s="4"/>
      <c r="C184"/>
      <c r="D184"/>
      <c r="E184"/>
      <c r="F184"/>
      <c r="G184"/>
      <c r="H184"/>
      <c r="I184"/>
      <c r="J184"/>
      <c r="K184"/>
      <c r="L184"/>
      <c r="P184" s="11"/>
    </row>
    <row r="185" spans="1:16" ht="13.5" x14ac:dyDescent="0.15">
      <c r="A185" s="7"/>
      <c r="B185" s="4"/>
      <c r="C185"/>
      <c r="D185"/>
      <c r="E185"/>
      <c r="F185"/>
      <c r="G185"/>
      <c r="H185"/>
      <c r="I185"/>
      <c r="J185"/>
      <c r="K185"/>
      <c r="L185"/>
      <c r="P185" s="11"/>
    </row>
    <row r="186" spans="1:16" ht="13.5" x14ac:dyDescent="0.15">
      <c r="A186" s="7"/>
      <c r="B186" s="4"/>
      <c r="C186"/>
      <c r="D186"/>
      <c r="E186"/>
      <c r="F186"/>
      <c r="G186"/>
      <c r="H186"/>
      <c r="I186"/>
      <c r="J186"/>
      <c r="K186"/>
      <c r="L186"/>
      <c r="P186" s="11"/>
    </row>
    <row r="187" spans="1:16" ht="13.5" x14ac:dyDescent="0.15">
      <c r="A187" s="7"/>
      <c r="B187" s="4"/>
      <c r="C187"/>
      <c r="D187"/>
      <c r="E187"/>
      <c r="F187"/>
      <c r="G187"/>
      <c r="H187"/>
      <c r="I187"/>
      <c r="J187"/>
      <c r="K187"/>
      <c r="L187"/>
      <c r="P187" s="11"/>
    </row>
    <row r="188" spans="1:16" ht="13.5" x14ac:dyDescent="0.15">
      <c r="A188" s="7"/>
      <c r="B188" s="4"/>
      <c r="C188"/>
      <c r="D188"/>
      <c r="E188"/>
      <c r="F188"/>
      <c r="G188"/>
      <c r="H188"/>
      <c r="I188"/>
      <c r="J188"/>
      <c r="K188"/>
      <c r="L188"/>
      <c r="P188" s="11"/>
    </row>
    <row r="189" spans="1:16" ht="13.5" x14ac:dyDescent="0.15">
      <c r="A189" s="7"/>
      <c r="B189" s="4"/>
      <c r="C189"/>
      <c r="D189"/>
      <c r="E189"/>
      <c r="F189"/>
      <c r="G189"/>
      <c r="H189"/>
      <c r="I189"/>
      <c r="J189"/>
      <c r="K189"/>
      <c r="L189"/>
      <c r="P189" s="11"/>
    </row>
    <row r="190" spans="1:16" ht="13.5" x14ac:dyDescent="0.15">
      <c r="A190" s="7"/>
      <c r="B190" s="4"/>
      <c r="C190"/>
      <c r="D190"/>
      <c r="E190"/>
      <c r="F190"/>
      <c r="G190"/>
      <c r="H190"/>
      <c r="I190"/>
      <c r="J190"/>
      <c r="K190"/>
      <c r="L190"/>
      <c r="P190" s="11"/>
    </row>
    <row r="191" spans="1:16" ht="13.5" x14ac:dyDescent="0.15">
      <c r="A191" s="7"/>
      <c r="B191" s="4"/>
      <c r="C191"/>
      <c r="D191"/>
      <c r="E191"/>
      <c r="F191"/>
      <c r="G191"/>
      <c r="H191"/>
      <c r="I191"/>
      <c r="J191"/>
      <c r="K191"/>
      <c r="L191"/>
      <c r="P191" s="11"/>
    </row>
    <row r="192" spans="1:16" ht="13.5" x14ac:dyDescent="0.15">
      <c r="A192" s="7"/>
      <c r="B192" s="4"/>
      <c r="C192"/>
      <c r="D192"/>
      <c r="E192"/>
      <c r="F192"/>
      <c r="G192"/>
      <c r="H192"/>
      <c r="I192"/>
      <c r="J192"/>
      <c r="K192"/>
      <c r="L192"/>
      <c r="P192" s="11"/>
    </row>
    <row r="193" spans="1:16" x14ac:dyDescent="0.15">
      <c r="A193" s="7"/>
      <c r="B193" s="17"/>
      <c r="P193" s="11"/>
    </row>
    <row r="194" spans="1:16" x14ac:dyDescent="0.15">
      <c r="A194" s="7"/>
      <c r="B194" s="17"/>
      <c r="P194" s="11"/>
    </row>
    <row r="195" spans="1:16" x14ac:dyDescent="0.15">
      <c r="A195" s="7"/>
      <c r="B195" s="17"/>
      <c r="P195" s="11"/>
    </row>
    <row r="196" spans="1:16" x14ac:dyDescent="0.15">
      <c r="A196" s="7"/>
      <c r="B196" s="17"/>
      <c r="P196" s="11"/>
    </row>
    <row r="197" spans="1:16" x14ac:dyDescent="0.15">
      <c r="A197" s="7"/>
      <c r="B197" s="17"/>
      <c r="P197" s="11"/>
    </row>
    <row r="198" spans="1:16" x14ac:dyDescent="0.15">
      <c r="A198" s="7"/>
      <c r="B198" s="17"/>
      <c r="P198" s="11"/>
    </row>
    <row r="199" spans="1:16" x14ac:dyDescent="0.15">
      <c r="A199" s="7"/>
      <c r="B199" s="17"/>
      <c r="P199" s="11"/>
    </row>
    <row r="200" spans="1:16" x14ac:dyDescent="0.15">
      <c r="A200" s="7"/>
      <c r="B200" s="17"/>
      <c r="P200" s="11"/>
    </row>
    <row r="201" spans="1:16" x14ac:dyDescent="0.15">
      <c r="A201" s="7"/>
      <c r="B201" s="17"/>
      <c r="P201" s="11"/>
    </row>
    <row r="202" spans="1:16" x14ac:dyDescent="0.15">
      <c r="A202" s="7"/>
      <c r="B202" s="17"/>
      <c r="P202" s="11"/>
    </row>
    <row r="203" spans="1:16" x14ac:dyDescent="0.15">
      <c r="A203" s="7"/>
      <c r="B203" s="17"/>
      <c r="P203" s="11"/>
    </row>
    <row r="204" spans="1:16" x14ac:dyDescent="0.15">
      <c r="A204" s="7"/>
      <c r="B204" s="17"/>
      <c r="P204" s="11"/>
    </row>
    <row r="205" spans="1:16" x14ac:dyDescent="0.15">
      <c r="A205" s="7"/>
      <c r="B205" s="17"/>
      <c r="P205" s="11"/>
    </row>
    <row r="206" spans="1:16" x14ac:dyDescent="0.15">
      <c r="A206" s="7"/>
      <c r="B206" s="17"/>
      <c r="P206" s="11"/>
    </row>
    <row r="207" spans="1:16" x14ac:dyDescent="0.15">
      <c r="A207" s="7"/>
      <c r="B207" s="17"/>
      <c r="P207" s="11"/>
    </row>
    <row r="208" spans="1:16" x14ac:dyDescent="0.15">
      <c r="A208" s="7"/>
      <c r="B208" s="17"/>
      <c r="P208" s="11"/>
    </row>
    <row r="209" spans="1:16" x14ac:dyDescent="0.15">
      <c r="A209" s="7"/>
      <c r="B209" s="17"/>
      <c r="P209" s="11"/>
    </row>
    <row r="210" spans="1:16" x14ac:dyDescent="0.15">
      <c r="A210" s="7"/>
      <c r="B210" s="17"/>
      <c r="P210" s="11"/>
    </row>
    <row r="211" spans="1:16" x14ac:dyDescent="0.15">
      <c r="A211" s="7"/>
      <c r="B211" s="17"/>
      <c r="P211" s="11"/>
    </row>
    <row r="212" spans="1:16" x14ac:dyDescent="0.15">
      <c r="A212" s="7"/>
      <c r="B212" s="17"/>
      <c r="P212" s="11"/>
    </row>
    <row r="213" spans="1:16" x14ac:dyDescent="0.15">
      <c r="A213" s="7"/>
      <c r="B213" s="17"/>
      <c r="P213" s="11"/>
    </row>
    <row r="214" spans="1:16" x14ac:dyDescent="0.15">
      <c r="A214" s="7"/>
      <c r="B214" s="17"/>
      <c r="P214" s="11"/>
    </row>
    <row r="215" spans="1:16" x14ac:dyDescent="0.15">
      <c r="A215" s="7"/>
      <c r="B215" s="17"/>
      <c r="P215" s="11"/>
    </row>
    <row r="216" spans="1:16" x14ac:dyDescent="0.15">
      <c r="A216" s="7"/>
      <c r="B216" s="17"/>
      <c r="P216" s="11"/>
    </row>
    <row r="217" spans="1:16" x14ac:dyDescent="0.15">
      <c r="A217" s="7"/>
      <c r="B217" s="17"/>
      <c r="P217" s="11"/>
    </row>
    <row r="218" spans="1:16" x14ac:dyDescent="0.15">
      <c r="A218" s="7"/>
      <c r="B218" s="17"/>
      <c r="P218" s="11"/>
    </row>
    <row r="219" spans="1:16" x14ac:dyDescent="0.15">
      <c r="A219" s="7"/>
      <c r="B219" s="17"/>
      <c r="P219" s="11"/>
    </row>
    <row r="220" spans="1:16" x14ac:dyDescent="0.15">
      <c r="A220" s="7"/>
      <c r="B220" s="17"/>
      <c r="P220" s="11"/>
    </row>
    <row r="221" spans="1:16" x14ac:dyDescent="0.15">
      <c r="A221" s="7"/>
      <c r="B221" s="17"/>
      <c r="P221" s="11"/>
    </row>
    <row r="222" spans="1:16" x14ac:dyDescent="0.15">
      <c r="A222" s="7"/>
      <c r="B222" s="17"/>
      <c r="P222" s="11"/>
    </row>
    <row r="223" spans="1:16" x14ac:dyDescent="0.15">
      <c r="A223" s="7"/>
      <c r="B223" s="17"/>
      <c r="P223" s="11"/>
    </row>
    <row r="224" spans="1:16" x14ac:dyDescent="0.15">
      <c r="A224" s="7"/>
      <c r="B224" s="17"/>
      <c r="P224" s="11"/>
    </row>
    <row r="225" spans="1:16" x14ac:dyDescent="0.15">
      <c r="A225" s="7"/>
      <c r="B225" s="17"/>
      <c r="P225" s="11"/>
    </row>
    <row r="226" spans="1:16" x14ac:dyDescent="0.15">
      <c r="A226" s="7"/>
      <c r="B226" s="17"/>
      <c r="P226" s="11"/>
    </row>
    <row r="227" spans="1:16" x14ac:dyDescent="0.15">
      <c r="A227" s="7"/>
      <c r="B227" s="17"/>
      <c r="P227" s="11"/>
    </row>
    <row r="228" spans="1:16" x14ac:dyDescent="0.15">
      <c r="A228" s="7"/>
      <c r="B228" s="17"/>
      <c r="P228" s="11"/>
    </row>
    <row r="229" spans="1:16" x14ac:dyDescent="0.15">
      <c r="A229" s="7"/>
      <c r="B229" s="17"/>
      <c r="P229" s="11"/>
    </row>
    <row r="230" spans="1:16" x14ac:dyDescent="0.15">
      <c r="A230" s="7"/>
      <c r="B230" s="17"/>
      <c r="P230" s="11"/>
    </row>
    <row r="231" spans="1:16" x14ac:dyDescent="0.15">
      <c r="A231" s="7"/>
      <c r="B231" s="17"/>
      <c r="P231" s="11"/>
    </row>
    <row r="232" spans="1:16" x14ac:dyDescent="0.15">
      <c r="A232" s="7"/>
      <c r="B232" s="17"/>
      <c r="P232" s="11"/>
    </row>
    <row r="233" spans="1:16" x14ac:dyDescent="0.15">
      <c r="A233" s="7"/>
      <c r="B233" s="17"/>
      <c r="P233" s="11"/>
    </row>
    <row r="234" spans="1:16" x14ac:dyDescent="0.15">
      <c r="A234" s="7"/>
      <c r="B234" s="17"/>
      <c r="P234" s="11"/>
    </row>
    <row r="235" spans="1:16" x14ac:dyDescent="0.15">
      <c r="A235" s="7"/>
      <c r="B235" s="17"/>
      <c r="P235" s="11"/>
    </row>
    <row r="236" spans="1:16" x14ac:dyDescent="0.15">
      <c r="A236" s="7"/>
      <c r="B236" s="17"/>
      <c r="P236" s="11"/>
    </row>
    <row r="237" spans="1:16" x14ac:dyDescent="0.15">
      <c r="A237" s="7"/>
      <c r="B237" s="17"/>
      <c r="P237" s="11"/>
    </row>
    <row r="238" spans="1:16" x14ac:dyDescent="0.15">
      <c r="A238" s="7"/>
      <c r="B238" s="17"/>
      <c r="P238" s="11"/>
    </row>
    <row r="239" spans="1:16" x14ac:dyDescent="0.15">
      <c r="A239" s="7"/>
      <c r="B239" s="17"/>
      <c r="P239" s="11"/>
    </row>
    <row r="240" spans="1:16" x14ac:dyDescent="0.15">
      <c r="A240" s="7"/>
      <c r="B240" s="17"/>
      <c r="P240" s="11"/>
    </row>
    <row r="241" spans="1:16" x14ac:dyDescent="0.15">
      <c r="A241" s="7"/>
      <c r="B241" s="17"/>
      <c r="P241" s="11"/>
    </row>
    <row r="242" spans="1:16" x14ac:dyDescent="0.15">
      <c r="A242" s="7"/>
      <c r="B242" s="17"/>
      <c r="P242" s="11"/>
    </row>
    <row r="243" spans="1:16" x14ac:dyDescent="0.15">
      <c r="A243" s="7"/>
      <c r="B243" s="17"/>
      <c r="P243" s="11"/>
    </row>
    <row r="244" spans="1:16" x14ac:dyDescent="0.15">
      <c r="A244" s="7"/>
      <c r="B244" s="17"/>
      <c r="P244" s="11"/>
    </row>
    <row r="245" spans="1:16" x14ac:dyDescent="0.15">
      <c r="A245" s="7"/>
      <c r="B245" s="17"/>
      <c r="P245" s="11"/>
    </row>
    <row r="246" spans="1:16" x14ac:dyDescent="0.15">
      <c r="A246" s="7"/>
      <c r="B246" s="17"/>
      <c r="P246" s="11"/>
    </row>
    <row r="247" spans="1:16" x14ac:dyDescent="0.15">
      <c r="A247" s="7"/>
      <c r="B247" s="17"/>
      <c r="P247" s="11"/>
    </row>
    <row r="248" spans="1:16" x14ac:dyDescent="0.15">
      <c r="A248" s="7"/>
      <c r="B248" s="17"/>
      <c r="P248" s="11"/>
    </row>
    <row r="249" spans="1:16" x14ac:dyDescent="0.15">
      <c r="A249" s="7"/>
      <c r="B249" s="17"/>
      <c r="P249" s="11"/>
    </row>
    <row r="250" spans="1:16" x14ac:dyDescent="0.15">
      <c r="A250" s="7"/>
      <c r="B250" s="17"/>
      <c r="P250" s="11"/>
    </row>
    <row r="251" spans="1:16" x14ac:dyDescent="0.15">
      <c r="A251" s="7"/>
      <c r="B251" s="17"/>
      <c r="P251" s="11"/>
    </row>
    <row r="252" spans="1:16" x14ac:dyDescent="0.15">
      <c r="A252" s="7"/>
      <c r="B252" s="17"/>
      <c r="P252" s="11"/>
    </row>
    <row r="253" spans="1:16" x14ac:dyDescent="0.15">
      <c r="A253" s="7"/>
      <c r="B253" s="17"/>
      <c r="P253" s="11"/>
    </row>
    <row r="254" spans="1:16" x14ac:dyDescent="0.15">
      <c r="A254" s="7"/>
      <c r="B254" s="17"/>
      <c r="P254" s="11"/>
    </row>
    <row r="255" spans="1:16" x14ac:dyDescent="0.15">
      <c r="A255" s="7"/>
      <c r="B255" s="17"/>
      <c r="P255" s="11"/>
    </row>
    <row r="256" spans="1:16" x14ac:dyDescent="0.15">
      <c r="A256" s="7"/>
      <c r="B256" s="17"/>
      <c r="P256" s="11"/>
    </row>
    <row r="257" spans="1:16" x14ac:dyDescent="0.15">
      <c r="A257" s="7"/>
      <c r="B257" s="17"/>
      <c r="P257" s="11"/>
    </row>
    <row r="258" spans="1:16" x14ac:dyDescent="0.15">
      <c r="A258" s="7"/>
      <c r="B258" s="17"/>
      <c r="P258" s="11"/>
    </row>
    <row r="259" spans="1:16" x14ac:dyDescent="0.15">
      <c r="A259" s="7"/>
      <c r="B259" s="17"/>
      <c r="P259" s="11"/>
    </row>
    <row r="260" spans="1:16" x14ac:dyDescent="0.15">
      <c r="A260" s="7"/>
      <c r="B260" s="17"/>
      <c r="P260" s="11"/>
    </row>
    <row r="261" spans="1:16" x14ac:dyDescent="0.15">
      <c r="A261" s="7"/>
      <c r="B261" s="17"/>
      <c r="P261" s="11"/>
    </row>
    <row r="262" spans="1:16" x14ac:dyDescent="0.15">
      <c r="A262" s="7"/>
      <c r="B262" s="17"/>
      <c r="P262" s="11"/>
    </row>
    <row r="263" spans="1:16" x14ac:dyDescent="0.15">
      <c r="A263" s="7"/>
      <c r="B263" s="17"/>
      <c r="P263" s="11"/>
    </row>
    <row r="264" spans="1:16" x14ac:dyDescent="0.15">
      <c r="A264" s="7"/>
      <c r="B264" s="17"/>
      <c r="P264" s="11"/>
    </row>
    <row r="265" spans="1:16" x14ac:dyDescent="0.15">
      <c r="A265" s="7"/>
      <c r="B265" s="17"/>
      <c r="P265" s="11"/>
    </row>
    <row r="266" spans="1:16" x14ac:dyDescent="0.15">
      <c r="A266" s="7"/>
      <c r="B266" s="17"/>
      <c r="P266" s="11"/>
    </row>
    <row r="267" spans="1:16" x14ac:dyDescent="0.15">
      <c r="A267" s="7"/>
      <c r="B267" s="17"/>
      <c r="P267" s="11"/>
    </row>
    <row r="268" spans="1:16" x14ac:dyDescent="0.15">
      <c r="A268" s="7"/>
      <c r="B268" s="17"/>
      <c r="P268" s="11"/>
    </row>
    <row r="269" spans="1:16" x14ac:dyDescent="0.15">
      <c r="A269" s="7"/>
      <c r="B269" s="17"/>
      <c r="P269" s="11"/>
    </row>
    <row r="270" spans="1:16" x14ac:dyDescent="0.15">
      <c r="A270" s="7"/>
      <c r="B270" s="17"/>
      <c r="P270" s="11"/>
    </row>
    <row r="271" spans="1:16" x14ac:dyDescent="0.15">
      <c r="A271" s="7"/>
      <c r="B271" s="17"/>
      <c r="P271" s="11"/>
    </row>
    <row r="272" spans="1:16" x14ac:dyDescent="0.15">
      <c r="A272" s="7"/>
      <c r="B272" s="17"/>
      <c r="P272" s="11"/>
    </row>
    <row r="273" spans="1:16" x14ac:dyDescent="0.15">
      <c r="A273" s="7"/>
      <c r="B273" s="17"/>
      <c r="P273" s="11"/>
    </row>
    <row r="274" spans="1:16" x14ac:dyDescent="0.15">
      <c r="A274" s="7"/>
      <c r="B274" s="17"/>
      <c r="P274" s="11"/>
    </row>
    <row r="275" spans="1:16" x14ac:dyDescent="0.15">
      <c r="A275" s="7"/>
      <c r="B275" s="17"/>
      <c r="P275" s="11"/>
    </row>
    <row r="276" spans="1:16" x14ac:dyDescent="0.15">
      <c r="A276" s="7"/>
      <c r="B276" s="17"/>
      <c r="P276" s="11"/>
    </row>
    <row r="277" spans="1:16" x14ac:dyDescent="0.15">
      <c r="A277" s="7"/>
      <c r="B277" s="17"/>
      <c r="P277" s="11"/>
    </row>
    <row r="278" spans="1:16" x14ac:dyDescent="0.15">
      <c r="A278" s="7"/>
      <c r="B278" s="17"/>
      <c r="P278" s="11"/>
    </row>
    <row r="279" spans="1:16" x14ac:dyDescent="0.15">
      <c r="A279" s="7"/>
      <c r="B279" s="17"/>
      <c r="P279" s="11"/>
    </row>
    <row r="280" spans="1:16" x14ac:dyDescent="0.15">
      <c r="A280" s="7"/>
      <c r="B280" s="17"/>
      <c r="P280" s="11"/>
    </row>
    <row r="281" spans="1:16" x14ac:dyDescent="0.15">
      <c r="A281" s="7"/>
      <c r="B281" s="17"/>
      <c r="P281" s="11"/>
    </row>
    <row r="282" spans="1:16" x14ac:dyDescent="0.15">
      <c r="A282" s="7"/>
      <c r="B282" s="17"/>
      <c r="P282" s="11"/>
    </row>
    <row r="283" spans="1:16" x14ac:dyDescent="0.15">
      <c r="A283" s="7"/>
      <c r="B283" s="17"/>
      <c r="P283" s="11"/>
    </row>
    <row r="284" spans="1:16" x14ac:dyDescent="0.15">
      <c r="A284" s="7"/>
      <c r="B284" s="17"/>
      <c r="P284" s="11"/>
    </row>
    <row r="285" spans="1:16" x14ac:dyDescent="0.15">
      <c r="A285" s="7"/>
      <c r="B285" s="17"/>
      <c r="P285" s="11"/>
    </row>
    <row r="286" spans="1:16" x14ac:dyDescent="0.15">
      <c r="A286" s="7"/>
      <c r="B286" s="17"/>
      <c r="P286" s="11"/>
    </row>
    <row r="287" spans="1:16" x14ac:dyDescent="0.15">
      <c r="A287" s="7"/>
      <c r="B287" s="17"/>
      <c r="P287" s="11"/>
    </row>
    <row r="288" spans="1:16" x14ac:dyDescent="0.15">
      <c r="A288" s="7"/>
      <c r="B288" s="17"/>
      <c r="P288" s="11"/>
    </row>
    <row r="289" spans="1:16" x14ac:dyDescent="0.15">
      <c r="A289" s="7"/>
      <c r="B289" s="17"/>
      <c r="P289" s="11"/>
    </row>
    <row r="290" spans="1:16" x14ac:dyDescent="0.15">
      <c r="A290" s="7"/>
      <c r="B290" s="17"/>
      <c r="P290" s="11"/>
    </row>
    <row r="291" spans="1:16" x14ac:dyDescent="0.15">
      <c r="A291" s="7"/>
      <c r="B291" s="17"/>
      <c r="P291" s="11"/>
    </row>
    <row r="292" spans="1:16" x14ac:dyDescent="0.15">
      <c r="A292" s="7"/>
      <c r="B292" s="17"/>
      <c r="P292" s="11"/>
    </row>
    <row r="293" spans="1:16" x14ac:dyDescent="0.15">
      <c r="A293" s="7"/>
      <c r="B293" s="17"/>
      <c r="P293" s="11"/>
    </row>
    <row r="294" spans="1:16" x14ac:dyDescent="0.15">
      <c r="A294" s="7"/>
      <c r="B294" s="17"/>
      <c r="P294" s="11"/>
    </row>
    <row r="295" spans="1:16" x14ac:dyDescent="0.15">
      <c r="A295" s="7"/>
      <c r="B295" s="17"/>
      <c r="P295" s="11"/>
    </row>
    <row r="296" spans="1:16" x14ac:dyDescent="0.15">
      <c r="A296" s="7"/>
      <c r="B296" s="17"/>
      <c r="P296" s="11"/>
    </row>
    <row r="297" spans="1:16" x14ac:dyDescent="0.15">
      <c r="A297" s="7"/>
      <c r="B297" s="17"/>
      <c r="P297" s="11"/>
    </row>
    <row r="298" spans="1:16" x14ac:dyDescent="0.15">
      <c r="A298" s="7"/>
      <c r="B298" s="17"/>
      <c r="P298" s="11"/>
    </row>
    <row r="299" spans="1:16" x14ac:dyDescent="0.15">
      <c r="A299" s="7"/>
      <c r="B299" s="17"/>
      <c r="P299" s="11"/>
    </row>
    <row r="300" spans="1:16" x14ac:dyDescent="0.15">
      <c r="A300" s="7"/>
      <c r="B300" s="17"/>
      <c r="P300" s="11"/>
    </row>
    <row r="301" spans="1:16" x14ac:dyDescent="0.15">
      <c r="A301" s="7"/>
      <c r="B301" s="17"/>
      <c r="P301" s="11"/>
    </row>
    <row r="302" spans="1:16" x14ac:dyDescent="0.15">
      <c r="A302" s="7"/>
      <c r="B302" s="17"/>
      <c r="P302" s="11"/>
    </row>
    <row r="303" spans="1:16" x14ac:dyDescent="0.15">
      <c r="A303" s="7"/>
      <c r="B303" s="17"/>
      <c r="P303" s="11"/>
    </row>
    <row r="304" spans="1:16" x14ac:dyDescent="0.15">
      <c r="A304" s="7"/>
      <c r="B304" s="17"/>
      <c r="P304" s="11"/>
    </row>
    <row r="305" spans="1:16" x14ac:dyDescent="0.15">
      <c r="A305" s="7"/>
      <c r="B305" s="17"/>
      <c r="P305" s="11"/>
    </row>
    <row r="306" spans="1:16" x14ac:dyDescent="0.15">
      <c r="A306" s="7"/>
      <c r="B306" s="17"/>
      <c r="P306" s="11"/>
    </row>
    <row r="307" spans="1:16" x14ac:dyDescent="0.15">
      <c r="A307" s="7"/>
      <c r="B307" s="17"/>
      <c r="P307" s="11"/>
    </row>
    <row r="308" spans="1:16" x14ac:dyDescent="0.15">
      <c r="A308" s="7"/>
      <c r="B308" s="17"/>
      <c r="P308" s="11"/>
    </row>
    <row r="309" spans="1:16" x14ac:dyDescent="0.15">
      <c r="A309" s="7"/>
      <c r="B309" s="17"/>
      <c r="P309" s="11"/>
    </row>
    <row r="310" spans="1:16" x14ac:dyDescent="0.15">
      <c r="A310" s="7"/>
      <c r="B310" s="17"/>
      <c r="P310" s="11"/>
    </row>
    <row r="311" spans="1:16" x14ac:dyDescent="0.15">
      <c r="A311" s="7"/>
      <c r="B311" s="17"/>
      <c r="P311" s="11"/>
    </row>
    <row r="312" spans="1:16" x14ac:dyDescent="0.15">
      <c r="A312" s="7"/>
      <c r="B312" s="17"/>
      <c r="P312" s="11"/>
    </row>
    <row r="313" spans="1:16" x14ac:dyDescent="0.15">
      <c r="A313" s="7"/>
      <c r="B313" s="17"/>
      <c r="P313" s="11"/>
    </row>
    <row r="314" spans="1:16" x14ac:dyDescent="0.15">
      <c r="A314" s="7"/>
      <c r="B314" s="17"/>
      <c r="P314" s="11"/>
    </row>
    <row r="315" spans="1:16" x14ac:dyDescent="0.15">
      <c r="A315" s="7"/>
      <c r="B315" s="17"/>
      <c r="P315" s="11"/>
    </row>
    <row r="316" spans="1:16" x14ac:dyDescent="0.15">
      <c r="A316" s="7"/>
      <c r="B316" s="17"/>
      <c r="P316" s="11"/>
    </row>
    <row r="317" spans="1:16" x14ac:dyDescent="0.15">
      <c r="A317" s="7"/>
      <c r="B317" s="17"/>
      <c r="P317" s="11"/>
    </row>
    <row r="318" spans="1:16" x14ac:dyDescent="0.15">
      <c r="A318" s="7"/>
      <c r="B318" s="17"/>
      <c r="P318" s="11"/>
    </row>
    <row r="319" spans="1:16" x14ac:dyDescent="0.15">
      <c r="A319" s="7"/>
      <c r="B319" s="17"/>
      <c r="P319" s="11"/>
    </row>
    <row r="320" spans="1:16" x14ac:dyDescent="0.15">
      <c r="A320" s="7"/>
      <c r="B320" s="17"/>
      <c r="P320" s="11"/>
    </row>
    <row r="321" spans="1:16" x14ac:dyDescent="0.15">
      <c r="A321" s="7"/>
      <c r="B321" s="17"/>
      <c r="P321" s="11"/>
    </row>
    <row r="322" spans="1:16" x14ac:dyDescent="0.15">
      <c r="A322" s="7"/>
      <c r="B322" s="17"/>
      <c r="P322" s="11"/>
    </row>
    <row r="323" spans="1:16" x14ac:dyDescent="0.15">
      <c r="A323" s="7"/>
      <c r="B323" s="17"/>
      <c r="P323" s="11"/>
    </row>
    <row r="324" spans="1:16" x14ac:dyDescent="0.15">
      <c r="A324" s="7"/>
      <c r="B324" s="17"/>
      <c r="P324" s="11"/>
    </row>
    <row r="325" spans="1:16" x14ac:dyDescent="0.15">
      <c r="A325" s="7"/>
      <c r="B325" s="17"/>
      <c r="P325" s="11"/>
    </row>
    <row r="326" spans="1:16" x14ac:dyDescent="0.15">
      <c r="A326" s="7"/>
      <c r="B326" s="17"/>
      <c r="P326" s="11"/>
    </row>
    <row r="327" spans="1:16" x14ac:dyDescent="0.15">
      <c r="A327" s="7"/>
      <c r="B327" s="17"/>
      <c r="P327" s="11"/>
    </row>
    <row r="328" spans="1:16" x14ac:dyDescent="0.15">
      <c r="A328" s="7"/>
      <c r="B328" s="17"/>
      <c r="P328" s="11"/>
    </row>
    <row r="329" spans="1:16" x14ac:dyDescent="0.15">
      <c r="A329" s="7"/>
      <c r="B329" s="17"/>
      <c r="P329" s="11"/>
    </row>
    <row r="330" spans="1:16" x14ac:dyDescent="0.15">
      <c r="A330" s="7"/>
      <c r="B330" s="17"/>
      <c r="P330" s="11"/>
    </row>
    <row r="331" spans="1:16" x14ac:dyDescent="0.15">
      <c r="A331" s="7"/>
      <c r="B331" s="17"/>
      <c r="P331" s="11"/>
    </row>
    <row r="332" spans="1:16" x14ac:dyDescent="0.15">
      <c r="A332" s="7"/>
      <c r="B332" s="17"/>
      <c r="P332" s="11"/>
    </row>
    <row r="333" spans="1:16" x14ac:dyDescent="0.15">
      <c r="A333" s="7"/>
      <c r="B333" s="17"/>
      <c r="P333" s="11"/>
    </row>
    <row r="334" spans="1:16" x14ac:dyDescent="0.15">
      <c r="A334" s="7"/>
      <c r="B334" s="17"/>
      <c r="P334" s="11"/>
    </row>
    <row r="335" spans="1:16" x14ac:dyDescent="0.15">
      <c r="A335" s="7"/>
      <c r="B335" s="17"/>
      <c r="P335" s="11"/>
    </row>
    <row r="336" spans="1:16" x14ac:dyDescent="0.15">
      <c r="A336" s="7"/>
      <c r="B336" s="17"/>
      <c r="P336" s="11"/>
    </row>
    <row r="337" spans="1:16" x14ac:dyDescent="0.15">
      <c r="A337" s="7"/>
      <c r="B337" s="17"/>
      <c r="P337" s="11"/>
    </row>
    <row r="338" spans="1:16" x14ac:dyDescent="0.15">
      <c r="A338" s="7"/>
      <c r="B338" s="17"/>
      <c r="P338" s="11"/>
    </row>
    <row r="339" spans="1:16" x14ac:dyDescent="0.15">
      <c r="A339" s="7"/>
      <c r="B339" s="17"/>
      <c r="P339" s="11"/>
    </row>
    <row r="340" spans="1:16" x14ac:dyDescent="0.15">
      <c r="A340" s="7"/>
      <c r="B340" s="17"/>
      <c r="P340" s="11"/>
    </row>
    <row r="341" spans="1:16" x14ac:dyDescent="0.15">
      <c r="A341" s="7"/>
      <c r="B341" s="17"/>
      <c r="P341" s="11"/>
    </row>
    <row r="342" spans="1:16" x14ac:dyDescent="0.15">
      <c r="A342" s="7"/>
      <c r="B342" s="17"/>
      <c r="P342" s="11"/>
    </row>
    <row r="343" spans="1:16" x14ac:dyDescent="0.15">
      <c r="A343" s="7"/>
      <c r="B343" s="17"/>
      <c r="P343" s="11"/>
    </row>
    <row r="344" spans="1:16" x14ac:dyDescent="0.15">
      <c r="A344" s="7"/>
      <c r="B344" s="17"/>
      <c r="P344" s="11"/>
    </row>
    <row r="345" spans="1:16" x14ac:dyDescent="0.15">
      <c r="A345" s="7"/>
      <c r="B345" s="17"/>
      <c r="P345" s="11"/>
    </row>
    <row r="346" spans="1:16" x14ac:dyDescent="0.15">
      <c r="A346" s="7"/>
      <c r="B346" s="17"/>
      <c r="P346" s="11"/>
    </row>
    <row r="347" spans="1:16" x14ac:dyDescent="0.15">
      <c r="A347" s="7"/>
      <c r="B347" s="17"/>
      <c r="P347" s="11"/>
    </row>
    <row r="348" spans="1:16" x14ac:dyDescent="0.15">
      <c r="A348" s="7"/>
      <c r="B348" s="17"/>
      <c r="P348" s="11"/>
    </row>
    <row r="349" spans="1:16" x14ac:dyDescent="0.15">
      <c r="A349" s="7"/>
      <c r="B349" s="17"/>
      <c r="P349" s="11"/>
    </row>
    <row r="350" spans="1:16" x14ac:dyDescent="0.15">
      <c r="A350" s="7"/>
      <c r="B350" s="17"/>
      <c r="P350" s="11"/>
    </row>
    <row r="351" spans="1:16" x14ac:dyDescent="0.15">
      <c r="A351" s="7"/>
      <c r="B351" s="17"/>
      <c r="P351" s="11"/>
    </row>
    <row r="352" spans="1:16" x14ac:dyDescent="0.15">
      <c r="A352" s="7"/>
      <c r="B352" s="17"/>
      <c r="P352" s="11"/>
    </row>
    <row r="353" spans="1:16" x14ac:dyDescent="0.15">
      <c r="A353" s="7"/>
      <c r="B353" s="17"/>
      <c r="P353" s="11"/>
    </row>
    <row r="354" spans="1:16" x14ac:dyDescent="0.15">
      <c r="A354" s="7"/>
      <c r="B354" s="17"/>
      <c r="P354" s="11"/>
    </row>
    <row r="355" spans="1:16" x14ac:dyDescent="0.15">
      <c r="A355" s="7"/>
      <c r="B355" s="17"/>
      <c r="P355" s="11"/>
    </row>
    <row r="356" spans="1:16" x14ac:dyDescent="0.15">
      <c r="A356" s="7"/>
      <c r="B356" s="17"/>
      <c r="P356" s="11"/>
    </row>
    <row r="357" spans="1:16" x14ac:dyDescent="0.15">
      <c r="A357" s="7"/>
      <c r="B357" s="17"/>
      <c r="P357" s="11"/>
    </row>
    <row r="358" spans="1:16" x14ac:dyDescent="0.15">
      <c r="A358" s="7"/>
      <c r="B358" s="17"/>
      <c r="P358" s="11"/>
    </row>
    <row r="359" spans="1:16" x14ac:dyDescent="0.15">
      <c r="A359" s="7"/>
      <c r="B359" s="17"/>
      <c r="P359" s="11"/>
    </row>
    <row r="360" spans="1:16" x14ac:dyDescent="0.15">
      <c r="A360" s="7"/>
      <c r="B360" s="17"/>
      <c r="P360" s="11"/>
    </row>
    <row r="361" spans="1:16" x14ac:dyDescent="0.15">
      <c r="A361" s="7"/>
      <c r="B361" s="17"/>
      <c r="P361" s="11"/>
    </row>
    <row r="362" spans="1:16" x14ac:dyDescent="0.15">
      <c r="A362" s="7"/>
      <c r="B362" s="17"/>
      <c r="P362" s="11"/>
    </row>
    <row r="363" spans="1:16" x14ac:dyDescent="0.15">
      <c r="A363" s="7"/>
      <c r="B363" s="17"/>
      <c r="P363" s="11"/>
    </row>
    <row r="364" spans="1:16" x14ac:dyDescent="0.15">
      <c r="A364" s="7"/>
      <c r="B364" s="17"/>
      <c r="P364" s="11"/>
    </row>
    <row r="365" spans="1:16" x14ac:dyDescent="0.15">
      <c r="A365" s="7"/>
      <c r="B365" s="17"/>
      <c r="P365" s="11"/>
    </row>
    <row r="366" spans="1:16" x14ac:dyDescent="0.15">
      <c r="A366" s="7"/>
      <c r="B366" s="17"/>
      <c r="P366" s="11"/>
    </row>
    <row r="367" spans="1:16" x14ac:dyDescent="0.15">
      <c r="A367" s="7"/>
      <c r="B367" s="17"/>
      <c r="P367" s="11"/>
    </row>
    <row r="368" spans="1:16" x14ac:dyDescent="0.15">
      <c r="A368" s="7"/>
      <c r="B368" s="17"/>
      <c r="P368" s="11"/>
    </row>
    <row r="369" spans="1:16" x14ac:dyDescent="0.15">
      <c r="A369" s="7"/>
      <c r="B369" s="17"/>
      <c r="P369" s="11"/>
    </row>
    <row r="370" spans="1:16" x14ac:dyDescent="0.15">
      <c r="A370" s="7"/>
      <c r="B370" s="17"/>
      <c r="P370" s="11"/>
    </row>
    <row r="371" spans="1:16" x14ac:dyDescent="0.15">
      <c r="A371" s="7"/>
      <c r="B371" s="17"/>
      <c r="P371" s="11"/>
    </row>
    <row r="372" spans="1:16" x14ac:dyDescent="0.15">
      <c r="A372" s="7"/>
      <c r="B372" s="17"/>
      <c r="P372" s="11"/>
    </row>
    <row r="373" spans="1:16" x14ac:dyDescent="0.15">
      <c r="A373" s="7"/>
      <c r="B373" s="17"/>
      <c r="P373" s="11"/>
    </row>
    <row r="374" spans="1:16" x14ac:dyDescent="0.15">
      <c r="A374" s="7"/>
      <c r="B374" s="17"/>
      <c r="P374" s="11"/>
    </row>
    <row r="375" spans="1:16" x14ac:dyDescent="0.15">
      <c r="A375" s="7"/>
      <c r="B375" s="17"/>
      <c r="P375" s="11"/>
    </row>
    <row r="376" spans="1:16" x14ac:dyDescent="0.15">
      <c r="A376" s="7"/>
      <c r="B376" s="17"/>
      <c r="P376" s="11"/>
    </row>
    <row r="377" spans="1:16" x14ac:dyDescent="0.15">
      <c r="A377" s="7"/>
      <c r="B377" s="17"/>
      <c r="P377" s="11"/>
    </row>
    <row r="378" spans="1:16" x14ac:dyDescent="0.15">
      <c r="A378" s="7"/>
      <c r="B378" s="17"/>
      <c r="P378" s="11"/>
    </row>
    <row r="379" spans="1:16" x14ac:dyDescent="0.15">
      <c r="A379" s="7"/>
      <c r="B379" s="17"/>
      <c r="P379" s="11"/>
    </row>
    <row r="380" spans="1:16" x14ac:dyDescent="0.15">
      <c r="A380" s="7"/>
      <c r="B380" s="17"/>
      <c r="P380" s="11"/>
    </row>
    <row r="381" spans="1:16" x14ac:dyDescent="0.15">
      <c r="A381" s="7"/>
      <c r="B381" s="17"/>
      <c r="P381" s="11"/>
    </row>
    <row r="382" spans="1:16" x14ac:dyDescent="0.15">
      <c r="A382" s="7"/>
      <c r="B382" s="17"/>
      <c r="P382" s="11"/>
    </row>
    <row r="383" spans="1:16" x14ac:dyDescent="0.15">
      <c r="A383" s="7"/>
      <c r="B383" s="17"/>
      <c r="P383" s="11"/>
    </row>
    <row r="384" spans="1:16" x14ac:dyDescent="0.15">
      <c r="A384" s="7"/>
      <c r="B384" s="17"/>
      <c r="P384" s="11"/>
    </row>
    <row r="385" spans="1:20" x14ac:dyDescent="0.15">
      <c r="A385" s="7"/>
      <c r="B385" s="17"/>
      <c r="P385" s="11"/>
    </row>
    <row r="386" spans="1:20" x14ac:dyDescent="0.15">
      <c r="A386" s="7"/>
      <c r="B386" s="17"/>
      <c r="P386" s="11"/>
    </row>
    <row r="387" spans="1:20" x14ac:dyDescent="0.15">
      <c r="A387" s="7"/>
      <c r="B387" s="17"/>
      <c r="P387" s="11"/>
    </row>
    <row r="388" spans="1:20" x14ac:dyDescent="0.15">
      <c r="A388" s="7"/>
      <c r="B388" s="17"/>
      <c r="P388" s="11"/>
    </row>
    <row r="389" spans="1:20" x14ac:dyDescent="0.15">
      <c r="B389" s="17"/>
    </row>
    <row r="390" spans="1:20" x14ac:dyDescent="0.15">
      <c r="B390" s="17"/>
      <c r="T390" s="8"/>
    </row>
    <row r="391" spans="1:20" x14ac:dyDescent="0.15">
      <c r="B391" s="17"/>
      <c r="T391" s="8"/>
    </row>
    <row r="392" spans="1:20" x14ac:dyDescent="0.15">
      <c r="B392" s="17"/>
      <c r="T392" s="8"/>
    </row>
    <row r="393" spans="1:20" x14ac:dyDescent="0.15">
      <c r="B393" s="17"/>
      <c r="T393" s="8"/>
    </row>
    <row r="394" spans="1:20" x14ac:dyDescent="0.15">
      <c r="B394" s="17"/>
      <c r="T394" s="8"/>
    </row>
    <row r="395" spans="1:20" x14ac:dyDescent="0.15">
      <c r="B395" s="17"/>
      <c r="T395" s="8"/>
    </row>
    <row r="396" spans="1:20" x14ac:dyDescent="0.15">
      <c r="B396" s="17"/>
      <c r="T396" s="8"/>
    </row>
    <row r="397" spans="1:20" x14ac:dyDescent="0.15">
      <c r="B397" s="17"/>
      <c r="T397" s="8"/>
    </row>
    <row r="398" spans="1:20" x14ac:dyDescent="0.15">
      <c r="B398" s="17"/>
      <c r="T398" s="8"/>
    </row>
    <row r="399" spans="1:20" x14ac:dyDescent="0.15">
      <c r="B399" s="17"/>
      <c r="T399" s="8"/>
    </row>
    <row r="400" spans="1:20" x14ac:dyDescent="0.15">
      <c r="B400" s="17"/>
      <c r="T400" s="8"/>
    </row>
    <row r="401" spans="2:20" x14ac:dyDescent="0.15">
      <c r="B401" s="17"/>
      <c r="T401" s="8"/>
    </row>
    <row r="402" spans="2:20" x14ac:dyDescent="0.15">
      <c r="B402" s="17"/>
      <c r="T402" s="8"/>
    </row>
    <row r="403" spans="2:20" x14ac:dyDescent="0.15">
      <c r="B403" s="17"/>
      <c r="T403" s="8"/>
    </row>
    <row r="404" spans="2:20" x14ac:dyDescent="0.15">
      <c r="B404" s="17"/>
      <c r="T404" s="8"/>
    </row>
    <row r="405" spans="2:20" x14ac:dyDescent="0.15">
      <c r="B405" s="17"/>
      <c r="T405" s="8"/>
    </row>
    <row r="406" spans="2:20" x14ac:dyDescent="0.15">
      <c r="B406" s="17"/>
      <c r="T406" s="8"/>
    </row>
    <row r="407" spans="2:20" x14ac:dyDescent="0.15">
      <c r="B407" s="17"/>
      <c r="T407" s="8"/>
    </row>
    <row r="408" spans="2:20" x14ac:dyDescent="0.15">
      <c r="B408" s="17"/>
      <c r="T408" s="8"/>
    </row>
    <row r="409" spans="2:20" x14ac:dyDescent="0.15">
      <c r="B409" s="17"/>
      <c r="T409" s="8"/>
    </row>
    <row r="410" spans="2:20" x14ac:dyDescent="0.15">
      <c r="B410" s="17"/>
      <c r="T410" s="8"/>
    </row>
    <row r="411" spans="2:20" x14ac:dyDescent="0.15">
      <c r="B411" s="17"/>
      <c r="T411" s="8"/>
    </row>
    <row r="412" spans="2:20" x14ac:dyDescent="0.15">
      <c r="B412" s="17"/>
      <c r="T412" s="8"/>
    </row>
    <row r="413" spans="2:20" x14ac:dyDescent="0.15">
      <c r="B413" s="17"/>
      <c r="T413" s="8"/>
    </row>
    <row r="414" spans="2:20" x14ac:dyDescent="0.15">
      <c r="B414" s="17"/>
      <c r="T414" s="8"/>
    </row>
    <row r="415" spans="2:20" x14ac:dyDescent="0.15">
      <c r="B415" s="17"/>
      <c r="T415" s="8"/>
    </row>
    <row r="416" spans="2:20" x14ac:dyDescent="0.15">
      <c r="B416" s="17"/>
      <c r="T416" s="8"/>
    </row>
    <row r="417" spans="2:20" x14ac:dyDescent="0.15">
      <c r="B417" s="17"/>
      <c r="T417" s="8"/>
    </row>
    <row r="418" spans="2:20" x14ac:dyDescent="0.15">
      <c r="B418" s="17"/>
      <c r="T418" s="8"/>
    </row>
    <row r="419" spans="2:20" x14ac:dyDescent="0.15">
      <c r="B419" s="17"/>
      <c r="T419" s="8"/>
    </row>
    <row r="420" spans="2:20" x14ac:dyDescent="0.15">
      <c r="B420" s="17"/>
      <c r="T420" s="8"/>
    </row>
    <row r="421" spans="2:20" x14ac:dyDescent="0.15">
      <c r="B421" s="17"/>
      <c r="T421" s="8"/>
    </row>
    <row r="422" spans="2:20" x14ac:dyDescent="0.15">
      <c r="B422" s="17"/>
      <c r="T422" s="8"/>
    </row>
    <row r="423" spans="2:20" x14ac:dyDescent="0.15">
      <c r="B423" s="17"/>
      <c r="T423" s="8"/>
    </row>
    <row r="424" spans="2:20" x14ac:dyDescent="0.15">
      <c r="B424" s="17"/>
      <c r="T424" s="8"/>
    </row>
    <row r="425" spans="2:20" x14ac:dyDescent="0.15">
      <c r="B425" s="17"/>
      <c r="T425" s="8"/>
    </row>
    <row r="426" spans="2:20" x14ac:dyDescent="0.15">
      <c r="B426" s="17"/>
      <c r="T426" s="8"/>
    </row>
    <row r="427" spans="2:20" x14ac:dyDescent="0.15">
      <c r="B427" s="17"/>
      <c r="T427" s="8"/>
    </row>
    <row r="428" spans="2:20" x14ac:dyDescent="0.15">
      <c r="B428" s="17"/>
      <c r="T428" s="8"/>
    </row>
    <row r="429" spans="2:20" x14ac:dyDescent="0.15">
      <c r="B429" s="17"/>
      <c r="T429" s="8"/>
    </row>
    <row r="430" spans="2:20" x14ac:dyDescent="0.15">
      <c r="B430" s="17"/>
      <c r="T430" s="8"/>
    </row>
    <row r="431" spans="2:20" x14ac:dyDescent="0.15">
      <c r="B431" s="17"/>
      <c r="T431" s="8"/>
    </row>
    <row r="432" spans="2:20" x14ac:dyDescent="0.15">
      <c r="B432" s="17"/>
      <c r="T432" s="8"/>
    </row>
    <row r="433" spans="2:20" x14ac:dyDescent="0.15">
      <c r="B433" s="17"/>
      <c r="T433" s="8"/>
    </row>
    <row r="434" spans="2:20" x14ac:dyDescent="0.15">
      <c r="B434" s="17"/>
      <c r="T434" s="8"/>
    </row>
    <row r="435" spans="2:20" x14ac:dyDescent="0.15">
      <c r="B435" s="17"/>
      <c r="T435" s="8"/>
    </row>
    <row r="436" spans="2:20" x14ac:dyDescent="0.15">
      <c r="B436" s="17"/>
      <c r="T436" s="8"/>
    </row>
    <row r="437" spans="2:20" x14ac:dyDescent="0.15">
      <c r="B437" s="17"/>
      <c r="T437" s="8"/>
    </row>
    <row r="438" spans="2:20" x14ac:dyDescent="0.15">
      <c r="B438" s="17"/>
      <c r="T438" s="8"/>
    </row>
    <row r="439" spans="2:20" x14ac:dyDescent="0.15">
      <c r="B439" s="17"/>
      <c r="T439" s="8"/>
    </row>
    <row r="440" spans="2:20" x14ac:dyDescent="0.15">
      <c r="B440" s="17"/>
      <c r="T440" s="8"/>
    </row>
    <row r="441" spans="2:20" x14ac:dyDescent="0.15">
      <c r="B441" s="17"/>
      <c r="T441" s="8"/>
    </row>
    <row r="442" spans="2:20" x14ac:dyDescent="0.15">
      <c r="B442" s="17"/>
      <c r="T442" s="8"/>
    </row>
    <row r="443" spans="2:20" x14ac:dyDescent="0.15">
      <c r="B443" s="17"/>
      <c r="T443" s="8"/>
    </row>
    <row r="444" spans="2:20" x14ac:dyDescent="0.15">
      <c r="B444" s="17"/>
      <c r="T444" s="8"/>
    </row>
    <row r="445" spans="2:20" x14ac:dyDescent="0.15">
      <c r="B445" s="17"/>
      <c r="T445" s="8"/>
    </row>
    <row r="446" spans="2:20" x14ac:dyDescent="0.15">
      <c r="B446" s="17"/>
      <c r="T446" s="8"/>
    </row>
    <row r="447" spans="2:20" x14ac:dyDescent="0.15">
      <c r="B447" s="17"/>
      <c r="T447" s="8"/>
    </row>
    <row r="448" spans="2:20" x14ac:dyDescent="0.15">
      <c r="B448" s="17"/>
      <c r="T448" s="8"/>
    </row>
    <row r="449" spans="2:20" x14ac:dyDescent="0.15">
      <c r="B449" s="17"/>
      <c r="T449" s="8"/>
    </row>
    <row r="450" spans="2:20" x14ac:dyDescent="0.15">
      <c r="B450" s="17"/>
      <c r="T450" s="8"/>
    </row>
    <row r="451" spans="2:20" x14ac:dyDescent="0.15">
      <c r="B451" s="17"/>
      <c r="T451" s="8"/>
    </row>
    <row r="452" spans="2:20" x14ac:dyDescent="0.15">
      <c r="B452" s="17"/>
      <c r="T452" s="8"/>
    </row>
    <row r="453" spans="2:20" x14ac:dyDescent="0.15">
      <c r="B453" s="17"/>
      <c r="T453" s="8"/>
    </row>
    <row r="454" spans="2:20" x14ac:dyDescent="0.15">
      <c r="B454" s="17"/>
      <c r="T454" s="8"/>
    </row>
    <row r="455" spans="2:20" x14ac:dyDescent="0.15">
      <c r="B455" s="17"/>
      <c r="T455" s="8"/>
    </row>
    <row r="456" spans="2:20" x14ac:dyDescent="0.15">
      <c r="B456" s="17"/>
      <c r="T456" s="8"/>
    </row>
    <row r="457" spans="2:20" x14ac:dyDescent="0.15">
      <c r="B457" s="17"/>
      <c r="T457" s="8"/>
    </row>
    <row r="458" spans="2:20" x14ac:dyDescent="0.15">
      <c r="B458" s="17"/>
      <c r="T458" s="8"/>
    </row>
    <row r="459" spans="2:20" x14ac:dyDescent="0.15">
      <c r="B459" s="17"/>
      <c r="T459" s="8"/>
    </row>
    <row r="460" spans="2:20" x14ac:dyDescent="0.15">
      <c r="B460" s="17"/>
      <c r="T460" s="8"/>
    </row>
    <row r="461" spans="2:20" x14ac:dyDescent="0.15">
      <c r="B461" s="17"/>
      <c r="T461" s="8"/>
    </row>
    <row r="462" spans="2:20" x14ac:dyDescent="0.15">
      <c r="B462" s="17"/>
      <c r="T462" s="8"/>
    </row>
    <row r="463" spans="2:20" x14ac:dyDescent="0.15">
      <c r="B463" s="17"/>
      <c r="T463" s="8"/>
    </row>
    <row r="464" spans="2:20" x14ac:dyDescent="0.15">
      <c r="B464" s="17"/>
      <c r="T464" s="8"/>
    </row>
    <row r="465" spans="2:20" x14ac:dyDescent="0.15">
      <c r="B465" s="17"/>
      <c r="T465" s="8"/>
    </row>
    <row r="466" spans="2:20" x14ac:dyDescent="0.15">
      <c r="B466" s="17"/>
      <c r="T466" s="8"/>
    </row>
    <row r="467" spans="2:20" x14ac:dyDescent="0.15">
      <c r="B467" s="17"/>
      <c r="T467" s="8"/>
    </row>
    <row r="468" spans="2:20" x14ac:dyDescent="0.15">
      <c r="B468" s="17"/>
      <c r="T468" s="8"/>
    </row>
    <row r="469" spans="2:20" x14ac:dyDescent="0.15">
      <c r="B469" s="17"/>
      <c r="T469" s="8"/>
    </row>
    <row r="470" spans="2:20" x14ac:dyDescent="0.15">
      <c r="B470" s="17"/>
      <c r="T470" s="8"/>
    </row>
    <row r="471" spans="2:20" x14ac:dyDescent="0.15">
      <c r="B471" s="17"/>
      <c r="T471" s="8"/>
    </row>
    <row r="472" spans="2:20" x14ac:dyDescent="0.15">
      <c r="B472" s="17"/>
      <c r="T472" s="8"/>
    </row>
    <row r="473" spans="2:20" x14ac:dyDescent="0.15">
      <c r="B473" s="17"/>
      <c r="T473" s="8"/>
    </row>
    <row r="474" spans="2:20" x14ac:dyDescent="0.15">
      <c r="B474" s="17"/>
      <c r="T474" s="8"/>
    </row>
    <row r="475" spans="2:20" x14ac:dyDescent="0.15">
      <c r="B475" s="17"/>
      <c r="T475" s="8"/>
    </row>
    <row r="476" spans="2:20" x14ac:dyDescent="0.15">
      <c r="B476" s="17"/>
      <c r="T476" s="8"/>
    </row>
    <row r="477" spans="2:20" x14ac:dyDescent="0.15">
      <c r="B477" s="17"/>
      <c r="T477" s="8"/>
    </row>
    <row r="478" spans="2:20" x14ac:dyDescent="0.15">
      <c r="B478" s="17"/>
      <c r="T478" s="8"/>
    </row>
    <row r="479" spans="2:20" x14ac:dyDescent="0.15">
      <c r="B479" s="17"/>
      <c r="T479" s="8"/>
    </row>
    <row r="480" spans="2:20" x14ac:dyDescent="0.15">
      <c r="B480" s="17"/>
      <c r="T480" s="8"/>
    </row>
    <row r="481" spans="2:20" x14ac:dyDescent="0.15">
      <c r="B481" s="17"/>
      <c r="T481" s="8"/>
    </row>
    <row r="482" spans="2:20" x14ac:dyDescent="0.15">
      <c r="B482" s="17"/>
      <c r="T482" s="8"/>
    </row>
    <row r="483" spans="2:20" x14ac:dyDescent="0.15">
      <c r="B483" s="17"/>
      <c r="T483" s="8"/>
    </row>
    <row r="484" spans="2:20" x14ac:dyDescent="0.15">
      <c r="B484" s="17"/>
      <c r="T484" s="8"/>
    </row>
    <row r="485" spans="2:20" x14ac:dyDescent="0.15">
      <c r="B485" s="17"/>
      <c r="T485" s="8"/>
    </row>
    <row r="486" spans="2:20" x14ac:dyDescent="0.15">
      <c r="B486" s="17"/>
      <c r="T486" s="8"/>
    </row>
    <row r="487" spans="2:20" x14ac:dyDescent="0.15">
      <c r="B487" s="17"/>
      <c r="T487" s="8"/>
    </row>
    <row r="488" spans="2:20" x14ac:dyDescent="0.15">
      <c r="B488" s="17"/>
      <c r="T488" s="8"/>
    </row>
    <row r="489" spans="2:20" x14ac:dyDescent="0.15">
      <c r="B489" s="17"/>
      <c r="T489" s="8"/>
    </row>
    <row r="490" spans="2:20" x14ac:dyDescent="0.15">
      <c r="B490" s="17"/>
      <c r="T490" s="8"/>
    </row>
    <row r="491" spans="2:20" x14ac:dyDescent="0.15">
      <c r="B491" s="17"/>
      <c r="T491" s="8"/>
    </row>
    <row r="492" spans="2:20" x14ac:dyDescent="0.15">
      <c r="B492" s="17"/>
      <c r="T492" s="8"/>
    </row>
    <row r="493" spans="2:20" x14ac:dyDescent="0.15">
      <c r="B493" s="17"/>
      <c r="T493" s="8"/>
    </row>
    <row r="494" spans="2:20" x14ac:dyDescent="0.15">
      <c r="B494" s="17"/>
      <c r="T494" s="8"/>
    </row>
    <row r="495" spans="2:20" x14ac:dyDescent="0.15">
      <c r="B495" s="17"/>
      <c r="T495" s="8"/>
    </row>
    <row r="496" spans="2:20" x14ac:dyDescent="0.15">
      <c r="B496" s="17"/>
      <c r="T496" s="8"/>
    </row>
    <row r="497" spans="2:20" x14ac:dyDescent="0.15">
      <c r="B497" s="17"/>
      <c r="T497" s="8"/>
    </row>
    <row r="498" spans="2:20" x14ac:dyDescent="0.15">
      <c r="B498" s="17"/>
      <c r="T498" s="8"/>
    </row>
    <row r="499" spans="2:20" x14ac:dyDescent="0.15">
      <c r="B499" s="17"/>
      <c r="T499" s="8"/>
    </row>
    <row r="500" spans="2:20" x14ac:dyDescent="0.15">
      <c r="B500" s="17"/>
      <c r="T500" s="8"/>
    </row>
    <row r="501" spans="2:20" x14ac:dyDescent="0.15">
      <c r="B501" s="17"/>
      <c r="T501" s="8"/>
    </row>
    <row r="502" spans="2:20" x14ac:dyDescent="0.15">
      <c r="B502" s="17"/>
      <c r="T502" s="8"/>
    </row>
    <row r="503" spans="2:20" x14ac:dyDescent="0.15">
      <c r="B503" s="17"/>
      <c r="T503" s="8"/>
    </row>
    <row r="504" spans="2:20" x14ac:dyDescent="0.15">
      <c r="B504" s="17"/>
      <c r="T504" s="8"/>
    </row>
    <row r="505" spans="2:20" x14ac:dyDescent="0.15">
      <c r="B505" s="17"/>
      <c r="T505" s="8"/>
    </row>
    <row r="506" spans="2:20" x14ac:dyDescent="0.15">
      <c r="B506" s="17"/>
      <c r="T506" s="8"/>
    </row>
    <row r="507" spans="2:20" x14ac:dyDescent="0.15">
      <c r="B507" s="17"/>
      <c r="T507" s="8"/>
    </row>
    <row r="508" spans="2:20" x14ac:dyDescent="0.15">
      <c r="B508" s="17"/>
      <c r="T508" s="8"/>
    </row>
    <row r="509" spans="2:20" x14ac:dyDescent="0.15">
      <c r="B509" s="17"/>
      <c r="T509" s="8"/>
    </row>
    <row r="510" spans="2:20" x14ac:dyDescent="0.15">
      <c r="B510" s="17"/>
      <c r="T510" s="8"/>
    </row>
    <row r="511" spans="2:20" x14ac:dyDescent="0.15">
      <c r="B511" s="17"/>
      <c r="T511" s="8"/>
    </row>
    <row r="512" spans="2:20" x14ac:dyDescent="0.15">
      <c r="B512" s="17"/>
      <c r="T512" s="8"/>
    </row>
    <row r="513" spans="2:20" x14ac:dyDescent="0.15">
      <c r="B513" s="17"/>
      <c r="T513" s="8"/>
    </row>
    <row r="514" spans="2:20" x14ac:dyDescent="0.15">
      <c r="B514" s="17"/>
      <c r="T514" s="8"/>
    </row>
    <row r="515" spans="2:20" x14ac:dyDescent="0.15">
      <c r="B515" s="17"/>
      <c r="T515" s="8"/>
    </row>
    <row r="516" spans="2:20" x14ac:dyDescent="0.15">
      <c r="B516" s="17"/>
      <c r="T516" s="8"/>
    </row>
    <row r="517" spans="2:20" x14ac:dyDescent="0.15">
      <c r="B517" s="17"/>
      <c r="T517" s="8"/>
    </row>
    <row r="518" spans="2:20" x14ac:dyDescent="0.15">
      <c r="B518" s="17"/>
      <c r="T518" s="8"/>
    </row>
    <row r="519" spans="2:20" x14ac:dyDescent="0.15">
      <c r="B519" s="17"/>
      <c r="T519" s="8"/>
    </row>
    <row r="520" spans="2:20" x14ac:dyDescent="0.15">
      <c r="B520" s="17"/>
      <c r="T520" s="8"/>
    </row>
    <row r="521" spans="2:20" x14ac:dyDescent="0.15">
      <c r="B521" s="17"/>
      <c r="T521" s="8"/>
    </row>
    <row r="522" spans="2:20" x14ac:dyDescent="0.15">
      <c r="B522" s="17"/>
      <c r="T522" s="8"/>
    </row>
    <row r="523" spans="2:20" x14ac:dyDescent="0.15">
      <c r="B523" s="17"/>
      <c r="T523" s="8"/>
    </row>
    <row r="524" spans="2:20" x14ac:dyDescent="0.15">
      <c r="B524" s="17"/>
      <c r="T524" s="8"/>
    </row>
    <row r="525" spans="2:20" x14ac:dyDescent="0.15">
      <c r="B525" s="17"/>
      <c r="T525" s="8"/>
    </row>
    <row r="526" spans="2:20" x14ac:dyDescent="0.15">
      <c r="B526" s="17"/>
      <c r="T526" s="8"/>
    </row>
    <row r="527" spans="2:20" x14ac:dyDescent="0.15">
      <c r="B527" s="17"/>
      <c r="T527" s="8"/>
    </row>
    <row r="528" spans="2:20" x14ac:dyDescent="0.15">
      <c r="B528" s="17"/>
      <c r="T528" s="8"/>
    </row>
    <row r="529" spans="2:20" x14ac:dyDescent="0.15">
      <c r="B529" s="17"/>
      <c r="T529" s="8"/>
    </row>
    <row r="530" spans="2:20" x14ac:dyDescent="0.15">
      <c r="B530" s="17"/>
      <c r="T530" s="8"/>
    </row>
    <row r="531" spans="2:20" x14ac:dyDescent="0.15">
      <c r="B531" s="17"/>
      <c r="T531" s="8"/>
    </row>
    <row r="532" spans="2:20" x14ac:dyDescent="0.15">
      <c r="B532" s="17"/>
      <c r="T532" s="8"/>
    </row>
    <row r="533" spans="2:20" x14ac:dyDescent="0.15">
      <c r="B533" s="17"/>
      <c r="T533" s="8"/>
    </row>
    <row r="534" spans="2:20" x14ac:dyDescent="0.15">
      <c r="B534" s="17"/>
      <c r="T534" s="8"/>
    </row>
    <row r="535" spans="2:20" x14ac:dyDescent="0.15">
      <c r="B535" s="17"/>
      <c r="T535" s="8"/>
    </row>
    <row r="536" spans="2:20" x14ac:dyDescent="0.15">
      <c r="B536" s="17"/>
      <c r="T536" s="8"/>
    </row>
    <row r="537" spans="2:20" x14ac:dyDescent="0.15">
      <c r="B537" s="17"/>
      <c r="T537" s="8"/>
    </row>
    <row r="538" spans="2:20" x14ac:dyDescent="0.15">
      <c r="B538" s="17"/>
      <c r="T538" s="8"/>
    </row>
    <row r="539" spans="2:20" x14ac:dyDescent="0.15">
      <c r="B539" s="17"/>
      <c r="T539" s="8"/>
    </row>
    <row r="540" spans="2:20" x14ac:dyDescent="0.15">
      <c r="B540" s="17"/>
      <c r="T540" s="8"/>
    </row>
    <row r="541" spans="2:20" x14ac:dyDescent="0.15">
      <c r="B541" s="17"/>
      <c r="T541" s="8"/>
    </row>
    <row r="542" spans="2:20" x14ac:dyDescent="0.15">
      <c r="B542" s="17"/>
      <c r="T542" s="8"/>
    </row>
    <row r="543" spans="2:20" x14ac:dyDescent="0.15">
      <c r="B543" s="17"/>
      <c r="T543" s="8"/>
    </row>
    <row r="544" spans="2:20" x14ac:dyDescent="0.15">
      <c r="B544" s="17"/>
      <c r="T544" s="8"/>
    </row>
    <row r="545" spans="2:20" x14ac:dyDescent="0.15">
      <c r="B545" s="17"/>
      <c r="T545" s="8"/>
    </row>
    <row r="546" spans="2:20" x14ac:dyDescent="0.15">
      <c r="B546" s="17"/>
      <c r="T546" s="8"/>
    </row>
    <row r="547" spans="2:20" x14ac:dyDescent="0.15">
      <c r="B547" s="17"/>
      <c r="T547" s="8"/>
    </row>
    <row r="548" spans="2:20" x14ac:dyDescent="0.15">
      <c r="B548" s="17"/>
      <c r="T548" s="8"/>
    </row>
    <row r="549" spans="2:20" x14ac:dyDescent="0.15">
      <c r="B549" s="17"/>
      <c r="T549" s="8"/>
    </row>
    <row r="550" spans="2:20" x14ac:dyDescent="0.15">
      <c r="B550" s="17"/>
      <c r="T550" s="8"/>
    </row>
    <row r="551" spans="2:20" x14ac:dyDescent="0.15">
      <c r="B551" s="17"/>
      <c r="T551" s="8"/>
    </row>
    <row r="552" spans="2:20" x14ac:dyDescent="0.15">
      <c r="B552" s="17"/>
      <c r="T552" s="8"/>
    </row>
    <row r="553" spans="2:20" x14ac:dyDescent="0.15">
      <c r="B553" s="17"/>
      <c r="T553" s="8"/>
    </row>
    <row r="554" spans="2:20" x14ac:dyDescent="0.15">
      <c r="B554" s="17"/>
      <c r="T554" s="8"/>
    </row>
    <row r="555" spans="2:20" x14ac:dyDescent="0.15">
      <c r="B555" s="17"/>
      <c r="T555" s="8"/>
    </row>
    <row r="556" spans="2:20" x14ac:dyDescent="0.15">
      <c r="B556" s="17"/>
      <c r="T556" s="8"/>
    </row>
    <row r="557" spans="2:20" x14ac:dyDescent="0.15">
      <c r="B557" s="17"/>
      <c r="T557" s="8"/>
    </row>
    <row r="558" spans="2:20" x14ac:dyDescent="0.15">
      <c r="B558" s="17"/>
      <c r="T558" s="8"/>
    </row>
    <row r="559" spans="2:20" x14ac:dyDescent="0.15">
      <c r="B559" s="17"/>
      <c r="T559" s="8"/>
    </row>
    <row r="560" spans="2:20" x14ac:dyDescent="0.15">
      <c r="B560" s="17"/>
      <c r="T560" s="8"/>
    </row>
    <row r="561" spans="2:20" x14ac:dyDescent="0.15">
      <c r="B561" s="17"/>
      <c r="T561" s="8"/>
    </row>
    <row r="562" spans="2:20" x14ac:dyDescent="0.15">
      <c r="B562" s="17"/>
      <c r="T562" s="8"/>
    </row>
    <row r="563" spans="2:20" x14ac:dyDescent="0.15">
      <c r="B563" s="17"/>
      <c r="T563" s="8"/>
    </row>
    <row r="564" spans="2:20" x14ac:dyDescent="0.15">
      <c r="B564" s="17"/>
      <c r="T564" s="8"/>
    </row>
    <row r="565" spans="2:20" x14ac:dyDescent="0.15">
      <c r="B565" s="17"/>
      <c r="T565" s="8"/>
    </row>
    <row r="566" spans="2:20" x14ac:dyDescent="0.15">
      <c r="B566" s="17"/>
      <c r="T566" s="8"/>
    </row>
    <row r="567" spans="2:20" x14ac:dyDescent="0.15">
      <c r="B567" s="17"/>
      <c r="T567" s="8"/>
    </row>
    <row r="568" spans="2:20" x14ac:dyDescent="0.15">
      <c r="B568" s="17"/>
      <c r="T568" s="8"/>
    </row>
    <row r="569" spans="2:20" x14ac:dyDescent="0.15">
      <c r="B569" s="17"/>
      <c r="T569" s="8"/>
    </row>
    <row r="570" spans="2:20" x14ac:dyDescent="0.15">
      <c r="B570" s="17"/>
      <c r="T570" s="8"/>
    </row>
    <row r="571" spans="2:20" x14ac:dyDescent="0.15">
      <c r="B571" s="17"/>
      <c r="T571" s="8"/>
    </row>
    <row r="572" spans="2:20" x14ac:dyDescent="0.15">
      <c r="B572" s="17"/>
      <c r="T572" s="8"/>
    </row>
    <row r="573" spans="2:20" x14ac:dyDescent="0.15">
      <c r="B573" s="17"/>
      <c r="T573" s="8"/>
    </row>
    <row r="574" spans="2:20" x14ac:dyDescent="0.15">
      <c r="B574" s="17"/>
      <c r="T574" s="8"/>
    </row>
    <row r="575" spans="2:20" x14ac:dyDescent="0.15">
      <c r="B575" s="17"/>
      <c r="T575" s="8"/>
    </row>
    <row r="576" spans="2:20" x14ac:dyDescent="0.15">
      <c r="B576" s="17"/>
      <c r="T576" s="8"/>
    </row>
    <row r="577" spans="2:20" x14ac:dyDescent="0.15">
      <c r="B577" s="17"/>
      <c r="T577" s="8"/>
    </row>
    <row r="578" spans="2:20" x14ac:dyDescent="0.15">
      <c r="B578" s="17"/>
      <c r="T578" s="8"/>
    </row>
    <row r="579" spans="2:20" x14ac:dyDescent="0.15">
      <c r="B579" s="17"/>
      <c r="T579" s="8"/>
    </row>
    <row r="580" spans="2:20" x14ac:dyDescent="0.15">
      <c r="B580" s="17"/>
      <c r="T580" s="8"/>
    </row>
    <row r="581" spans="2:20" x14ac:dyDescent="0.15">
      <c r="B581" s="17"/>
      <c r="T581" s="8"/>
    </row>
    <row r="582" spans="2:20" x14ac:dyDescent="0.15">
      <c r="B582" s="17"/>
      <c r="T582" s="8"/>
    </row>
    <row r="583" spans="2:20" x14ac:dyDescent="0.15">
      <c r="B583" s="17"/>
      <c r="T583" s="8"/>
    </row>
    <row r="584" spans="2:20" x14ac:dyDescent="0.15">
      <c r="B584" s="17"/>
      <c r="T584" s="8"/>
    </row>
    <row r="585" spans="2:20" x14ac:dyDescent="0.15">
      <c r="B585" s="17"/>
      <c r="T585" s="8"/>
    </row>
    <row r="586" spans="2:20" x14ac:dyDescent="0.15">
      <c r="B586" s="17"/>
      <c r="T586" s="8"/>
    </row>
    <row r="587" spans="2:20" x14ac:dyDescent="0.15">
      <c r="B587" s="17"/>
      <c r="T587" s="8"/>
    </row>
    <row r="588" spans="2:20" x14ac:dyDescent="0.15">
      <c r="B588" s="17"/>
      <c r="T588" s="8"/>
    </row>
    <row r="589" spans="2:20" x14ac:dyDescent="0.15">
      <c r="B589" s="17"/>
      <c r="T589" s="8"/>
    </row>
    <row r="590" spans="2:20" x14ac:dyDescent="0.15">
      <c r="B590" s="17"/>
      <c r="T590" s="8"/>
    </row>
    <row r="591" spans="2:20" x14ac:dyDescent="0.15">
      <c r="B591" s="17"/>
      <c r="T591" s="8"/>
    </row>
    <row r="592" spans="2:20" x14ac:dyDescent="0.15">
      <c r="B592" s="17"/>
      <c r="T592" s="8"/>
    </row>
    <row r="593" spans="2:20" x14ac:dyDescent="0.15">
      <c r="B593" s="17"/>
      <c r="T593" s="8"/>
    </row>
    <row r="594" spans="2:20" x14ac:dyDescent="0.15">
      <c r="B594" s="17"/>
      <c r="T594" s="8"/>
    </row>
    <row r="595" spans="2:20" x14ac:dyDescent="0.15">
      <c r="B595" s="17"/>
      <c r="T595" s="8"/>
    </row>
    <row r="596" spans="2:20" x14ac:dyDescent="0.15">
      <c r="B596" s="17"/>
      <c r="T596" s="8"/>
    </row>
    <row r="597" spans="2:20" x14ac:dyDescent="0.15">
      <c r="B597" s="17"/>
      <c r="T597" s="8"/>
    </row>
    <row r="598" spans="2:20" x14ac:dyDescent="0.15">
      <c r="B598" s="17"/>
      <c r="T598" s="8"/>
    </row>
    <row r="599" spans="2:20" x14ac:dyDescent="0.15">
      <c r="B599" s="17"/>
      <c r="T599" s="8"/>
    </row>
    <row r="600" spans="2:20" x14ac:dyDescent="0.15">
      <c r="B600" s="17"/>
      <c r="T600" s="8"/>
    </row>
    <row r="601" spans="2:20" x14ac:dyDescent="0.15">
      <c r="B601" s="17"/>
      <c r="T601" s="8"/>
    </row>
    <row r="602" spans="2:20" x14ac:dyDescent="0.15">
      <c r="B602" s="17"/>
      <c r="T602" s="8"/>
    </row>
    <row r="603" spans="2:20" x14ac:dyDescent="0.15">
      <c r="B603" s="17"/>
      <c r="T603" s="8"/>
    </row>
    <row r="604" spans="2:20" x14ac:dyDescent="0.15">
      <c r="B604" s="17"/>
      <c r="T604" s="8"/>
    </row>
    <row r="605" spans="2:20" x14ac:dyDescent="0.15">
      <c r="B605" s="17"/>
      <c r="T605" s="8"/>
    </row>
    <row r="606" spans="2:20" x14ac:dyDescent="0.15">
      <c r="B606" s="17"/>
      <c r="T606" s="8"/>
    </row>
    <row r="607" spans="2:20" x14ac:dyDescent="0.15">
      <c r="B607" s="17"/>
      <c r="T607" s="8"/>
    </row>
    <row r="608" spans="2:20" x14ac:dyDescent="0.15">
      <c r="B608" s="17"/>
      <c r="T608" s="8"/>
    </row>
    <row r="609" spans="2:20" x14ac:dyDescent="0.15">
      <c r="B609" s="17"/>
      <c r="T609" s="8"/>
    </row>
    <row r="610" spans="2:20" x14ac:dyDescent="0.15">
      <c r="B610" s="17"/>
      <c r="T610" s="8"/>
    </row>
    <row r="611" spans="2:20" x14ac:dyDescent="0.15">
      <c r="B611" s="17"/>
      <c r="T611" s="8"/>
    </row>
    <row r="612" spans="2:20" x14ac:dyDescent="0.15">
      <c r="B612" s="17"/>
      <c r="T612" s="8"/>
    </row>
    <row r="613" spans="2:20" x14ac:dyDescent="0.15">
      <c r="B613" s="17"/>
      <c r="T613" s="8"/>
    </row>
    <row r="614" spans="2:20" x14ac:dyDescent="0.15">
      <c r="B614" s="17"/>
      <c r="T614" s="8"/>
    </row>
    <row r="615" spans="2:20" x14ac:dyDescent="0.15">
      <c r="B615" s="17"/>
      <c r="T615" s="8"/>
    </row>
    <row r="616" spans="2:20" x14ac:dyDescent="0.15">
      <c r="B616" s="17"/>
      <c r="T616" s="8"/>
    </row>
    <row r="617" spans="2:20" x14ac:dyDescent="0.15">
      <c r="B617" s="17"/>
      <c r="T617" s="8"/>
    </row>
    <row r="618" spans="2:20" x14ac:dyDescent="0.15">
      <c r="B618" s="17"/>
      <c r="T618" s="8"/>
    </row>
    <row r="619" spans="2:20" x14ac:dyDescent="0.15">
      <c r="B619" s="17"/>
      <c r="T619" s="8"/>
    </row>
    <row r="620" spans="2:20" x14ac:dyDescent="0.15">
      <c r="B620" s="17"/>
      <c r="T620" s="8"/>
    </row>
    <row r="621" spans="2:20" x14ac:dyDescent="0.15">
      <c r="B621" s="17"/>
      <c r="T621" s="8"/>
    </row>
    <row r="622" spans="2:20" x14ac:dyDescent="0.15">
      <c r="B622" s="17"/>
      <c r="T622" s="8"/>
    </row>
    <row r="623" spans="2:20" x14ac:dyDescent="0.15">
      <c r="B623" s="17"/>
      <c r="T623" s="8"/>
    </row>
    <row r="624" spans="2:20" x14ac:dyDescent="0.15">
      <c r="B624" s="17"/>
      <c r="T624" s="8"/>
    </row>
    <row r="625" spans="2:20" x14ac:dyDescent="0.15">
      <c r="B625" s="17"/>
      <c r="T625" s="8"/>
    </row>
    <row r="626" spans="2:20" x14ac:dyDescent="0.15">
      <c r="B626" s="17"/>
      <c r="T626" s="8"/>
    </row>
    <row r="627" spans="2:20" x14ac:dyDescent="0.15">
      <c r="B627" s="17"/>
      <c r="T627" s="8"/>
    </row>
    <row r="628" spans="2:20" x14ac:dyDescent="0.15">
      <c r="B628" s="17"/>
      <c r="T628" s="8"/>
    </row>
    <row r="629" spans="2:20" x14ac:dyDescent="0.15">
      <c r="B629" s="17"/>
      <c r="T629" s="8"/>
    </row>
    <row r="630" spans="2:20" x14ac:dyDescent="0.15">
      <c r="B630" s="17"/>
      <c r="T630" s="8"/>
    </row>
    <row r="631" spans="2:20" x14ac:dyDescent="0.15">
      <c r="B631" s="17"/>
      <c r="T631" s="8"/>
    </row>
    <row r="632" spans="2:20" x14ac:dyDescent="0.15">
      <c r="B632" s="17"/>
      <c r="T632" s="8"/>
    </row>
    <row r="633" spans="2:20" x14ac:dyDescent="0.15">
      <c r="B633" s="17"/>
      <c r="T633" s="8"/>
    </row>
    <row r="634" spans="2:20" x14ac:dyDescent="0.15">
      <c r="B634" s="17"/>
      <c r="T634" s="8"/>
    </row>
    <row r="635" spans="2:20" x14ac:dyDescent="0.15">
      <c r="B635" s="17"/>
      <c r="T635" s="8"/>
    </row>
    <row r="636" spans="2:20" x14ac:dyDescent="0.15">
      <c r="B636" s="17"/>
      <c r="T636" s="8"/>
    </row>
    <row r="637" spans="2:20" x14ac:dyDescent="0.15">
      <c r="B637" s="17"/>
      <c r="T637" s="8"/>
    </row>
    <row r="638" spans="2:20" x14ac:dyDescent="0.15">
      <c r="B638" s="17"/>
      <c r="T638" s="8"/>
    </row>
    <row r="639" spans="2:20" x14ac:dyDescent="0.15">
      <c r="B639" s="17"/>
      <c r="T639" s="8"/>
    </row>
    <row r="640" spans="2:20" x14ac:dyDescent="0.15">
      <c r="B640" s="17"/>
      <c r="T640" s="8"/>
    </row>
    <row r="641" spans="2:20" x14ac:dyDescent="0.15">
      <c r="B641" s="17"/>
      <c r="T641" s="8"/>
    </row>
    <row r="642" spans="2:20" x14ac:dyDescent="0.15">
      <c r="B642" s="17"/>
      <c r="T642" s="8"/>
    </row>
    <row r="643" spans="2:20" x14ac:dyDescent="0.15">
      <c r="B643" s="17"/>
      <c r="T643" s="8"/>
    </row>
    <row r="644" spans="2:20" x14ac:dyDescent="0.15">
      <c r="B644" s="17"/>
      <c r="T644" s="8"/>
    </row>
    <row r="645" spans="2:20" x14ac:dyDescent="0.15">
      <c r="B645" s="17"/>
      <c r="T645" s="8"/>
    </row>
    <row r="646" spans="2:20" x14ac:dyDescent="0.15">
      <c r="B646" s="17"/>
      <c r="T646" s="8"/>
    </row>
    <row r="647" spans="2:20" x14ac:dyDescent="0.15">
      <c r="B647" s="17"/>
      <c r="T647" s="8"/>
    </row>
    <row r="648" spans="2:20" x14ac:dyDescent="0.15">
      <c r="B648" s="17"/>
      <c r="T648" s="8"/>
    </row>
    <row r="649" spans="2:20" x14ac:dyDescent="0.15">
      <c r="B649" s="17"/>
      <c r="T649" s="8"/>
    </row>
    <row r="650" spans="2:20" x14ac:dyDescent="0.15">
      <c r="B650" s="17"/>
      <c r="T650" s="8"/>
    </row>
    <row r="651" spans="2:20" x14ac:dyDescent="0.15">
      <c r="B651" s="17"/>
      <c r="T651" s="8"/>
    </row>
    <row r="652" spans="2:20" x14ac:dyDescent="0.15">
      <c r="B652" s="17"/>
      <c r="T652" s="8"/>
    </row>
    <row r="653" spans="2:20" x14ac:dyDescent="0.15">
      <c r="B653" s="17"/>
      <c r="T653" s="8"/>
    </row>
    <row r="654" spans="2:20" x14ac:dyDescent="0.15">
      <c r="B654" s="17"/>
      <c r="T654" s="8"/>
    </row>
    <row r="655" spans="2:20" x14ac:dyDescent="0.15">
      <c r="B655" s="17"/>
      <c r="T655" s="8"/>
    </row>
    <row r="656" spans="2:20" x14ac:dyDescent="0.15">
      <c r="B656" s="17"/>
      <c r="T656" s="8"/>
    </row>
    <row r="657" spans="2:20" x14ac:dyDescent="0.15">
      <c r="B657" s="17"/>
      <c r="T657" s="8"/>
    </row>
    <row r="658" spans="2:20" x14ac:dyDescent="0.15">
      <c r="B658" s="17"/>
      <c r="T658" s="8"/>
    </row>
    <row r="659" spans="2:20" x14ac:dyDescent="0.15">
      <c r="B659" s="17"/>
      <c r="T659" s="8"/>
    </row>
    <row r="660" spans="2:20" x14ac:dyDescent="0.15">
      <c r="B660" s="17"/>
      <c r="T660" s="8"/>
    </row>
    <row r="661" spans="2:20" x14ac:dyDescent="0.15">
      <c r="B661" s="17"/>
      <c r="T661" s="8"/>
    </row>
    <row r="662" spans="2:20" x14ac:dyDescent="0.15">
      <c r="B662" s="17"/>
      <c r="T662" s="8"/>
    </row>
    <row r="663" spans="2:20" x14ac:dyDescent="0.15">
      <c r="B663" s="17"/>
      <c r="T663" s="8"/>
    </row>
    <row r="664" spans="2:20" x14ac:dyDescent="0.15">
      <c r="B664" s="17"/>
      <c r="T664" s="8"/>
    </row>
    <row r="665" spans="2:20" x14ac:dyDescent="0.15">
      <c r="B665" s="17"/>
      <c r="T665" s="8"/>
    </row>
    <row r="666" spans="2:20" x14ac:dyDescent="0.15">
      <c r="B666" s="17"/>
      <c r="T666" s="8"/>
    </row>
    <row r="667" spans="2:20" x14ac:dyDescent="0.15">
      <c r="B667" s="17"/>
      <c r="T667" s="8"/>
    </row>
    <row r="668" spans="2:20" x14ac:dyDescent="0.15">
      <c r="B668" s="17"/>
      <c r="T668" s="8"/>
    </row>
    <row r="669" spans="2:20" x14ac:dyDescent="0.15">
      <c r="B669" s="17"/>
      <c r="T669" s="8"/>
    </row>
    <row r="670" spans="2:20" x14ac:dyDescent="0.15">
      <c r="B670" s="17"/>
      <c r="T670" s="8"/>
    </row>
    <row r="671" spans="2:20" x14ac:dyDescent="0.15">
      <c r="B671" s="17"/>
      <c r="T671" s="8"/>
    </row>
    <row r="672" spans="2:20" x14ac:dyDescent="0.15">
      <c r="B672" s="17"/>
      <c r="T672" s="8"/>
    </row>
    <row r="673" spans="2:20" x14ac:dyDescent="0.15">
      <c r="B673" s="17"/>
      <c r="T673" s="8"/>
    </row>
    <row r="674" spans="2:20" x14ac:dyDescent="0.15">
      <c r="B674" s="17"/>
      <c r="T674" s="8"/>
    </row>
    <row r="675" spans="2:20" x14ac:dyDescent="0.15">
      <c r="B675" s="17"/>
      <c r="T675" s="8"/>
    </row>
    <row r="676" spans="2:20" x14ac:dyDescent="0.15">
      <c r="B676" s="17"/>
      <c r="T676" s="8"/>
    </row>
    <row r="677" spans="2:20" x14ac:dyDescent="0.15">
      <c r="B677" s="17"/>
      <c r="T677" s="8"/>
    </row>
    <row r="678" spans="2:20" x14ac:dyDescent="0.15">
      <c r="B678" s="17"/>
      <c r="T678" s="8"/>
    </row>
    <row r="679" spans="2:20" x14ac:dyDescent="0.15">
      <c r="B679" s="17"/>
      <c r="T679" s="8"/>
    </row>
    <row r="680" spans="2:20" x14ac:dyDescent="0.15">
      <c r="B680" s="17"/>
      <c r="T680" s="8"/>
    </row>
    <row r="681" spans="2:20" x14ac:dyDescent="0.15">
      <c r="B681" s="17"/>
      <c r="T681" s="8"/>
    </row>
    <row r="682" spans="2:20" x14ac:dyDescent="0.15">
      <c r="B682" s="17"/>
      <c r="T682" s="8"/>
    </row>
    <row r="683" spans="2:20" x14ac:dyDescent="0.15">
      <c r="B683" s="17"/>
      <c r="T683" s="8"/>
    </row>
    <row r="684" spans="2:20" x14ac:dyDescent="0.15">
      <c r="B684" s="17"/>
      <c r="T684" s="8"/>
    </row>
    <row r="685" spans="2:20" x14ac:dyDescent="0.15">
      <c r="B685" s="17"/>
      <c r="T685" s="8"/>
    </row>
    <row r="686" spans="2:20" x14ac:dyDescent="0.15">
      <c r="B686" s="17"/>
      <c r="T686" s="8"/>
    </row>
    <row r="687" spans="2:20" x14ac:dyDescent="0.15">
      <c r="B687" s="17"/>
      <c r="T687" s="8"/>
    </row>
    <row r="688" spans="2:20" x14ac:dyDescent="0.15">
      <c r="B688" s="17"/>
      <c r="T688" s="8"/>
    </row>
    <row r="689" spans="2:20" x14ac:dyDescent="0.15">
      <c r="B689" s="17"/>
      <c r="T689" s="8"/>
    </row>
    <row r="690" spans="2:20" x14ac:dyDescent="0.15">
      <c r="B690" s="17"/>
      <c r="T690" s="8"/>
    </row>
    <row r="691" spans="2:20" x14ac:dyDescent="0.15">
      <c r="B691" s="17"/>
      <c r="T691" s="8"/>
    </row>
    <row r="692" spans="2:20" x14ac:dyDescent="0.15">
      <c r="B692" s="17"/>
      <c r="T692" s="8"/>
    </row>
    <row r="693" spans="2:20" x14ac:dyDescent="0.15">
      <c r="B693" s="17"/>
      <c r="T693" s="8"/>
    </row>
    <row r="694" spans="2:20" x14ac:dyDescent="0.15">
      <c r="B694" s="17"/>
      <c r="T694" s="8"/>
    </row>
    <row r="695" spans="2:20" x14ac:dyDescent="0.15">
      <c r="B695" s="17"/>
      <c r="T695" s="8"/>
    </row>
    <row r="696" spans="2:20" x14ac:dyDescent="0.15">
      <c r="B696" s="17"/>
      <c r="T696" s="8"/>
    </row>
    <row r="697" spans="2:20" x14ac:dyDescent="0.15">
      <c r="B697" s="17"/>
      <c r="T697" s="8"/>
    </row>
    <row r="698" spans="2:20" x14ac:dyDescent="0.15">
      <c r="B698" s="17"/>
      <c r="T698" s="8"/>
    </row>
    <row r="699" spans="2:20" x14ac:dyDescent="0.15">
      <c r="B699" s="17"/>
      <c r="T699" s="8"/>
    </row>
    <row r="700" spans="2:20" x14ac:dyDescent="0.15">
      <c r="B700" s="17"/>
      <c r="T700" s="8"/>
    </row>
    <row r="701" spans="2:20" x14ac:dyDescent="0.15">
      <c r="B701" s="17"/>
      <c r="T701" s="8"/>
    </row>
    <row r="702" spans="2:20" x14ac:dyDescent="0.15">
      <c r="B702" s="17"/>
      <c r="T702" s="8"/>
    </row>
    <row r="703" spans="2:20" x14ac:dyDescent="0.15">
      <c r="B703" s="17"/>
      <c r="T703" s="8"/>
    </row>
    <row r="704" spans="2:20" x14ac:dyDescent="0.15">
      <c r="B704" s="17"/>
      <c r="T704" s="8"/>
    </row>
    <row r="705" spans="2:20" x14ac:dyDescent="0.15">
      <c r="B705" s="17"/>
      <c r="T705" s="8"/>
    </row>
    <row r="706" spans="2:20" x14ac:dyDescent="0.15">
      <c r="B706" s="17"/>
      <c r="T706" s="8"/>
    </row>
    <row r="707" spans="2:20" x14ac:dyDescent="0.15">
      <c r="B707" s="17"/>
      <c r="T707" s="8"/>
    </row>
    <row r="708" spans="2:20" x14ac:dyDescent="0.15">
      <c r="B708" s="17"/>
      <c r="T708" s="8"/>
    </row>
    <row r="709" spans="2:20" x14ac:dyDescent="0.15">
      <c r="B709" s="17"/>
      <c r="T709" s="8"/>
    </row>
    <row r="710" spans="2:20" x14ac:dyDescent="0.15">
      <c r="B710" s="17"/>
      <c r="T710" s="8"/>
    </row>
    <row r="711" spans="2:20" x14ac:dyDescent="0.15">
      <c r="B711" s="17"/>
      <c r="T711" s="8"/>
    </row>
    <row r="712" spans="2:20" x14ac:dyDescent="0.15">
      <c r="B712" s="17"/>
      <c r="T712" s="8"/>
    </row>
    <row r="713" spans="2:20" x14ac:dyDescent="0.15">
      <c r="B713" s="17"/>
      <c r="T713" s="8"/>
    </row>
    <row r="714" spans="2:20" x14ac:dyDescent="0.15">
      <c r="B714" s="17"/>
      <c r="T714" s="8"/>
    </row>
    <row r="715" spans="2:20" x14ac:dyDescent="0.15">
      <c r="B715" s="17"/>
      <c r="T715" s="8"/>
    </row>
    <row r="716" spans="2:20" x14ac:dyDescent="0.15">
      <c r="B716" s="17"/>
      <c r="T716" s="8"/>
    </row>
    <row r="717" spans="2:20" x14ac:dyDescent="0.15">
      <c r="B717" s="17"/>
      <c r="T717" s="8"/>
    </row>
    <row r="718" spans="2:20" x14ac:dyDescent="0.15">
      <c r="B718" s="17"/>
      <c r="T718" s="8"/>
    </row>
    <row r="719" spans="2:20" x14ac:dyDescent="0.15">
      <c r="B719" s="17"/>
      <c r="T719" s="8"/>
    </row>
    <row r="720" spans="2:20" x14ac:dyDescent="0.15">
      <c r="B720" s="17"/>
      <c r="T720" s="8"/>
    </row>
    <row r="721" spans="2:20" x14ac:dyDescent="0.15">
      <c r="B721" s="17"/>
      <c r="T721" s="8"/>
    </row>
    <row r="722" spans="2:20" x14ac:dyDescent="0.15">
      <c r="B722" s="17"/>
      <c r="T722" s="8"/>
    </row>
    <row r="723" spans="2:20" x14ac:dyDescent="0.15">
      <c r="B723" s="17"/>
      <c r="T723" s="8"/>
    </row>
    <row r="724" spans="2:20" x14ac:dyDescent="0.15">
      <c r="B724" s="17"/>
      <c r="T724" s="8"/>
    </row>
    <row r="725" spans="2:20" x14ac:dyDescent="0.15">
      <c r="B725" s="17"/>
      <c r="T725" s="8"/>
    </row>
    <row r="726" spans="2:20" x14ac:dyDescent="0.15">
      <c r="B726" s="17"/>
      <c r="T726" s="8"/>
    </row>
    <row r="727" spans="2:20" x14ac:dyDescent="0.15">
      <c r="B727" s="17"/>
      <c r="T727" s="8"/>
    </row>
    <row r="728" spans="2:20" x14ac:dyDescent="0.15">
      <c r="B728" s="17"/>
      <c r="T728" s="8"/>
    </row>
    <row r="729" spans="2:20" x14ac:dyDescent="0.15">
      <c r="B729" s="17"/>
      <c r="T729" s="8"/>
    </row>
    <row r="730" spans="2:20" x14ac:dyDescent="0.15">
      <c r="B730" s="17"/>
      <c r="T730" s="8"/>
    </row>
    <row r="731" spans="2:20" x14ac:dyDescent="0.15">
      <c r="B731" s="17"/>
      <c r="T731" s="8"/>
    </row>
    <row r="732" spans="2:20" x14ac:dyDescent="0.15">
      <c r="B732" s="17"/>
      <c r="T732" s="8"/>
    </row>
    <row r="733" spans="2:20" x14ac:dyDescent="0.15">
      <c r="B733" s="17"/>
      <c r="T733" s="8"/>
    </row>
    <row r="734" spans="2:20" x14ac:dyDescent="0.15">
      <c r="B734" s="17"/>
      <c r="T734" s="8"/>
    </row>
    <row r="735" spans="2:20" x14ac:dyDescent="0.15">
      <c r="B735" s="17"/>
      <c r="T735" s="8"/>
    </row>
    <row r="736" spans="2:20" x14ac:dyDescent="0.15">
      <c r="B736" s="17"/>
      <c r="T736" s="8"/>
    </row>
    <row r="737" spans="2:20" x14ac:dyDescent="0.15">
      <c r="B737" s="17"/>
      <c r="T737" s="8"/>
    </row>
    <row r="738" spans="2:20" x14ac:dyDescent="0.15">
      <c r="B738" s="17"/>
      <c r="T738" s="8"/>
    </row>
    <row r="739" spans="2:20" x14ac:dyDescent="0.15">
      <c r="B739" s="17"/>
      <c r="T739" s="8"/>
    </row>
    <row r="740" spans="2:20" x14ac:dyDescent="0.15">
      <c r="B740" s="17"/>
      <c r="T740" s="8"/>
    </row>
    <row r="741" spans="2:20" x14ac:dyDescent="0.15">
      <c r="B741" s="17"/>
      <c r="T741" s="8"/>
    </row>
    <row r="742" spans="2:20" x14ac:dyDescent="0.15">
      <c r="B742" s="17"/>
      <c r="T742" s="8"/>
    </row>
    <row r="743" spans="2:20" x14ac:dyDescent="0.15">
      <c r="B743" s="17"/>
      <c r="T743" s="8"/>
    </row>
    <row r="744" spans="2:20" x14ac:dyDescent="0.15">
      <c r="B744" s="17"/>
      <c r="T744" s="8"/>
    </row>
    <row r="745" spans="2:20" x14ac:dyDescent="0.15">
      <c r="B745" s="17"/>
      <c r="T745" s="8"/>
    </row>
    <row r="746" spans="2:20" x14ac:dyDescent="0.15">
      <c r="B746" s="17"/>
      <c r="T746" s="8"/>
    </row>
    <row r="747" spans="2:20" x14ac:dyDescent="0.15">
      <c r="B747" s="17"/>
      <c r="T747" s="8"/>
    </row>
    <row r="748" spans="2:20" x14ac:dyDescent="0.15">
      <c r="B748" s="17"/>
      <c r="T748" s="8"/>
    </row>
    <row r="749" spans="2:20" x14ac:dyDescent="0.15">
      <c r="B749" s="17"/>
      <c r="T749" s="8"/>
    </row>
    <row r="750" spans="2:20" x14ac:dyDescent="0.15">
      <c r="B750" s="17"/>
      <c r="T750" s="8"/>
    </row>
    <row r="751" spans="2:20" x14ac:dyDescent="0.15">
      <c r="B751" s="17"/>
      <c r="T751" s="8"/>
    </row>
    <row r="752" spans="2:20" x14ac:dyDescent="0.15">
      <c r="B752" s="17"/>
      <c r="T752" s="8"/>
    </row>
    <row r="753" spans="2:20" x14ac:dyDescent="0.15">
      <c r="B753" s="17"/>
      <c r="T753" s="8"/>
    </row>
    <row r="754" spans="2:20" x14ac:dyDescent="0.15">
      <c r="B754" s="17"/>
      <c r="T754" s="8"/>
    </row>
    <row r="755" spans="2:20" x14ac:dyDescent="0.15">
      <c r="B755" s="17"/>
      <c r="T755" s="8"/>
    </row>
    <row r="756" spans="2:20" x14ac:dyDescent="0.15">
      <c r="B756" s="17"/>
      <c r="T756" s="8"/>
    </row>
    <row r="757" spans="2:20" x14ac:dyDescent="0.15">
      <c r="B757" s="17"/>
      <c r="T757" s="8"/>
    </row>
    <row r="758" spans="2:20" x14ac:dyDescent="0.15">
      <c r="B758" s="17"/>
      <c r="T758" s="8"/>
    </row>
    <row r="759" spans="2:20" x14ac:dyDescent="0.15">
      <c r="B759" s="17"/>
      <c r="T759" s="8"/>
    </row>
    <row r="760" spans="2:20" x14ac:dyDescent="0.15">
      <c r="B760" s="17"/>
      <c r="T760" s="8"/>
    </row>
    <row r="761" spans="2:20" x14ac:dyDescent="0.15">
      <c r="B761" s="17"/>
      <c r="T761" s="8"/>
    </row>
    <row r="762" spans="2:20" x14ac:dyDescent="0.15">
      <c r="B762" s="17"/>
      <c r="T762" s="8"/>
    </row>
    <row r="763" spans="2:20" x14ac:dyDescent="0.15">
      <c r="B763" s="17"/>
      <c r="T763" s="8"/>
    </row>
    <row r="764" spans="2:20" x14ac:dyDescent="0.15">
      <c r="B764" s="17"/>
      <c r="T764" s="8"/>
    </row>
    <row r="765" spans="2:20" x14ac:dyDescent="0.15">
      <c r="B765" s="17"/>
      <c r="T765" s="8"/>
    </row>
    <row r="766" spans="2:20" x14ac:dyDescent="0.15">
      <c r="B766" s="17"/>
      <c r="T766" s="8"/>
    </row>
    <row r="767" spans="2:20" x14ac:dyDescent="0.15">
      <c r="B767" s="17"/>
      <c r="T767" s="8"/>
    </row>
    <row r="768" spans="2:20" x14ac:dyDescent="0.15">
      <c r="B768" s="17"/>
      <c r="T768" s="8"/>
    </row>
    <row r="769" spans="2:20" x14ac:dyDescent="0.15">
      <c r="B769" s="17"/>
      <c r="T769" s="8"/>
    </row>
    <row r="770" spans="2:20" x14ac:dyDescent="0.15">
      <c r="B770" s="17"/>
      <c r="T770" s="8"/>
    </row>
    <row r="771" spans="2:20" x14ac:dyDescent="0.15">
      <c r="B771" s="17"/>
      <c r="T771" s="8"/>
    </row>
    <row r="772" spans="2:20" x14ac:dyDescent="0.15">
      <c r="B772" s="17"/>
      <c r="T772" s="8"/>
    </row>
    <row r="773" spans="2:20" x14ac:dyDescent="0.15">
      <c r="B773" s="17"/>
      <c r="T773" s="8"/>
    </row>
    <row r="774" spans="2:20" x14ac:dyDescent="0.15">
      <c r="B774" s="17"/>
      <c r="T774" s="8"/>
    </row>
    <row r="775" spans="2:20" x14ac:dyDescent="0.15">
      <c r="B775" s="17"/>
      <c r="T775" s="8"/>
    </row>
    <row r="776" spans="2:20" x14ac:dyDescent="0.15">
      <c r="B776" s="17"/>
      <c r="T776" s="8"/>
    </row>
    <row r="777" spans="2:20" x14ac:dyDescent="0.15">
      <c r="B777" s="17"/>
      <c r="T777" s="8"/>
    </row>
    <row r="778" spans="2:20" x14ac:dyDescent="0.15">
      <c r="B778" s="17"/>
      <c r="T778" s="8"/>
    </row>
    <row r="779" spans="2:20" x14ac:dyDescent="0.15">
      <c r="B779" s="17"/>
      <c r="T779" s="8"/>
    </row>
    <row r="780" spans="2:20" x14ac:dyDescent="0.15">
      <c r="B780" s="17"/>
      <c r="T780" s="8"/>
    </row>
    <row r="781" spans="2:20" x14ac:dyDescent="0.15">
      <c r="B781" s="17"/>
      <c r="T781" s="8"/>
    </row>
    <row r="782" spans="2:20" x14ac:dyDescent="0.15">
      <c r="B782" s="17"/>
      <c r="T782" s="8"/>
    </row>
    <row r="783" spans="2:20" x14ac:dyDescent="0.15">
      <c r="B783" s="17"/>
      <c r="T783" s="8"/>
    </row>
    <row r="784" spans="2:20" x14ac:dyDescent="0.15">
      <c r="B784" s="17"/>
      <c r="T784" s="8"/>
    </row>
    <row r="785" spans="2:20" x14ac:dyDescent="0.15">
      <c r="B785" s="17"/>
      <c r="T785" s="8"/>
    </row>
    <row r="786" spans="2:20" x14ac:dyDescent="0.15">
      <c r="B786" s="17"/>
      <c r="T786" s="8"/>
    </row>
    <row r="787" spans="2:20" x14ac:dyDescent="0.15">
      <c r="B787" s="17"/>
      <c r="T787" s="8"/>
    </row>
    <row r="788" spans="2:20" x14ac:dyDescent="0.15">
      <c r="B788" s="17"/>
      <c r="T788" s="8"/>
    </row>
    <row r="789" spans="2:20" x14ac:dyDescent="0.15">
      <c r="B789" s="17"/>
      <c r="T789" s="8"/>
    </row>
    <row r="790" spans="2:20" x14ac:dyDescent="0.15">
      <c r="B790" s="17"/>
      <c r="T790" s="8"/>
    </row>
    <row r="791" spans="2:20" x14ac:dyDescent="0.15">
      <c r="B791" s="17"/>
      <c r="T791" s="8"/>
    </row>
    <row r="792" spans="2:20" x14ac:dyDescent="0.15">
      <c r="B792" s="17"/>
      <c r="T792" s="8"/>
    </row>
    <row r="793" spans="2:20" x14ac:dyDescent="0.15">
      <c r="B793" s="17"/>
      <c r="T793" s="8"/>
    </row>
    <row r="794" spans="2:20" x14ac:dyDescent="0.15">
      <c r="B794" s="17"/>
      <c r="T794" s="8"/>
    </row>
    <row r="795" spans="2:20" x14ac:dyDescent="0.15">
      <c r="B795" s="17"/>
      <c r="T795" s="8"/>
    </row>
    <row r="796" spans="2:20" x14ac:dyDescent="0.15">
      <c r="B796" s="17"/>
      <c r="T796" s="8"/>
    </row>
    <row r="797" spans="2:20" x14ac:dyDescent="0.15">
      <c r="B797" s="17"/>
      <c r="T797" s="8"/>
    </row>
    <row r="798" spans="2:20" x14ac:dyDescent="0.15">
      <c r="B798" s="17"/>
      <c r="T798" s="8"/>
    </row>
    <row r="799" spans="2:20" x14ac:dyDescent="0.15">
      <c r="B799" s="17"/>
      <c r="T799" s="8"/>
    </row>
    <row r="800" spans="2:20" x14ac:dyDescent="0.15">
      <c r="B800" s="17"/>
      <c r="T800" s="8"/>
    </row>
    <row r="801" spans="2:20" x14ac:dyDescent="0.15">
      <c r="B801" s="17"/>
      <c r="T801" s="8"/>
    </row>
    <row r="802" spans="2:20" x14ac:dyDescent="0.15">
      <c r="B802" s="17"/>
      <c r="T802" s="8"/>
    </row>
    <row r="803" spans="2:20" x14ac:dyDescent="0.15">
      <c r="B803" s="17"/>
      <c r="T803" s="8"/>
    </row>
    <row r="804" spans="2:20" x14ac:dyDescent="0.15">
      <c r="B804" s="17"/>
      <c r="T804" s="8"/>
    </row>
    <row r="805" spans="2:20" x14ac:dyDescent="0.15">
      <c r="B805" s="17"/>
      <c r="T805" s="8"/>
    </row>
    <row r="806" spans="2:20" x14ac:dyDescent="0.15">
      <c r="B806" s="17"/>
      <c r="T806" s="8"/>
    </row>
    <row r="807" spans="2:20" x14ac:dyDescent="0.15">
      <c r="B807" s="17"/>
      <c r="T807" s="8"/>
    </row>
    <row r="808" spans="2:20" x14ac:dyDescent="0.15">
      <c r="B808" s="17"/>
      <c r="T808" s="8"/>
    </row>
    <row r="809" spans="2:20" x14ac:dyDescent="0.15">
      <c r="B809" s="17"/>
      <c r="T809" s="8"/>
    </row>
    <row r="810" spans="2:20" x14ac:dyDescent="0.15">
      <c r="B810" s="17"/>
      <c r="T810" s="8"/>
    </row>
    <row r="811" spans="2:20" x14ac:dyDescent="0.15">
      <c r="B811" s="17"/>
      <c r="T811" s="8"/>
    </row>
    <row r="812" spans="2:20" x14ac:dyDescent="0.15">
      <c r="B812" s="17"/>
      <c r="T812" s="8"/>
    </row>
    <row r="813" spans="2:20" x14ac:dyDescent="0.15">
      <c r="B813" s="17"/>
      <c r="T813" s="8"/>
    </row>
    <row r="814" spans="2:20" x14ac:dyDescent="0.15">
      <c r="B814" s="17"/>
      <c r="T814" s="8"/>
    </row>
    <row r="815" spans="2:20" x14ac:dyDescent="0.15">
      <c r="B815" s="17"/>
      <c r="T815" s="8"/>
    </row>
    <row r="816" spans="2:20" x14ac:dyDescent="0.15">
      <c r="B816" s="17"/>
      <c r="T816" s="8"/>
    </row>
    <row r="817" spans="2:20" x14ac:dyDescent="0.15">
      <c r="B817" s="17"/>
      <c r="T817" s="8"/>
    </row>
    <row r="818" spans="2:20" x14ac:dyDescent="0.15">
      <c r="B818" s="17"/>
      <c r="T818" s="8"/>
    </row>
    <row r="819" spans="2:20" x14ac:dyDescent="0.15">
      <c r="B819" s="17"/>
      <c r="T819" s="8"/>
    </row>
    <row r="820" spans="2:20" x14ac:dyDescent="0.15">
      <c r="B820" s="17"/>
      <c r="T820" s="8"/>
    </row>
    <row r="821" spans="2:20" x14ac:dyDescent="0.15">
      <c r="B821" s="17"/>
      <c r="T821" s="8"/>
    </row>
    <row r="822" spans="2:20" x14ac:dyDescent="0.15">
      <c r="B822" s="17"/>
      <c r="T822" s="8"/>
    </row>
    <row r="823" spans="2:20" x14ac:dyDescent="0.15">
      <c r="B823" s="17"/>
      <c r="T823" s="8"/>
    </row>
    <row r="824" spans="2:20" x14ac:dyDescent="0.15">
      <c r="B824" s="17"/>
      <c r="T824" s="8"/>
    </row>
    <row r="825" spans="2:20" x14ac:dyDescent="0.15">
      <c r="B825" s="17"/>
      <c r="T825" s="8"/>
    </row>
    <row r="826" spans="2:20" x14ac:dyDescent="0.15">
      <c r="B826" s="17"/>
      <c r="T826" s="8"/>
    </row>
    <row r="827" spans="2:20" x14ac:dyDescent="0.15">
      <c r="B827" s="17"/>
      <c r="T827" s="8"/>
    </row>
    <row r="828" spans="2:20" x14ac:dyDescent="0.15">
      <c r="B828" s="17"/>
      <c r="T828" s="8"/>
    </row>
    <row r="829" spans="2:20" x14ac:dyDescent="0.15">
      <c r="B829" s="17"/>
      <c r="T829" s="8"/>
    </row>
    <row r="830" spans="2:20" x14ac:dyDescent="0.15">
      <c r="B830" s="17"/>
      <c r="T830" s="8"/>
    </row>
    <row r="831" spans="2:20" x14ac:dyDescent="0.15">
      <c r="B831" s="17"/>
      <c r="T831" s="8"/>
    </row>
    <row r="832" spans="2:20" x14ac:dyDescent="0.15">
      <c r="B832" s="17"/>
      <c r="T832" s="8"/>
    </row>
    <row r="833" spans="2:20" x14ac:dyDescent="0.15">
      <c r="B833" s="17"/>
      <c r="T833" s="8"/>
    </row>
    <row r="834" spans="2:20" x14ac:dyDescent="0.15">
      <c r="B834" s="17"/>
      <c r="T834" s="8"/>
    </row>
    <row r="835" spans="2:20" x14ac:dyDescent="0.15">
      <c r="B835" s="17"/>
      <c r="T835" s="8"/>
    </row>
    <row r="836" spans="2:20" x14ac:dyDescent="0.15">
      <c r="B836" s="17"/>
      <c r="T836" s="8"/>
    </row>
    <row r="837" spans="2:20" x14ac:dyDescent="0.15">
      <c r="B837" s="17"/>
      <c r="T837" s="8"/>
    </row>
    <row r="838" spans="2:20" x14ac:dyDescent="0.15">
      <c r="B838" s="17"/>
      <c r="T838" s="8"/>
    </row>
    <row r="839" spans="2:20" x14ac:dyDescent="0.15">
      <c r="B839" s="17"/>
      <c r="T839" s="8"/>
    </row>
    <row r="840" spans="2:20" x14ac:dyDescent="0.15">
      <c r="B840" s="17"/>
      <c r="T840" s="8"/>
    </row>
    <row r="841" spans="2:20" x14ac:dyDescent="0.15">
      <c r="B841" s="17"/>
      <c r="T841" s="8"/>
    </row>
    <row r="842" spans="2:20" x14ac:dyDescent="0.15">
      <c r="B842" s="17"/>
      <c r="T842" s="8"/>
    </row>
    <row r="843" spans="2:20" x14ac:dyDescent="0.15">
      <c r="B843" s="17"/>
      <c r="T843" s="8"/>
    </row>
    <row r="844" spans="2:20" x14ac:dyDescent="0.15">
      <c r="B844" s="17"/>
      <c r="T844" s="8"/>
    </row>
    <row r="845" spans="2:20" x14ac:dyDescent="0.15">
      <c r="B845" s="17"/>
      <c r="T845" s="8"/>
    </row>
    <row r="846" spans="2:20" x14ac:dyDescent="0.15">
      <c r="B846" s="17"/>
      <c r="T846" s="8"/>
    </row>
    <row r="847" spans="2:20" x14ac:dyDescent="0.15">
      <c r="B847" s="17"/>
      <c r="T847" s="8"/>
    </row>
    <row r="848" spans="2:20" x14ac:dyDescent="0.15">
      <c r="B848" s="17"/>
      <c r="T848" s="8"/>
    </row>
    <row r="849" spans="2:20" x14ac:dyDescent="0.15">
      <c r="B849" s="17"/>
      <c r="T849" s="8"/>
    </row>
    <row r="850" spans="2:20" x14ac:dyDescent="0.15">
      <c r="B850" s="17"/>
      <c r="T850" s="8"/>
    </row>
    <row r="851" spans="2:20" x14ac:dyDescent="0.15">
      <c r="B851" s="17"/>
      <c r="T851" s="8"/>
    </row>
    <row r="852" spans="2:20" x14ac:dyDescent="0.15">
      <c r="B852" s="17"/>
      <c r="T852" s="8"/>
    </row>
    <row r="853" spans="2:20" x14ac:dyDescent="0.15">
      <c r="B853" s="17"/>
      <c r="T853" s="8"/>
    </row>
    <row r="854" spans="2:20" x14ac:dyDescent="0.15">
      <c r="B854" s="17"/>
      <c r="T854" s="8"/>
    </row>
    <row r="855" spans="2:20" x14ac:dyDescent="0.15">
      <c r="B855" s="17"/>
      <c r="T855" s="8"/>
    </row>
    <row r="856" spans="2:20" x14ac:dyDescent="0.15">
      <c r="B856" s="17"/>
      <c r="T856" s="8"/>
    </row>
    <row r="857" spans="2:20" x14ac:dyDescent="0.15">
      <c r="B857" s="17"/>
      <c r="T857" s="8"/>
    </row>
    <row r="858" spans="2:20" x14ac:dyDescent="0.15">
      <c r="B858" s="17"/>
      <c r="T858" s="8"/>
    </row>
    <row r="859" spans="2:20" x14ac:dyDescent="0.15">
      <c r="B859" s="17"/>
      <c r="T859" s="8"/>
    </row>
    <row r="860" spans="2:20" x14ac:dyDescent="0.15">
      <c r="B860" s="17"/>
      <c r="T860" s="8"/>
    </row>
    <row r="861" spans="2:20" x14ac:dyDescent="0.15">
      <c r="B861" s="17"/>
      <c r="T861" s="8"/>
    </row>
    <row r="862" spans="2:20" x14ac:dyDescent="0.15">
      <c r="B862" s="17"/>
      <c r="T862" s="8"/>
    </row>
    <row r="863" spans="2:20" x14ac:dyDescent="0.15">
      <c r="B863" s="17"/>
      <c r="T863" s="8"/>
    </row>
    <row r="864" spans="2:20" x14ac:dyDescent="0.15">
      <c r="B864" s="17"/>
      <c r="T864" s="8"/>
    </row>
    <row r="865" spans="2:20" x14ac:dyDescent="0.15">
      <c r="B865" s="17"/>
      <c r="T865" s="8"/>
    </row>
    <row r="866" spans="2:20" x14ac:dyDescent="0.15">
      <c r="B866" s="17"/>
      <c r="T866" s="8"/>
    </row>
    <row r="867" spans="2:20" x14ac:dyDescent="0.15">
      <c r="B867" s="17"/>
      <c r="T867" s="8"/>
    </row>
    <row r="868" spans="2:20" x14ac:dyDescent="0.15">
      <c r="B868" s="17"/>
      <c r="T868" s="8"/>
    </row>
    <row r="869" spans="2:20" x14ac:dyDescent="0.15">
      <c r="B869" s="17"/>
      <c r="T869" s="8"/>
    </row>
    <row r="870" spans="2:20" x14ac:dyDescent="0.15">
      <c r="B870" s="17"/>
      <c r="T870" s="8"/>
    </row>
    <row r="871" spans="2:20" x14ac:dyDescent="0.15">
      <c r="B871" s="17"/>
      <c r="T871" s="8"/>
    </row>
    <row r="872" spans="2:20" x14ac:dyDescent="0.15">
      <c r="B872" s="17"/>
      <c r="T872" s="8"/>
    </row>
    <row r="873" spans="2:20" x14ac:dyDescent="0.15">
      <c r="B873" s="17"/>
      <c r="T873" s="8"/>
    </row>
    <row r="874" spans="2:20" x14ac:dyDescent="0.15">
      <c r="B874" s="17"/>
      <c r="T874" s="8"/>
    </row>
    <row r="875" spans="2:20" x14ac:dyDescent="0.15">
      <c r="B875" s="17"/>
      <c r="T875" s="8"/>
    </row>
    <row r="876" spans="2:20" x14ac:dyDescent="0.15">
      <c r="B876" s="17"/>
      <c r="T876" s="8"/>
    </row>
    <row r="877" spans="2:20" x14ac:dyDescent="0.15">
      <c r="B877" s="17"/>
      <c r="T877" s="8"/>
    </row>
    <row r="878" spans="2:20" x14ac:dyDescent="0.15">
      <c r="B878" s="17"/>
      <c r="T878" s="8"/>
    </row>
    <row r="879" spans="2:20" x14ac:dyDescent="0.15">
      <c r="B879" s="17"/>
      <c r="T879" s="8"/>
    </row>
    <row r="880" spans="2:20" x14ac:dyDescent="0.15">
      <c r="B880" s="17"/>
      <c r="T880" s="8"/>
    </row>
    <row r="881" spans="2:20" x14ac:dyDescent="0.15">
      <c r="B881" s="17"/>
      <c r="T881" s="8"/>
    </row>
    <row r="882" spans="2:20" x14ac:dyDescent="0.15">
      <c r="B882" s="17"/>
      <c r="T882" s="8"/>
    </row>
    <row r="883" spans="2:20" x14ac:dyDescent="0.15">
      <c r="B883" s="17"/>
      <c r="T883" s="8"/>
    </row>
    <row r="884" spans="2:20" x14ac:dyDescent="0.15">
      <c r="B884" s="17"/>
      <c r="T884" s="8"/>
    </row>
    <row r="885" spans="2:20" x14ac:dyDescent="0.15">
      <c r="B885" s="17"/>
      <c r="T885" s="8"/>
    </row>
    <row r="886" spans="2:20" x14ac:dyDescent="0.15">
      <c r="B886" s="17"/>
      <c r="T886" s="8"/>
    </row>
    <row r="887" spans="2:20" x14ac:dyDescent="0.15">
      <c r="B887" s="17"/>
      <c r="T887" s="8"/>
    </row>
    <row r="888" spans="2:20" x14ac:dyDescent="0.15">
      <c r="B888" s="17"/>
      <c r="T888" s="8"/>
    </row>
    <row r="889" spans="2:20" x14ac:dyDescent="0.15">
      <c r="B889" s="17"/>
      <c r="T889" s="8"/>
    </row>
    <row r="890" spans="2:20" x14ac:dyDescent="0.15">
      <c r="B890" s="17"/>
      <c r="T890" s="8"/>
    </row>
    <row r="891" spans="2:20" x14ac:dyDescent="0.15">
      <c r="B891" s="17"/>
      <c r="T891" s="8"/>
    </row>
    <row r="892" spans="2:20" x14ac:dyDescent="0.15">
      <c r="B892" s="17"/>
      <c r="T892" s="8"/>
    </row>
    <row r="893" spans="2:20" x14ac:dyDescent="0.15">
      <c r="B893" s="17"/>
      <c r="T893" s="8"/>
    </row>
    <row r="894" spans="2:20" x14ac:dyDescent="0.15">
      <c r="B894" s="17"/>
      <c r="T894" s="8"/>
    </row>
    <row r="895" spans="2:20" x14ac:dyDescent="0.15">
      <c r="B895" s="17"/>
      <c r="T895" s="8"/>
    </row>
    <row r="896" spans="2:20" x14ac:dyDescent="0.15">
      <c r="B896" s="17"/>
      <c r="T896" s="8"/>
    </row>
    <row r="897" spans="2:20" x14ac:dyDescent="0.15">
      <c r="B897" s="17"/>
      <c r="T897" s="8"/>
    </row>
    <row r="898" spans="2:20" x14ac:dyDescent="0.15">
      <c r="B898" s="17"/>
      <c r="T898" s="8"/>
    </row>
    <row r="899" spans="2:20" x14ac:dyDescent="0.15">
      <c r="B899" s="17"/>
      <c r="T899" s="8"/>
    </row>
    <row r="900" spans="2:20" x14ac:dyDescent="0.15">
      <c r="B900" s="17"/>
      <c r="T900" s="8"/>
    </row>
    <row r="901" spans="2:20" x14ac:dyDescent="0.15">
      <c r="B901" s="17"/>
      <c r="T901" s="8"/>
    </row>
    <row r="902" spans="2:20" x14ac:dyDescent="0.15">
      <c r="B902" s="17"/>
      <c r="T902" s="8"/>
    </row>
    <row r="903" spans="2:20" x14ac:dyDescent="0.15">
      <c r="B903" s="17"/>
      <c r="T903" s="8"/>
    </row>
    <row r="904" spans="2:20" x14ac:dyDescent="0.15">
      <c r="B904" s="17"/>
      <c r="T904" s="8"/>
    </row>
    <row r="905" spans="2:20" x14ac:dyDescent="0.15">
      <c r="B905" s="17"/>
      <c r="T905" s="8"/>
    </row>
    <row r="906" spans="2:20" x14ac:dyDescent="0.15">
      <c r="B906" s="17"/>
      <c r="T906" s="8"/>
    </row>
    <row r="907" spans="2:20" x14ac:dyDescent="0.15">
      <c r="B907" s="17"/>
      <c r="T907" s="8"/>
    </row>
    <row r="908" spans="2:20" x14ac:dyDescent="0.15">
      <c r="B908" s="17"/>
      <c r="T908" s="8"/>
    </row>
    <row r="909" spans="2:20" x14ac:dyDescent="0.15">
      <c r="B909" s="17"/>
      <c r="T909" s="8"/>
    </row>
  </sheetData>
  <mergeCells count="14">
    <mergeCell ref="A10:A13"/>
    <mergeCell ref="F51:F52"/>
    <mergeCell ref="G51:G52"/>
    <mergeCell ref="H51:H52"/>
    <mergeCell ref="B51:B52"/>
    <mergeCell ref="C51:C52"/>
    <mergeCell ref="D51:D52"/>
    <mergeCell ref="E51:E52"/>
    <mergeCell ref="J51:J52"/>
    <mergeCell ref="K51:K52"/>
    <mergeCell ref="L51:L52"/>
    <mergeCell ref="G48:H48"/>
    <mergeCell ref="K48:L48"/>
    <mergeCell ref="I51:I52"/>
  </mergeCells>
  <phoneticPr fontId="2"/>
  <conditionalFormatting sqref="P52:P388">
    <cfRule type="cellIs" dxfId="117" priority="148" operator="equal">
      <formula>"要マスタ追加"</formula>
    </cfRule>
  </conditionalFormatting>
  <conditionalFormatting sqref="L9">
    <cfRule type="cellIs" dxfId="116" priority="145" operator="lessThanOrEqual">
      <formula>0.399</formula>
    </cfRule>
    <cfRule type="cellIs" dxfId="115" priority="146" operator="between">
      <formula>0.449</formula>
      <formula>0.4</formula>
    </cfRule>
    <cfRule type="cellIs" dxfId="114" priority="147" operator="greaterThanOrEqual">
      <formula>0.5</formula>
    </cfRule>
  </conditionalFormatting>
  <conditionalFormatting sqref="L10">
    <cfRule type="cellIs" dxfId="113" priority="142" operator="lessThanOrEqual">
      <formula>0.399</formula>
    </cfRule>
    <cfRule type="cellIs" dxfId="112" priority="143" operator="between">
      <formula>0.499</formula>
      <formula>0.4</formula>
    </cfRule>
    <cfRule type="cellIs" dxfId="111" priority="144" operator="greaterThanOrEqual">
      <formula>0.5</formula>
    </cfRule>
  </conditionalFormatting>
  <conditionalFormatting sqref="L11">
    <cfRule type="cellIs" dxfId="110" priority="139" operator="lessThanOrEqual">
      <formula>0.599</formula>
    </cfRule>
    <cfRule type="cellIs" dxfId="109" priority="140" operator="between">
      <formula>0.699</formula>
      <formula>0.6</formula>
    </cfRule>
    <cfRule type="cellIs" dxfId="108" priority="141" operator="greaterThanOrEqual">
      <formula>0.7</formula>
    </cfRule>
  </conditionalFormatting>
  <conditionalFormatting sqref="L12">
    <cfRule type="cellIs" dxfId="107" priority="136" operator="lessThanOrEqual">
      <formula>0.599</formula>
    </cfRule>
    <cfRule type="cellIs" dxfId="106" priority="137" operator="between">
      <formula>0.64</formula>
      <formula>0.6</formula>
    </cfRule>
    <cfRule type="cellIs" dxfId="105" priority="138" operator="greaterThanOrEqual">
      <formula>0.65</formula>
    </cfRule>
  </conditionalFormatting>
  <conditionalFormatting sqref="L16">
    <cfRule type="cellIs" dxfId="104" priority="130" operator="lessThanOrEqual">
      <formula>0.599</formula>
    </cfRule>
    <cfRule type="cellIs" dxfId="103" priority="131" operator="between">
      <formula>0.699</formula>
      <formula>0.6</formula>
    </cfRule>
    <cfRule type="cellIs" dxfId="102" priority="132" operator="greaterThanOrEqual">
      <formula>0.7</formula>
    </cfRule>
  </conditionalFormatting>
  <conditionalFormatting sqref="L17">
    <cfRule type="cellIs" dxfId="101" priority="127" operator="lessThanOrEqual">
      <formula>0.649</formula>
    </cfRule>
    <cfRule type="cellIs" dxfId="100" priority="128" operator="between">
      <formula>0.699</formula>
      <formula>0.65</formula>
    </cfRule>
    <cfRule type="cellIs" dxfId="99" priority="129" operator="greaterThanOrEqual">
      <formula>0.7</formula>
    </cfRule>
  </conditionalFormatting>
  <conditionalFormatting sqref="L10">
    <cfRule type="cellIs" dxfId="98" priority="109" operator="lessThanOrEqual">
      <formula>0.399</formula>
    </cfRule>
    <cfRule type="cellIs" dxfId="97" priority="110" operator="between">
      <formula>0.499</formula>
      <formula>0.4</formula>
    </cfRule>
    <cfRule type="cellIs" dxfId="96" priority="111" operator="greaterThanOrEqual">
      <formula>0.5</formula>
    </cfRule>
  </conditionalFormatting>
  <conditionalFormatting sqref="L11">
    <cfRule type="cellIs" dxfId="95" priority="106" operator="lessThanOrEqual">
      <formula>0.599</formula>
    </cfRule>
    <cfRule type="cellIs" dxfId="94" priority="107" operator="between">
      <formula>0.699</formula>
      <formula>0.6</formula>
    </cfRule>
    <cfRule type="cellIs" dxfId="93" priority="108" operator="greaterThanOrEqual">
      <formula>0.7</formula>
    </cfRule>
  </conditionalFormatting>
  <conditionalFormatting sqref="L12">
    <cfRule type="cellIs" dxfId="92" priority="103" operator="lessThanOrEqual">
      <formula>0.599</formula>
    </cfRule>
    <cfRule type="cellIs" dxfId="91" priority="104" operator="between">
      <formula>0.64</formula>
      <formula>0.6</formula>
    </cfRule>
    <cfRule type="cellIs" dxfId="90" priority="105" operator="greaterThanOrEqual">
      <formula>0.65</formula>
    </cfRule>
  </conditionalFormatting>
  <conditionalFormatting sqref="L16">
    <cfRule type="cellIs" dxfId="89" priority="100" operator="lessThanOrEqual">
      <formula>0.699</formula>
    </cfRule>
    <cfRule type="cellIs" dxfId="88" priority="101" operator="between">
      <formula>0.749</formula>
      <formula>0.7</formula>
    </cfRule>
    <cfRule type="cellIs" dxfId="87" priority="102" operator="greaterThanOrEqual">
      <formula>0.75</formula>
    </cfRule>
  </conditionalFormatting>
  <conditionalFormatting sqref="L17">
    <cfRule type="cellIs" dxfId="86" priority="97" operator="lessThanOrEqual">
      <formula>0.599</formula>
    </cfRule>
    <cfRule type="cellIs" dxfId="85" priority="98" operator="between">
      <formula>0.699</formula>
      <formula>0.6</formula>
    </cfRule>
    <cfRule type="cellIs" dxfId="84" priority="99" operator="greaterThanOrEqual">
      <formula>0.7</formula>
    </cfRule>
  </conditionalFormatting>
  <conditionalFormatting sqref="L18">
    <cfRule type="cellIs" dxfId="83" priority="94" operator="lessThanOrEqual">
      <formula>0.649</formula>
    </cfRule>
    <cfRule type="cellIs" dxfId="82" priority="95" operator="between">
      <formula>0.699</formula>
      <formula>0.65</formula>
    </cfRule>
    <cfRule type="cellIs" dxfId="81" priority="96" operator="greaterThanOrEqual">
      <formula>0.7</formula>
    </cfRule>
  </conditionalFormatting>
  <conditionalFormatting sqref="L9">
    <cfRule type="cellIs" dxfId="80" priority="85" operator="lessThanOrEqual">
      <formula>0.399</formula>
    </cfRule>
    <cfRule type="cellIs" dxfId="79" priority="86" operator="between">
      <formula>0.449</formula>
      <formula>0.4</formula>
    </cfRule>
    <cfRule type="cellIs" dxfId="78" priority="87" operator="greaterThanOrEqual">
      <formula>0.5</formula>
    </cfRule>
  </conditionalFormatting>
  <conditionalFormatting sqref="L33">
    <cfRule type="cellIs" dxfId="77" priority="79" operator="lessThanOrEqual">
      <formula>0.849</formula>
    </cfRule>
    <cfRule type="cellIs" dxfId="76" priority="80" operator="between">
      <formula>0.899</formula>
      <formula>0.85</formula>
    </cfRule>
    <cfRule type="cellIs" dxfId="75" priority="81" operator="greaterThanOrEqual">
      <formula>0.9</formula>
    </cfRule>
  </conditionalFormatting>
  <conditionalFormatting sqref="L16">
    <cfRule type="cellIs" dxfId="74" priority="73" operator="lessThanOrEqual">
      <formula>0.799</formula>
    </cfRule>
    <cfRule type="cellIs" dxfId="73" priority="74" operator="between">
      <formula>0.899</formula>
      <formula>0.8</formula>
    </cfRule>
    <cfRule type="cellIs" dxfId="72" priority="75" operator="greaterThanOrEqual">
      <formula>0.9</formula>
    </cfRule>
  </conditionalFormatting>
  <conditionalFormatting sqref="L12">
    <cfRule type="cellIs" dxfId="71" priority="70" operator="lessThanOrEqual">
      <formula>0.649</formula>
    </cfRule>
    <cfRule type="cellIs" dxfId="70" priority="71" operator="between">
      <formula>0.699</formula>
      <formula>0.65</formula>
    </cfRule>
    <cfRule type="cellIs" dxfId="69" priority="72" operator="greaterThanOrEqual">
      <formula>0.7</formula>
    </cfRule>
  </conditionalFormatting>
  <conditionalFormatting sqref="L12">
    <cfRule type="cellIs" dxfId="68" priority="67" operator="lessThanOrEqual">
      <formula>0.649</formula>
    </cfRule>
    <cfRule type="cellIs" dxfId="67" priority="68" operator="between">
      <formula>0.699</formula>
      <formula>0.65</formula>
    </cfRule>
    <cfRule type="cellIs" dxfId="66" priority="69" operator="greaterThanOrEqual">
      <formula>0.7</formula>
    </cfRule>
  </conditionalFormatting>
  <conditionalFormatting sqref="L9">
    <cfRule type="cellIs" dxfId="65" priority="64" operator="lessThanOrEqual">
      <formula>0.399</formula>
    </cfRule>
    <cfRule type="cellIs" dxfId="64" priority="65" operator="between">
      <formula>0.499</formula>
      <formula>0.4</formula>
    </cfRule>
    <cfRule type="cellIs" dxfId="63" priority="66" operator="greaterThanOrEqual">
      <formula>0.5</formula>
    </cfRule>
  </conditionalFormatting>
  <conditionalFormatting sqref="L9">
    <cfRule type="cellIs" dxfId="62" priority="61" operator="lessThanOrEqual">
      <formula>0.399</formula>
    </cfRule>
    <cfRule type="cellIs" dxfId="61" priority="62" operator="between">
      <formula>0.449</formula>
      <formula>0.4</formula>
    </cfRule>
    <cfRule type="cellIs" dxfId="60" priority="63" operator="greaterThanOrEqual">
      <formula>0.5</formula>
    </cfRule>
  </conditionalFormatting>
  <conditionalFormatting sqref="L10">
    <cfRule type="cellIs" dxfId="59" priority="58" operator="lessThanOrEqual">
      <formula>0.399</formula>
    </cfRule>
    <cfRule type="cellIs" dxfId="58" priority="59" operator="between">
      <formula>0.499</formula>
      <formula>0.4</formula>
    </cfRule>
    <cfRule type="cellIs" dxfId="57" priority="60" operator="greaterThanOrEqual">
      <formula>0.5</formula>
    </cfRule>
  </conditionalFormatting>
  <conditionalFormatting sqref="L11">
    <cfRule type="cellIs" dxfId="56" priority="55" operator="lessThanOrEqual">
      <formula>0.599</formula>
    </cfRule>
    <cfRule type="cellIs" dxfId="55" priority="56" operator="between">
      <formula>0.699</formula>
      <formula>0.6</formula>
    </cfRule>
    <cfRule type="cellIs" dxfId="54" priority="57" operator="greaterThanOrEqual">
      <formula>0.7</formula>
    </cfRule>
  </conditionalFormatting>
  <conditionalFormatting sqref="L12">
    <cfRule type="cellIs" dxfId="53" priority="52" operator="lessThanOrEqual">
      <formula>0.599</formula>
    </cfRule>
    <cfRule type="cellIs" dxfId="52" priority="53" operator="between">
      <formula>0.64</formula>
      <formula>0.6</formula>
    </cfRule>
    <cfRule type="cellIs" dxfId="51" priority="54" operator="greaterThanOrEqual">
      <formula>0.65</formula>
    </cfRule>
  </conditionalFormatting>
  <conditionalFormatting sqref="L16">
    <cfRule type="cellIs" dxfId="50" priority="49" operator="lessThanOrEqual">
      <formula>0.699</formula>
    </cfRule>
    <cfRule type="cellIs" dxfId="49" priority="50" operator="between">
      <formula>0.749</formula>
      <formula>0.7</formula>
    </cfRule>
    <cfRule type="cellIs" dxfId="48" priority="51" operator="greaterThanOrEqual">
      <formula>0.75</formula>
    </cfRule>
  </conditionalFormatting>
  <conditionalFormatting sqref="L17">
    <cfRule type="cellIs" dxfId="47" priority="46" operator="lessThanOrEqual">
      <formula>0.599</formula>
    </cfRule>
    <cfRule type="cellIs" dxfId="46" priority="47" operator="between">
      <formula>0.699</formula>
      <formula>0.6</formula>
    </cfRule>
    <cfRule type="cellIs" dxfId="45" priority="48" operator="greaterThanOrEqual">
      <formula>0.7</formula>
    </cfRule>
  </conditionalFormatting>
  <conditionalFormatting sqref="L18">
    <cfRule type="cellIs" dxfId="44" priority="43" operator="lessThanOrEqual">
      <formula>0.649</formula>
    </cfRule>
    <cfRule type="cellIs" dxfId="43" priority="44" operator="between">
      <formula>0.699</formula>
      <formula>0.65</formula>
    </cfRule>
    <cfRule type="cellIs" dxfId="42" priority="45" operator="greaterThanOrEqual">
      <formula>0.7</formula>
    </cfRule>
  </conditionalFormatting>
  <conditionalFormatting sqref="L33">
    <cfRule type="cellIs" dxfId="41" priority="40" operator="lessThanOrEqual">
      <formula>0.849</formula>
    </cfRule>
    <cfRule type="cellIs" dxfId="40" priority="41" operator="between">
      <formula>0.899</formula>
      <formula>0.85</formula>
    </cfRule>
    <cfRule type="cellIs" dxfId="39" priority="42" operator="greaterThanOrEqual">
      <formula>0.9</formula>
    </cfRule>
  </conditionalFormatting>
  <conditionalFormatting sqref="L17">
    <cfRule type="cellIs" dxfId="38" priority="37" operator="lessThanOrEqual">
      <formula>0.599</formula>
    </cfRule>
    <cfRule type="cellIs" dxfId="37" priority="38" operator="between">
      <formula>0.699</formula>
      <formula>0.6</formula>
    </cfRule>
    <cfRule type="cellIs" dxfId="36" priority="39" operator="greaterThanOrEqual">
      <formula>0.7</formula>
    </cfRule>
  </conditionalFormatting>
  <conditionalFormatting sqref="L17">
    <cfRule type="cellIs" dxfId="35" priority="34" operator="lessThanOrEqual">
      <formula>0.749</formula>
    </cfRule>
    <cfRule type="cellIs" dxfId="34" priority="35" operator="between">
      <formula>0.799</formula>
      <formula>0.75</formula>
    </cfRule>
    <cfRule type="cellIs" dxfId="33" priority="36" operator="greaterThanOrEqual">
      <formula>0.8</formula>
    </cfRule>
  </conditionalFormatting>
  <conditionalFormatting sqref="L33:L34">
    <cfRule type="cellIs" dxfId="32" priority="31" operator="lessThanOrEqual">
      <formula>0.849</formula>
    </cfRule>
    <cfRule type="cellIs" dxfId="31" priority="32" operator="between">
      <formula>0.899</formula>
      <formula>0.85</formula>
    </cfRule>
    <cfRule type="cellIs" dxfId="30" priority="33" operator="greaterThanOrEqual">
      <formula>0.9</formula>
    </cfRule>
  </conditionalFormatting>
  <conditionalFormatting sqref="L29">
    <cfRule type="cellIs" dxfId="29" priority="28" operator="lessThanOrEqual">
      <formula>0.749</formula>
    </cfRule>
    <cfRule type="cellIs" dxfId="28" priority="29" operator="greaterThanOrEqual">
      <formula>0.85</formula>
    </cfRule>
    <cfRule type="cellIs" dxfId="27" priority="30" operator="between">
      <formula>0.849</formula>
      <formula>0.75</formula>
    </cfRule>
  </conditionalFormatting>
  <conditionalFormatting sqref="L12 L18">
    <cfRule type="cellIs" dxfId="26" priority="25" operator="lessThanOrEqual">
      <formula>0.749</formula>
    </cfRule>
    <cfRule type="cellIs" dxfId="25" priority="26" operator="between">
      <formula>0.799</formula>
      <formula>0.75</formula>
    </cfRule>
    <cfRule type="cellIs" dxfId="24" priority="27" operator="greaterThanOrEqual">
      <formula>0.8</formula>
    </cfRule>
  </conditionalFormatting>
  <conditionalFormatting sqref="L25 L16 L22">
    <cfRule type="cellIs" dxfId="23" priority="22" operator="lessThanOrEqual">
      <formula>0.899</formula>
    </cfRule>
    <cfRule type="cellIs" dxfId="22" priority="23" operator="between">
      <formula>0.949</formula>
      <formula>0.9</formula>
    </cfRule>
    <cfRule type="cellIs" dxfId="21" priority="24" operator="greaterThanOrEqual">
      <formula>0.95</formula>
    </cfRule>
  </conditionalFormatting>
  <conditionalFormatting sqref="L9:L11">
    <cfRule type="cellIs" dxfId="20" priority="19" operator="lessThanOrEqual">
      <formula>0.749</formula>
    </cfRule>
    <cfRule type="cellIs" dxfId="19" priority="20" operator="between">
      <formula>0.799</formula>
      <formula>0.75</formula>
    </cfRule>
    <cfRule type="cellIs" dxfId="18" priority="21" operator="greaterThanOrEqual">
      <formula>0.8</formula>
    </cfRule>
  </conditionalFormatting>
  <conditionalFormatting sqref="L17">
    <cfRule type="cellIs" dxfId="17" priority="16" operator="lessThanOrEqual">
      <formula>0.749</formula>
    </cfRule>
    <cfRule type="cellIs" dxfId="16" priority="17" operator="between">
      <formula>0.799</formula>
      <formula>0.75</formula>
    </cfRule>
    <cfRule type="cellIs" dxfId="15" priority="18" operator="greaterThanOrEqual">
      <formula>0.8</formula>
    </cfRule>
  </conditionalFormatting>
  <conditionalFormatting sqref="L33:L34">
    <cfRule type="cellIs" dxfId="14" priority="13" operator="lessThanOrEqual">
      <formula>0.849</formula>
    </cfRule>
    <cfRule type="cellIs" dxfId="13" priority="14" operator="between">
      <formula>0.899</formula>
      <formula>0.85</formula>
    </cfRule>
    <cfRule type="cellIs" dxfId="12" priority="15" operator="greaterThanOrEqual">
      <formula>0.9</formula>
    </cfRule>
  </conditionalFormatting>
  <conditionalFormatting sqref="L29">
    <cfRule type="cellIs" dxfId="11" priority="10" operator="lessThanOrEqual">
      <formula>0.749</formula>
    </cfRule>
    <cfRule type="cellIs" dxfId="10" priority="11" operator="greaterThanOrEqual">
      <formula>0.85</formula>
    </cfRule>
    <cfRule type="cellIs" dxfId="9" priority="12" operator="between">
      <formula>0.849</formula>
      <formula>0.75</formula>
    </cfRule>
  </conditionalFormatting>
  <conditionalFormatting sqref="L12 L18">
    <cfRule type="cellIs" dxfId="8" priority="7" operator="lessThanOrEqual">
      <formula>0.749</formula>
    </cfRule>
    <cfRule type="cellIs" dxfId="7" priority="8" operator="between">
      <formula>0.799</formula>
      <formula>0.75</formula>
    </cfRule>
    <cfRule type="cellIs" dxfId="6" priority="9" operator="greaterThanOrEqual">
      <formula>0.8</formula>
    </cfRule>
  </conditionalFormatting>
  <conditionalFormatting sqref="L25 L16 L22">
    <cfRule type="cellIs" dxfId="5" priority="4" operator="lessThanOrEqual">
      <formula>0.899</formula>
    </cfRule>
    <cfRule type="cellIs" dxfId="4" priority="5" operator="between">
      <formula>0.949</formula>
      <formula>0.9</formula>
    </cfRule>
    <cfRule type="cellIs" dxfId="3" priority="6" operator="greaterThanOrEqual">
      <formula>0.95</formula>
    </cfRule>
  </conditionalFormatting>
  <conditionalFormatting sqref="L9:L11">
    <cfRule type="cellIs" dxfId="2" priority="1" operator="lessThanOrEqual">
      <formula>0.749</formula>
    </cfRule>
    <cfRule type="cellIs" dxfId="1" priority="2" operator="between">
      <formula>0.799</formula>
      <formula>0.75</formula>
    </cfRule>
    <cfRule type="cellIs" dxfId="0" priority="3" operator="greaterThanOrEqual">
      <formula>0.8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1.25" x14ac:dyDescent="0.15"/>
  <cols>
    <col min="1" max="1" width="2.625" style="24" customWidth="1"/>
    <col min="2" max="2" width="9" style="24"/>
    <col min="3" max="3" width="30" style="24" customWidth="1"/>
    <col min="4" max="4" width="14.375" style="24" customWidth="1"/>
    <col min="5" max="7" width="13.125" style="24" customWidth="1"/>
    <col min="8" max="16384" width="9" style="24"/>
  </cols>
  <sheetData>
    <row r="1" spans="1:7" x14ac:dyDescent="0.15">
      <c r="A1" s="23"/>
      <c r="B1" s="24" t="s">
        <v>124</v>
      </c>
      <c r="C1" s="24" t="s">
        <v>48</v>
      </c>
    </row>
    <row r="2" spans="1:7" x14ac:dyDescent="0.15">
      <c r="A2" s="23"/>
      <c r="C2" s="24" t="s">
        <v>49</v>
      </c>
    </row>
    <row r="3" spans="1:7" x14ac:dyDescent="0.15">
      <c r="A3" s="23"/>
      <c r="C3" s="24" t="s">
        <v>50</v>
      </c>
    </row>
    <row r="4" spans="1:7" x14ac:dyDescent="0.15">
      <c r="A4" s="23"/>
    </row>
    <row r="5" spans="1:7" ht="12" thickBot="1" x14ac:dyDescent="0.2">
      <c r="A5" s="23"/>
      <c r="B5" s="23"/>
      <c r="C5" s="25" t="s">
        <v>51</v>
      </c>
      <c r="D5" s="26" t="s">
        <v>52</v>
      </c>
      <c r="E5" s="26"/>
      <c r="F5" s="26"/>
      <c r="G5" s="27" t="s">
        <v>53</v>
      </c>
    </row>
    <row r="6" spans="1:7" x14ac:dyDescent="0.15">
      <c r="A6" s="23"/>
      <c r="B6" s="23"/>
      <c r="C6" s="25"/>
      <c r="D6" s="28"/>
      <c r="E6" s="29" t="s">
        <v>54</v>
      </c>
      <c r="F6" s="30"/>
      <c r="G6" s="27"/>
    </row>
    <row r="7" spans="1:7" x14ac:dyDescent="0.15">
      <c r="A7" s="23"/>
      <c r="B7" s="23"/>
      <c r="C7" s="25"/>
      <c r="D7" s="31" t="s">
        <v>55</v>
      </c>
      <c r="E7" s="32" t="s">
        <v>56</v>
      </c>
      <c r="F7" s="33" t="s">
        <v>125</v>
      </c>
      <c r="G7" s="27"/>
    </row>
    <row r="8" spans="1:7" ht="12" thickBot="1" x14ac:dyDescent="0.2">
      <c r="A8" s="23"/>
      <c r="B8" s="34"/>
      <c r="C8" s="35" t="s">
        <v>126</v>
      </c>
      <c r="D8" s="35" t="s">
        <v>0</v>
      </c>
      <c r="E8" s="35" t="s">
        <v>57</v>
      </c>
      <c r="F8" s="35" t="s">
        <v>58</v>
      </c>
      <c r="G8" s="35" t="s">
        <v>127</v>
      </c>
    </row>
    <row r="9" spans="1:7" x14ac:dyDescent="0.15">
      <c r="A9" s="23"/>
      <c r="B9" s="36">
        <f t="shared" ref="B9:B72" si="0">B8+1</f>
        <v>1</v>
      </c>
      <c r="C9" s="37" t="s">
        <v>41</v>
      </c>
      <c r="D9" s="37" t="s">
        <v>59</v>
      </c>
      <c r="E9" s="37" t="s">
        <v>107</v>
      </c>
      <c r="F9" s="37" t="s">
        <v>60</v>
      </c>
      <c r="G9" s="38" t="str">
        <f t="shared" ref="G9:G72" si="1">CONCATENATE(E9,"_",F9)</f>
        <v>STR_第４</v>
      </c>
    </row>
    <row r="10" spans="1:7" x14ac:dyDescent="0.15">
      <c r="A10" s="23"/>
      <c r="B10" s="39">
        <f t="shared" si="0"/>
        <v>2</v>
      </c>
      <c r="C10" s="37" t="s">
        <v>42</v>
      </c>
      <c r="D10" s="37" t="s">
        <v>61</v>
      </c>
      <c r="E10" s="37" t="s">
        <v>107</v>
      </c>
      <c r="F10" s="37" t="s">
        <v>60</v>
      </c>
      <c r="G10" s="38" t="str">
        <f t="shared" si="1"/>
        <v>STR_第４</v>
      </c>
    </row>
    <row r="11" spans="1:7" x14ac:dyDescent="0.15">
      <c r="A11" s="23"/>
      <c r="B11" s="39">
        <f t="shared" si="0"/>
        <v>3</v>
      </c>
      <c r="C11" s="37" t="s">
        <v>1</v>
      </c>
      <c r="D11" s="37" t="s">
        <v>62</v>
      </c>
      <c r="E11" s="37" t="s">
        <v>62</v>
      </c>
      <c r="F11" s="37" t="s">
        <v>60</v>
      </c>
      <c r="G11" s="38" t="str">
        <f t="shared" si="1"/>
        <v>個別_第４</v>
      </c>
    </row>
    <row r="12" spans="1:7" x14ac:dyDescent="0.15">
      <c r="A12" s="23"/>
      <c r="B12" s="39">
        <f t="shared" si="0"/>
        <v>4</v>
      </c>
      <c r="C12" s="37" t="s">
        <v>2</v>
      </c>
      <c r="D12" s="37" t="s">
        <v>61</v>
      </c>
      <c r="E12" s="37" t="s">
        <v>63</v>
      </c>
      <c r="F12" s="37" t="s">
        <v>60</v>
      </c>
      <c r="G12" s="38" t="str">
        <f t="shared" si="1"/>
        <v>サプライ_第４</v>
      </c>
    </row>
    <row r="13" spans="1:7" x14ac:dyDescent="0.15">
      <c r="A13" s="23"/>
      <c r="B13" s="39">
        <f t="shared" si="0"/>
        <v>5</v>
      </c>
      <c r="C13" s="37" t="s">
        <v>3</v>
      </c>
      <c r="D13" s="37" t="s">
        <v>64</v>
      </c>
      <c r="E13" s="37" t="s">
        <v>63</v>
      </c>
      <c r="F13" s="37" t="s">
        <v>60</v>
      </c>
      <c r="G13" s="38" t="str">
        <f t="shared" si="1"/>
        <v>サプライ_第４</v>
      </c>
    </row>
    <row r="14" spans="1:7" x14ac:dyDescent="0.15">
      <c r="A14" s="23"/>
      <c r="B14" s="39">
        <f t="shared" si="0"/>
        <v>6</v>
      </c>
      <c r="C14" s="37" t="s">
        <v>4</v>
      </c>
      <c r="D14" s="37" t="s">
        <v>61</v>
      </c>
      <c r="E14" s="37" t="s">
        <v>65</v>
      </c>
      <c r="F14" s="37" t="s">
        <v>66</v>
      </c>
      <c r="G14" s="38" t="str">
        <f t="shared" si="1"/>
        <v>NET_第１</v>
      </c>
    </row>
    <row r="15" spans="1:7" x14ac:dyDescent="0.15">
      <c r="A15" s="23"/>
      <c r="B15" s="39">
        <f t="shared" si="0"/>
        <v>7</v>
      </c>
      <c r="C15" s="37" t="s">
        <v>5</v>
      </c>
      <c r="D15" s="37" t="s">
        <v>67</v>
      </c>
      <c r="E15" s="37" t="s">
        <v>67</v>
      </c>
      <c r="F15" s="37" t="s">
        <v>66</v>
      </c>
      <c r="G15" s="38" t="str">
        <f t="shared" si="1"/>
        <v>修理_第１</v>
      </c>
    </row>
    <row r="16" spans="1:7" x14ac:dyDescent="0.15">
      <c r="A16" s="23"/>
      <c r="B16" s="39">
        <f t="shared" si="0"/>
        <v>8</v>
      </c>
      <c r="C16" s="37" t="s">
        <v>6</v>
      </c>
      <c r="D16" s="37" t="s">
        <v>110</v>
      </c>
      <c r="E16" s="37" t="s">
        <v>110</v>
      </c>
      <c r="F16" s="37" t="s">
        <v>60</v>
      </c>
      <c r="G16" s="38" t="str">
        <f t="shared" si="1"/>
        <v>ディーラ_第４</v>
      </c>
    </row>
    <row r="17" spans="1:7" x14ac:dyDescent="0.15">
      <c r="A17" s="23"/>
      <c r="B17" s="39">
        <f t="shared" si="0"/>
        <v>9</v>
      </c>
      <c r="C17" s="37" t="s">
        <v>7</v>
      </c>
      <c r="D17" s="37" t="s">
        <v>110</v>
      </c>
      <c r="E17" s="37" t="s">
        <v>68</v>
      </c>
      <c r="F17" s="37" t="s">
        <v>60</v>
      </c>
      <c r="G17" s="38" t="str">
        <f t="shared" si="1"/>
        <v>発信回線_第４</v>
      </c>
    </row>
    <row r="18" spans="1:7" x14ac:dyDescent="0.15">
      <c r="A18" s="23"/>
      <c r="B18" s="39">
        <f t="shared" si="0"/>
        <v>10</v>
      </c>
      <c r="C18" s="37" t="s">
        <v>8</v>
      </c>
      <c r="D18" s="37" t="s">
        <v>61</v>
      </c>
      <c r="E18" s="37" t="s">
        <v>68</v>
      </c>
      <c r="F18" s="37"/>
      <c r="G18" s="38" t="str">
        <f t="shared" si="1"/>
        <v>発信回線_</v>
      </c>
    </row>
    <row r="19" spans="1:7" x14ac:dyDescent="0.15">
      <c r="A19" s="23"/>
      <c r="B19" s="39">
        <f t="shared" si="0"/>
        <v>11</v>
      </c>
      <c r="C19" s="37" t="s">
        <v>9</v>
      </c>
      <c r="D19" s="37" t="s">
        <v>61</v>
      </c>
      <c r="E19" s="37" t="s">
        <v>107</v>
      </c>
      <c r="F19" s="37" t="s">
        <v>60</v>
      </c>
      <c r="G19" s="38" t="str">
        <f t="shared" si="1"/>
        <v>STR_第４</v>
      </c>
    </row>
    <row r="20" spans="1:7" x14ac:dyDescent="0.15">
      <c r="A20" s="23"/>
      <c r="B20" s="39">
        <f t="shared" si="0"/>
        <v>12</v>
      </c>
      <c r="C20" s="37" t="s">
        <v>10</v>
      </c>
      <c r="D20" s="37" t="s">
        <v>61</v>
      </c>
      <c r="E20" s="37" t="s">
        <v>69</v>
      </c>
      <c r="F20" s="37" t="s">
        <v>60</v>
      </c>
      <c r="G20" s="38" t="str">
        <f t="shared" si="1"/>
        <v>家電_第４</v>
      </c>
    </row>
    <row r="21" spans="1:7" x14ac:dyDescent="0.15">
      <c r="A21" s="23"/>
      <c r="B21" s="39">
        <f t="shared" si="0"/>
        <v>13</v>
      </c>
      <c r="C21" s="37" t="s">
        <v>11</v>
      </c>
      <c r="D21" s="37" t="s">
        <v>70</v>
      </c>
      <c r="E21" s="37" t="s">
        <v>70</v>
      </c>
      <c r="F21" s="37" t="s">
        <v>60</v>
      </c>
      <c r="G21" s="38" t="str">
        <f t="shared" si="1"/>
        <v>総務省_第４</v>
      </c>
    </row>
    <row r="22" spans="1:7" x14ac:dyDescent="0.15">
      <c r="A22" s="23"/>
      <c r="B22" s="39">
        <f t="shared" si="0"/>
        <v>14</v>
      </c>
      <c r="C22" s="37" t="s">
        <v>12</v>
      </c>
      <c r="D22" s="37" t="s">
        <v>70</v>
      </c>
      <c r="E22" s="37" t="s">
        <v>70</v>
      </c>
      <c r="F22" s="37" t="s">
        <v>60</v>
      </c>
      <c r="G22" s="38" t="str">
        <f t="shared" si="1"/>
        <v>総務省_第４</v>
      </c>
    </row>
    <row r="23" spans="1:7" x14ac:dyDescent="0.15">
      <c r="A23" s="23"/>
      <c r="B23" s="39">
        <f t="shared" si="0"/>
        <v>15</v>
      </c>
      <c r="C23" s="37" t="s">
        <v>13</v>
      </c>
      <c r="D23" s="37" t="s">
        <v>61</v>
      </c>
      <c r="E23" s="37" t="s">
        <v>65</v>
      </c>
      <c r="F23" s="37" t="s">
        <v>66</v>
      </c>
      <c r="G23" s="38" t="str">
        <f t="shared" si="1"/>
        <v>NET_第１</v>
      </c>
    </row>
    <row r="24" spans="1:7" x14ac:dyDescent="0.15">
      <c r="A24" s="23"/>
      <c r="B24" s="39">
        <f t="shared" si="0"/>
        <v>16</v>
      </c>
      <c r="C24" s="37" t="s">
        <v>14</v>
      </c>
      <c r="D24" s="37" t="s">
        <v>71</v>
      </c>
      <c r="E24" s="37" t="s">
        <v>65</v>
      </c>
      <c r="F24" s="37" t="s">
        <v>66</v>
      </c>
      <c r="G24" s="38" t="str">
        <f t="shared" si="1"/>
        <v>NET_第１</v>
      </c>
    </row>
    <row r="25" spans="1:7" x14ac:dyDescent="0.15">
      <c r="A25" s="23"/>
      <c r="B25" s="39">
        <f t="shared" si="0"/>
        <v>17</v>
      </c>
      <c r="C25" s="37" t="s">
        <v>15</v>
      </c>
      <c r="D25" s="37" t="s">
        <v>62</v>
      </c>
      <c r="E25" s="37" t="s">
        <v>62</v>
      </c>
      <c r="F25" s="37" t="s">
        <v>60</v>
      </c>
      <c r="G25" s="38" t="str">
        <f t="shared" si="1"/>
        <v>個別_第４</v>
      </c>
    </row>
    <row r="26" spans="1:7" x14ac:dyDescent="0.15">
      <c r="A26" s="23"/>
      <c r="B26" s="39">
        <f t="shared" si="0"/>
        <v>18</v>
      </c>
      <c r="C26" s="37" t="s">
        <v>16</v>
      </c>
      <c r="D26" s="37" t="s">
        <v>67</v>
      </c>
      <c r="E26" s="37" t="s">
        <v>67</v>
      </c>
      <c r="F26" s="37" t="s">
        <v>66</v>
      </c>
      <c r="G26" s="38" t="str">
        <f t="shared" si="1"/>
        <v>修理_第１</v>
      </c>
    </row>
    <row r="27" spans="1:7" x14ac:dyDescent="0.15">
      <c r="A27" s="23"/>
      <c r="B27" s="39">
        <f t="shared" si="0"/>
        <v>19</v>
      </c>
      <c r="C27" s="37" t="s">
        <v>17</v>
      </c>
      <c r="D27" s="37" t="s">
        <v>72</v>
      </c>
      <c r="E27" s="37" t="s">
        <v>67</v>
      </c>
      <c r="F27" s="37" t="s">
        <v>66</v>
      </c>
      <c r="G27" s="38" t="str">
        <f t="shared" si="1"/>
        <v>修理_第１</v>
      </c>
    </row>
    <row r="28" spans="1:7" x14ac:dyDescent="0.15">
      <c r="A28" s="23"/>
      <c r="B28" s="39">
        <f t="shared" si="0"/>
        <v>20</v>
      </c>
      <c r="C28" s="37" t="s">
        <v>18</v>
      </c>
      <c r="D28" s="37" t="s">
        <v>67</v>
      </c>
      <c r="E28" s="37" t="s">
        <v>67</v>
      </c>
      <c r="F28" s="37" t="s">
        <v>66</v>
      </c>
      <c r="G28" s="38" t="str">
        <f t="shared" si="1"/>
        <v>修理_第１</v>
      </c>
    </row>
    <row r="29" spans="1:7" x14ac:dyDescent="0.15">
      <c r="A29" s="23"/>
      <c r="B29" s="39">
        <f t="shared" si="0"/>
        <v>21</v>
      </c>
      <c r="C29" s="37" t="s">
        <v>19</v>
      </c>
      <c r="D29" s="37" t="s">
        <v>73</v>
      </c>
      <c r="E29" s="37" t="s">
        <v>74</v>
      </c>
      <c r="F29" s="37" t="s">
        <v>60</v>
      </c>
      <c r="G29" s="38" t="str">
        <f t="shared" si="1"/>
        <v>Tera_第４</v>
      </c>
    </row>
    <row r="30" spans="1:7" x14ac:dyDescent="0.15">
      <c r="A30" s="23"/>
      <c r="B30" s="39">
        <f t="shared" si="0"/>
        <v>22</v>
      </c>
      <c r="C30" s="37" t="s">
        <v>20</v>
      </c>
      <c r="D30" s="37" t="s">
        <v>73</v>
      </c>
      <c r="E30" s="37" t="s">
        <v>74</v>
      </c>
      <c r="F30" s="37" t="s">
        <v>60</v>
      </c>
      <c r="G30" s="38" t="str">
        <f t="shared" si="1"/>
        <v>Tera_第４</v>
      </c>
    </row>
    <row r="31" spans="1:7" x14ac:dyDescent="0.15">
      <c r="A31" s="23"/>
      <c r="B31" s="39">
        <f t="shared" si="0"/>
        <v>23</v>
      </c>
      <c r="C31" s="37" t="s">
        <v>21</v>
      </c>
      <c r="D31" s="37" t="s">
        <v>73</v>
      </c>
      <c r="E31" s="37" t="s">
        <v>74</v>
      </c>
      <c r="F31" s="37" t="s">
        <v>60</v>
      </c>
      <c r="G31" s="38" t="str">
        <f t="shared" si="1"/>
        <v>Tera_第４</v>
      </c>
    </row>
    <row r="32" spans="1:7" x14ac:dyDescent="0.15">
      <c r="A32" s="23"/>
      <c r="B32" s="39">
        <f t="shared" si="0"/>
        <v>24</v>
      </c>
      <c r="C32" s="37" t="s">
        <v>22</v>
      </c>
      <c r="D32" s="37" t="s">
        <v>73</v>
      </c>
      <c r="E32" s="37" t="s">
        <v>74</v>
      </c>
      <c r="F32" s="37" t="s">
        <v>60</v>
      </c>
      <c r="G32" s="38" t="str">
        <f t="shared" si="1"/>
        <v>Tera_第４</v>
      </c>
    </row>
    <row r="33" spans="1:7" x14ac:dyDescent="0.15">
      <c r="A33" s="23"/>
      <c r="B33" s="39">
        <f t="shared" si="0"/>
        <v>25</v>
      </c>
      <c r="C33" s="37" t="s">
        <v>23</v>
      </c>
      <c r="D33" s="37" t="s">
        <v>75</v>
      </c>
      <c r="E33" s="37" t="s">
        <v>74</v>
      </c>
      <c r="F33" s="37" t="s">
        <v>60</v>
      </c>
      <c r="G33" s="38" t="str">
        <f t="shared" si="1"/>
        <v>Tera_第４</v>
      </c>
    </row>
    <row r="34" spans="1:7" x14ac:dyDescent="0.15">
      <c r="A34" s="23"/>
      <c r="B34" s="39">
        <f t="shared" si="0"/>
        <v>26</v>
      </c>
      <c r="C34" s="37" t="s">
        <v>24</v>
      </c>
      <c r="D34" s="37" t="s">
        <v>73</v>
      </c>
      <c r="E34" s="37" t="s">
        <v>68</v>
      </c>
      <c r="F34" s="37"/>
      <c r="G34" s="38" t="str">
        <f t="shared" si="1"/>
        <v>発信回線_</v>
      </c>
    </row>
    <row r="35" spans="1:7" x14ac:dyDescent="0.15">
      <c r="A35" s="23"/>
      <c r="B35" s="39">
        <f t="shared" si="0"/>
        <v>27</v>
      </c>
      <c r="C35" s="37" t="s">
        <v>25</v>
      </c>
      <c r="D35" s="37" t="s">
        <v>73</v>
      </c>
      <c r="E35" s="37" t="s">
        <v>76</v>
      </c>
      <c r="F35" s="37" t="s">
        <v>60</v>
      </c>
      <c r="G35" s="38" t="str">
        <f t="shared" si="1"/>
        <v>法人STR_第４</v>
      </c>
    </row>
    <row r="36" spans="1:7" x14ac:dyDescent="0.15">
      <c r="A36" s="23"/>
      <c r="B36" s="39">
        <f t="shared" si="0"/>
        <v>28</v>
      </c>
      <c r="C36" s="37" t="s">
        <v>26</v>
      </c>
      <c r="D36" s="37" t="s">
        <v>73</v>
      </c>
      <c r="E36" s="37" t="s">
        <v>76</v>
      </c>
      <c r="F36" s="37" t="s">
        <v>60</v>
      </c>
      <c r="G36" s="38" t="str">
        <f t="shared" si="1"/>
        <v>法人STR_第４</v>
      </c>
    </row>
    <row r="37" spans="1:7" x14ac:dyDescent="0.15">
      <c r="A37" s="23"/>
      <c r="B37" s="39">
        <f t="shared" si="0"/>
        <v>29</v>
      </c>
      <c r="C37" s="37" t="s">
        <v>27</v>
      </c>
      <c r="D37" s="37" t="s">
        <v>73</v>
      </c>
      <c r="E37" s="37" t="s">
        <v>76</v>
      </c>
      <c r="F37" s="37" t="s">
        <v>60</v>
      </c>
      <c r="G37" s="38" t="str">
        <f t="shared" si="1"/>
        <v>法人STR_第４</v>
      </c>
    </row>
    <row r="38" spans="1:7" x14ac:dyDescent="0.15">
      <c r="A38" s="23"/>
      <c r="B38" s="39">
        <f t="shared" si="0"/>
        <v>30</v>
      </c>
      <c r="C38" s="37" t="s">
        <v>28</v>
      </c>
      <c r="D38" s="37" t="s">
        <v>73</v>
      </c>
      <c r="E38" s="37" t="s">
        <v>77</v>
      </c>
      <c r="F38" s="37" t="s">
        <v>66</v>
      </c>
      <c r="G38" s="38" t="str">
        <f t="shared" si="1"/>
        <v>法人NET_第１</v>
      </c>
    </row>
    <row r="39" spans="1:7" x14ac:dyDescent="0.15">
      <c r="A39" s="23"/>
      <c r="B39" s="39">
        <f t="shared" si="0"/>
        <v>31</v>
      </c>
      <c r="C39" s="37" t="s">
        <v>29</v>
      </c>
      <c r="D39" s="37" t="s">
        <v>73</v>
      </c>
      <c r="E39" s="37" t="s">
        <v>77</v>
      </c>
      <c r="F39" s="37" t="s">
        <v>66</v>
      </c>
      <c r="G39" s="38" t="str">
        <f t="shared" si="1"/>
        <v>法人NET_第１</v>
      </c>
    </row>
    <row r="40" spans="1:7" x14ac:dyDescent="0.15">
      <c r="A40" s="23"/>
      <c r="B40" s="39">
        <f t="shared" si="0"/>
        <v>32</v>
      </c>
      <c r="C40" s="37" t="s">
        <v>30</v>
      </c>
      <c r="D40" s="37" t="s">
        <v>78</v>
      </c>
      <c r="E40" s="37" t="s">
        <v>79</v>
      </c>
      <c r="F40" s="37" t="s">
        <v>78</v>
      </c>
      <c r="G40" s="38" t="str">
        <f t="shared" si="1"/>
        <v>保守後_社内</v>
      </c>
    </row>
    <row r="41" spans="1:7" x14ac:dyDescent="0.15">
      <c r="A41" s="23"/>
      <c r="B41" s="39">
        <f t="shared" si="0"/>
        <v>33</v>
      </c>
      <c r="C41" s="37" t="s">
        <v>31</v>
      </c>
      <c r="D41" s="37" t="s">
        <v>78</v>
      </c>
      <c r="E41" s="37" t="s">
        <v>80</v>
      </c>
      <c r="F41" s="37" t="s">
        <v>78</v>
      </c>
      <c r="G41" s="38" t="str">
        <f t="shared" si="1"/>
        <v>保守前_社内</v>
      </c>
    </row>
    <row r="42" spans="1:7" x14ac:dyDescent="0.15">
      <c r="A42" s="23"/>
      <c r="B42" s="39">
        <f t="shared" si="0"/>
        <v>34</v>
      </c>
      <c r="C42" s="37" t="s">
        <v>32</v>
      </c>
      <c r="D42" s="37" t="s">
        <v>81</v>
      </c>
      <c r="E42" s="37" t="s">
        <v>81</v>
      </c>
      <c r="F42" s="37" t="s">
        <v>66</v>
      </c>
      <c r="G42" s="38" t="str">
        <f t="shared" si="1"/>
        <v>BITS_第１</v>
      </c>
    </row>
    <row r="43" spans="1:7" x14ac:dyDescent="0.15">
      <c r="A43" s="23"/>
      <c r="B43" s="39">
        <f t="shared" si="0"/>
        <v>35</v>
      </c>
      <c r="C43" s="37" t="s">
        <v>33</v>
      </c>
      <c r="D43" s="37" t="s">
        <v>81</v>
      </c>
      <c r="E43" s="37" t="s">
        <v>81</v>
      </c>
      <c r="F43" s="37" t="s">
        <v>66</v>
      </c>
      <c r="G43" s="38" t="str">
        <f t="shared" si="1"/>
        <v>BITS_第１</v>
      </c>
    </row>
    <row r="44" spans="1:7" x14ac:dyDescent="0.15">
      <c r="A44" s="23"/>
      <c r="B44" s="39">
        <f t="shared" si="0"/>
        <v>36</v>
      </c>
      <c r="C44" s="37" t="s">
        <v>34</v>
      </c>
      <c r="D44" s="37" t="s">
        <v>81</v>
      </c>
      <c r="E44" s="37" t="s">
        <v>81</v>
      </c>
      <c r="F44" s="37" t="s">
        <v>66</v>
      </c>
      <c r="G44" s="38" t="str">
        <f t="shared" si="1"/>
        <v>BITS_第１</v>
      </c>
    </row>
    <row r="45" spans="1:7" x14ac:dyDescent="0.15">
      <c r="A45" s="23"/>
      <c r="B45" s="39">
        <f t="shared" si="0"/>
        <v>37</v>
      </c>
      <c r="C45" s="37" t="s">
        <v>35</v>
      </c>
      <c r="D45" s="37" t="s">
        <v>81</v>
      </c>
      <c r="E45" s="37" t="s">
        <v>81</v>
      </c>
      <c r="F45" s="37" t="s">
        <v>66</v>
      </c>
      <c r="G45" s="38" t="str">
        <f t="shared" si="1"/>
        <v>BITS_第１</v>
      </c>
    </row>
    <row r="46" spans="1:7" x14ac:dyDescent="0.15">
      <c r="A46" s="23"/>
      <c r="B46" s="39">
        <f t="shared" si="0"/>
        <v>38</v>
      </c>
      <c r="C46" s="37" t="s">
        <v>36</v>
      </c>
      <c r="D46" s="37" t="s">
        <v>81</v>
      </c>
      <c r="E46" s="37" t="s">
        <v>68</v>
      </c>
      <c r="F46" s="37" t="s">
        <v>66</v>
      </c>
      <c r="G46" s="38" t="str">
        <f t="shared" si="1"/>
        <v>発信回線_第１</v>
      </c>
    </row>
    <row r="47" spans="1:7" x14ac:dyDescent="0.15">
      <c r="A47" s="23"/>
      <c r="B47" s="39">
        <f t="shared" si="0"/>
        <v>39</v>
      </c>
      <c r="C47" s="37" t="s">
        <v>37</v>
      </c>
      <c r="D47" s="37" t="s">
        <v>81</v>
      </c>
      <c r="E47" s="37" t="s">
        <v>68</v>
      </c>
      <c r="F47" s="37" t="s">
        <v>66</v>
      </c>
      <c r="G47" s="38" t="str">
        <f t="shared" si="1"/>
        <v>発信回線_第１</v>
      </c>
    </row>
    <row r="48" spans="1:7" x14ac:dyDescent="0.15">
      <c r="A48" s="23"/>
      <c r="B48" s="39">
        <f t="shared" si="0"/>
        <v>40</v>
      </c>
      <c r="C48" s="37" t="s">
        <v>38</v>
      </c>
      <c r="D48" s="37" t="s">
        <v>81</v>
      </c>
      <c r="E48" s="37" t="s">
        <v>68</v>
      </c>
      <c r="F48" s="37" t="s">
        <v>66</v>
      </c>
      <c r="G48" s="38" t="str">
        <f t="shared" si="1"/>
        <v>発信回線_第１</v>
      </c>
    </row>
    <row r="49" spans="1:7" x14ac:dyDescent="0.15">
      <c r="A49" s="23"/>
      <c r="B49" s="39">
        <f t="shared" si="0"/>
        <v>41</v>
      </c>
      <c r="C49" s="37" t="s">
        <v>39</v>
      </c>
      <c r="D49" s="37" t="s">
        <v>78</v>
      </c>
      <c r="E49" s="37" t="s">
        <v>78</v>
      </c>
      <c r="F49" s="37" t="s">
        <v>78</v>
      </c>
      <c r="G49" s="38" t="str">
        <f t="shared" si="1"/>
        <v>社内_社内</v>
      </c>
    </row>
    <row r="50" spans="1:7" x14ac:dyDescent="0.15">
      <c r="A50" s="23"/>
      <c r="B50" s="39">
        <f t="shared" si="0"/>
        <v>42</v>
      </c>
      <c r="C50" s="37" t="s">
        <v>40</v>
      </c>
      <c r="D50" s="37" t="s">
        <v>78</v>
      </c>
      <c r="E50" s="37" t="s">
        <v>68</v>
      </c>
      <c r="F50" s="37" t="s">
        <v>78</v>
      </c>
      <c r="G50" s="38" t="str">
        <f t="shared" si="1"/>
        <v>発信回線_社内</v>
      </c>
    </row>
    <row r="51" spans="1:7" x14ac:dyDescent="0.15">
      <c r="A51" s="23"/>
      <c r="B51" s="39">
        <f t="shared" si="0"/>
        <v>43</v>
      </c>
      <c r="C51" s="37" t="s">
        <v>82</v>
      </c>
      <c r="D51" s="37" t="s">
        <v>78</v>
      </c>
      <c r="E51" s="37" t="s">
        <v>68</v>
      </c>
      <c r="F51" s="37" t="s">
        <v>78</v>
      </c>
      <c r="G51" s="38" t="str">
        <f t="shared" si="1"/>
        <v>発信回線_社内</v>
      </c>
    </row>
    <row r="52" spans="1:7" x14ac:dyDescent="0.15">
      <c r="A52" s="23"/>
      <c r="B52" s="39">
        <f t="shared" si="0"/>
        <v>44</v>
      </c>
      <c r="C52" s="37" t="s">
        <v>83</v>
      </c>
      <c r="D52" s="37" t="s">
        <v>78</v>
      </c>
      <c r="E52" s="37" t="s">
        <v>84</v>
      </c>
      <c r="F52" s="37" t="s">
        <v>78</v>
      </c>
      <c r="G52" s="38" t="str">
        <f t="shared" si="1"/>
        <v>大塚保守_社内</v>
      </c>
    </row>
    <row r="53" spans="1:7" x14ac:dyDescent="0.15">
      <c r="A53" s="23"/>
      <c r="B53" s="39">
        <f t="shared" si="0"/>
        <v>45</v>
      </c>
      <c r="C53" s="37" t="s">
        <v>85</v>
      </c>
      <c r="D53" s="37" t="s">
        <v>81</v>
      </c>
      <c r="E53" s="37" t="s">
        <v>81</v>
      </c>
      <c r="F53" s="37" t="s">
        <v>66</v>
      </c>
      <c r="G53" s="38" t="str">
        <f t="shared" si="1"/>
        <v>BITS_第１</v>
      </c>
    </row>
    <row r="54" spans="1:7" x14ac:dyDescent="0.15">
      <c r="A54" s="23"/>
      <c r="B54" s="39">
        <f t="shared" si="0"/>
        <v>46</v>
      </c>
      <c r="C54" s="37" t="s">
        <v>86</v>
      </c>
      <c r="D54" s="37" t="s">
        <v>62</v>
      </c>
      <c r="E54" s="37" t="s">
        <v>62</v>
      </c>
      <c r="F54" s="37" t="s">
        <v>60</v>
      </c>
      <c r="G54" s="38" t="str">
        <f t="shared" si="1"/>
        <v>個別_第４</v>
      </c>
    </row>
    <row r="55" spans="1:7" x14ac:dyDescent="0.15">
      <c r="A55" s="23"/>
      <c r="B55" s="39">
        <f t="shared" si="0"/>
        <v>47</v>
      </c>
      <c r="C55" s="37" t="s">
        <v>87</v>
      </c>
      <c r="D55" s="37" t="s">
        <v>88</v>
      </c>
      <c r="E55" s="37" t="s">
        <v>69</v>
      </c>
      <c r="F55" s="37" t="s">
        <v>60</v>
      </c>
      <c r="G55" s="38" t="str">
        <f t="shared" si="1"/>
        <v>家電_第４</v>
      </c>
    </row>
    <row r="56" spans="1:7" x14ac:dyDescent="0.15">
      <c r="A56" s="23"/>
      <c r="B56" s="39">
        <f t="shared" si="0"/>
        <v>48</v>
      </c>
      <c r="C56" s="37" t="s">
        <v>89</v>
      </c>
      <c r="D56" s="37" t="s">
        <v>62</v>
      </c>
      <c r="E56" s="37" t="s">
        <v>68</v>
      </c>
      <c r="F56" s="37" t="s">
        <v>60</v>
      </c>
      <c r="G56" s="38" t="str">
        <f t="shared" si="1"/>
        <v>発信回線_第４</v>
      </c>
    </row>
    <row r="57" spans="1:7" x14ac:dyDescent="0.15">
      <c r="A57" s="23"/>
      <c r="B57" s="39">
        <f t="shared" si="0"/>
        <v>49</v>
      </c>
      <c r="C57" s="37" t="s">
        <v>90</v>
      </c>
      <c r="D57" s="37" t="s">
        <v>62</v>
      </c>
      <c r="E57" s="37" t="s">
        <v>68</v>
      </c>
      <c r="F57" s="37" t="s">
        <v>60</v>
      </c>
      <c r="G57" s="38" t="str">
        <f t="shared" si="1"/>
        <v>発信回線_第４</v>
      </c>
    </row>
    <row r="58" spans="1:7" x14ac:dyDescent="0.15">
      <c r="A58" s="23"/>
      <c r="B58" s="39">
        <f t="shared" si="0"/>
        <v>50</v>
      </c>
      <c r="C58" s="37" t="s">
        <v>91</v>
      </c>
      <c r="D58" s="37" t="s">
        <v>70</v>
      </c>
      <c r="E58" s="37" t="s">
        <v>70</v>
      </c>
      <c r="F58" s="37" t="s">
        <v>60</v>
      </c>
      <c r="G58" s="38" t="str">
        <f t="shared" si="1"/>
        <v>総務省_第４</v>
      </c>
    </row>
    <row r="59" spans="1:7" x14ac:dyDescent="0.15">
      <c r="A59" s="23"/>
      <c r="B59" s="39">
        <f t="shared" si="0"/>
        <v>51</v>
      </c>
      <c r="C59" s="37" t="s">
        <v>92</v>
      </c>
      <c r="D59" s="37" t="s">
        <v>61</v>
      </c>
      <c r="E59" s="37" t="s">
        <v>69</v>
      </c>
      <c r="F59" s="37" t="s">
        <v>93</v>
      </c>
      <c r="G59" s="38" t="str">
        <f t="shared" si="1"/>
        <v>家電_Z8_第４</v>
      </c>
    </row>
    <row r="60" spans="1:7" x14ac:dyDescent="0.15">
      <c r="A60" s="23"/>
      <c r="B60" s="39">
        <f t="shared" si="0"/>
        <v>52</v>
      </c>
      <c r="C60" s="37" t="s">
        <v>94</v>
      </c>
      <c r="D60" s="37" t="s">
        <v>73</v>
      </c>
      <c r="E60" s="37" t="s">
        <v>95</v>
      </c>
      <c r="F60" s="37" t="s">
        <v>96</v>
      </c>
      <c r="G60" s="38" t="str">
        <f t="shared" si="1"/>
        <v>BN-ADT_第１</v>
      </c>
    </row>
    <row r="61" spans="1:7" x14ac:dyDescent="0.15">
      <c r="A61" s="23"/>
      <c r="B61" s="39">
        <f t="shared" si="0"/>
        <v>53</v>
      </c>
      <c r="C61" s="37" t="s">
        <v>97</v>
      </c>
      <c r="D61" s="37" t="s">
        <v>78</v>
      </c>
      <c r="E61" s="37" t="s">
        <v>78</v>
      </c>
      <c r="F61" s="37" t="s">
        <v>78</v>
      </c>
      <c r="G61" s="38" t="str">
        <f t="shared" si="1"/>
        <v>社内_社内</v>
      </c>
    </row>
    <row r="62" spans="1:7" x14ac:dyDescent="0.15">
      <c r="A62" s="23"/>
      <c r="B62" s="39">
        <f t="shared" si="0"/>
        <v>54</v>
      </c>
      <c r="C62" s="37" t="s">
        <v>98</v>
      </c>
      <c r="D62" s="37" t="s">
        <v>99</v>
      </c>
      <c r="E62" s="37" t="s">
        <v>74</v>
      </c>
      <c r="F62" s="37" t="s">
        <v>60</v>
      </c>
      <c r="G62" s="38" t="str">
        <f t="shared" si="1"/>
        <v>Tera_第４</v>
      </c>
    </row>
    <row r="63" spans="1:7" x14ac:dyDescent="0.15">
      <c r="A63" s="23"/>
      <c r="B63" s="39">
        <f t="shared" si="0"/>
        <v>55</v>
      </c>
      <c r="C63" s="37" t="s">
        <v>100</v>
      </c>
      <c r="D63" s="37" t="s">
        <v>61</v>
      </c>
      <c r="E63" s="37" t="s">
        <v>65</v>
      </c>
      <c r="F63" s="37" t="s">
        <v>66</v>
      </c>
      <c r="G63" s="38" t="str">
        <f t="shared" si="1"/>
        <v>NET_第１</v>
      </c>
    </row>
    <row r="64" spans="1:7" x14ac:dyDescent="0.15">
      <c r="A64" s="23"/>
      <c r="B64" s="39">
        <f t="shared" si="0"/>
        <v>56</v>
      </c>
      <c r="C64" s="37" t="s">
        <v>101</v>
      </c>
      <c r="D64" s="37" t="s">
        <v>81</v>
      </c>
      <c r="E64" s="37" t="s">
        <v>68</v>
      </c>
      <c r="F64" s="37" t="s">
        <v>66</v>
      </c>
      <c r="G64" s="38" t="str">
        <f t="shared" si="1"/>
        <v>発信回線_第１</v>
      </c>
    </row>
    <row r="65" spans="1:7" x14ac:dyDescent="0.15">
      <c r="A65" s="23"/>
      <c r="B65" s="39">
        <f t="shared" si="0"/>
        <v>57</v>
      </c>
      <c r="C65" s="37" t="s">
        <v>102</v>
      </c>
      <c r="D65" s="37" t="s">
        <v>62</v>
      </c>
      <c r="E65" s="37" t="s">
        <v>62</v>
      </c>
      <c r="F65" s="37" t="s">
        <v>60</v>
      </c>
      <c r="G65" s="38" t="str">
        <f t="shared" si="1"/>
        <v>個別_第４</v>
      </c>
    </row>
    <row r="66" spans="1:7" x14ac:dyDescent="0.15">
      <c r="A66" s="23"/>
      <c r="B66" s="39">
        <f t="shared" si="0"/>
        <v>58</v>
      </c>
      <c r="C66" s="37" t="s">
        <v>103</v>
      </c>
      <c r="D66" s="37" t="s">
        <v>73</v>
      </c>
      <c r="E66" s="37" t="s">
        <v>68</v>
      </c>
      <c r="F66" s="37" t="s">
        <v>96</v>
      </c>
      <c r="G66" s="38" t="str">
        <f t="shared" si="1"/>
        <v>発信回線_第１</v>
      </c>
    </row>
    <row r="67" spans="1:7" x14ac:dyDescent="0.15">
      <c r="A67" s="23"/>
      <c r="B67" s="39">
        <f t="shared" si="0"/>
        <v>59</v>
      </c>
      <c r="C67" s="37" t="s">
        <v>104</v>
      </c>
      <c r="D67" s="37" t="s">
        <v>62</v>
      </c>
      <c r="E67" s="37" t="s">
        <v>62</v>
      </c>
      <c r="F67" s="37" t="s">
        <v>60</v>
      </c>
      <c r="G67" s="38" t="str">
        <f t="shared" si="1"/>
        <v>個別_第４</v>
      </c>
    </row>
    <row r="68" spans="1:7" x14ac:dyDescent="0.15">
      <c r="A68" s="23"/>
      <c r="B68" s="39">
        <f t="shared" si="0"/>
        <v>60</v>
      </c>
      <c r="C68" s="37" t="s">
        <v>105</v>
      </c>
      <c r="D68" s="37" t="s">
        <v>78</v>
      </c>
      <c r="E68" s="37" t="s">
        <v>68</v>
      </c>
      <c r="F68" s="37" t="s">
        <v>78</v>
      </c>
      <c r="G68" s="38" t="str">
        <f t="shared" si="1"/>
        <v>発信回線_社内</v>
      </c>
    </row>
    <row r="69" spans="1:7" x14ac:dyDescent="0.15">
      <c r="A69" s="23"/>
      <c r="B69" s="39">
        <f t="shared" si="0"/>
        <v>61</v>
      </c>
      <c r="C69" s="37" t="s">
        <v>106</v>
      </c>
      <c r="D69" s="37" t="s">
        <v>61</v>
      </c>
      <c r="E69" s="37" t="s">
        <v>107</v>
      </c>
      <c r="F69" s="37" t="s">
        <v>60</v>
      </c>
      <c r="G69" s="38" t="str">
        <f t="shared" si="1"/>
        <v>STR_第４</v>
      </c>
    </row>
    <row r="70" spans="1:7" x14ac:dyDescent="0.15">
      <c r="A70" s="23"/>
      <c r="B70" s="39">
        <f t="shared" si="0"/>
        <v>62</v>
      </c>
      <c r="C70" s="37" t="s">
        <v>43</v>
      </c>
      <c r="D70" s="37" t="s">
        <v>78</v>
      </c>
      <c r="E70" s="37" t="s">
        <v>78</v>
      </c>
      <c r="F70" s="37" t="s">
        <v>78</v>
      </c>
      <c r="G70" s="38" t="str">
        <f t="shared" si="1"/>
        <v>社内_社内</v>
      </c>
    </row>
    <row r="71" spans="1:7" x14ac:dyDescent="0.15">
      <c r="A71" s="23"/>
      <c r="B71" s="39">
        <f t="shared" si="0"/>
        <v>63</v>
      </c>
      <c r="C71" s="37" t="s">
        <v>44</v>
      </c>
      <c r="D71" s="37" t="s">
        <v>61</v>
      </c>
      <c r="E71" s="37" t="s">
        <v>107</v>
      </c>
      <c r="F71" s="37" t="s">
        <v>60</v>
      </c>
      <c r="G71" s="38" t="str">
        <f t="shared" si="1"/>
        <v>STR_第４</v>
      </c>
    </row>
    <row r="72" spans="1:7" x14ac:dyDescent="0.15">
      <c r="A72" s="23"/>
      <c r="B72" s="39">
        <f t="shared" si="0"/>
        <v>64</v>
      </c>
      <c r="C72" s="37" t="s">
        <v>45</v>
      </c>
      <c r="D72" s="37" t="s">
        <v>61</v>
      </c>
      <c r="E72" s="37" t="s">
        <v>69</v>
      </c>
      <c r="F72" s="37" t="s">
        <v>60</v>
      </c>
      <c r="G72" s="38" t="str">
        <f t="shared" si="1"/>
        <v>家電_第４</v>
      </c>
    </row>
    <row r="73" spans="1:7" x14ac:dyDescent="0.15">
      <c r="A73" s="23"/>
      <c r="B73" s="39">
        <f t="shared" ref="B73:B132" si="2">B72+1</f>
        <v>65</v>
      </c>
      <c r="C73" s="37" t="s">
        <v>46</v>
      </c>
      <c r="D73" s="37" t="s">
        <v>88</v>
      </c>
      <c r="E73" s="37" t="s">
        <v>69</v>
      </c>
      <c r="F73" s="37" t="s">
        <v>60</v>
      </c>
      <c r="G73" s="38" t="str">
        <f t="shared" ref="G73:G132" si="3">CONCATENATE(E73,"_",F73)</f>
        <v>家電_第４</v>
      </c>
    </row>
    <row r="74" spans="1:7" x14ac:dyDescent="0.15">
      <c r="A74" s="23"/>
      <c r="B74" s="39">
        <f t="shared" si="2"/>
        <v>66</v>
      </c>
      <c r="C74" s="37" t="s">
        <v>108</v>
      </c>
      <c r="D74" s="37" t="s">
        <v>61</v>
      </c>
      <c r="E74" s="37" t="s">
        <v>65</v>
      </c>
      <c r="F74" s="37" t="s">
        <v>66</v>
      </c>
      <c r="G74" s="38" t="str">
        <f t="shared" si="3"/>
        <v>NET_第１</v>
      </c>
    </row>
    <row r="75" spans="1:7" x14ac:dyDescent="0.15">
      <c r="A75" s="23"/>
      <c r="B75" s="39">
        <f t="shared" si="2"/>
        <v>67</v>
      </c>
      <c r="C75" s="37" t="s">
        <v>109</v>
      </c>
      <c r="D75" s="37" t="s">
        <v>110</v>
      </c>
      <c r="E75" s="37" t="s">
        <v>110</v>
      </c>
      <c r="F75" s="37" t="s">
        <v>60</v>
      </c>
      <c r="G75" s="38" t="str">
        <f t="shared" si="3"/>
        <v>ディーラ_第４</v>
      </c>
    </row>
    <row r="76" spans="1:7" x14ac:dyDescent="0.15">
      <c r="A76" s="23"/>
      <c r="B76" s="39">
        <f t="shared" si="2"/>
        <v>68</v>
      </c>
      <c r="C76" s="37" t="s">
        <v>111</v>
      </c>
      <c r="D76" s="37" t="s">
        <v>112</v>
      </c>
      <c r="E76" s="37" t="s">
        <v>68</v>
      </c>
      <c r="F76" s="37" t="s">
        <v>60</v>
      </c>
      <c r="G76" s="38" t="str">
        <f t="shared" si="3"/>
        <v>発信回線_第４</v>
      </c>
    </row>
    <row r="77" spans="1:7" x14ac:dyDescent="0.15">
      <c r="A77" s="23"/>
      <c r="B77" s="39">
        <f t="shared" si="2"/>
        <v>69</v>
      </c>
      <c r="C77" s="37" t="s">
        <v>91</v>
      </c>
      <c r="D77" s="37" t="s">
        <v>70</v>
      </c>
      <c r="E77" s="37" t="s">
        <v>70</v>
      </c>
      <c r="F77" s="37" t="s">
        <v>60</v>
      </c>
      <c r="G77" s="38" t="str">
        <f t="shared" si="3"/>
        <v>総務省_第４</v>
      </c>
    </row>
    <row r="78" spans="1:7" x14ac:dyDescent="0.15">
      <c r="A78" s="23"/>
      <c r="B78" s="39">
        <f t="shared" si="2"/>
        <v>70</v>
      </c>
      <c r="C78" s="37" t="s">
        <v>47</v>
      </c>
      <c r="D78" s="37" t="s">
        <v>113</v>
      </c>
      <c r="E78" s="37" t="s">
        <v>79</v>
      </c>
      <c r="F78" s="37" t="s">
        <v>78</v>
      </c>
      <c r="G78" s="38" t="str">
        <f t="shared" si="3"/>
        <v>保守後_社内</v>
      </c>
    </row>
    <row r="79" spans="1:7" x14ac:dyDescent="0.15">
      <c r="A79" s="23"/>
      <c r="B79" s="39">
        <f t="shared" si="2"/>
        <v>71</v>
      </c>
      <c r="C79" s="37" t="s">
        <v>114</v>
      </c>
      <c r="D79" s="37" t="s">
        <v>115</v>
      </c>
      <c r="E79" s="37" t="s">
        <v>80</v>
      </c>
      <c r="F79" s="37" t="s">
        <v>78</v>
      </c>
      <c r="G79" s="38" t="str">
        <f t="shared" si="3"/>
        <v>保守前_社内</v>
      </c>
    </row>
    <row r="80" spans="1:7" x14ac:dyDescent="0.15">
      <c r="A80" s="23"/>
      <c r="B80" s="39">
        <f t="shared" si="2"/>
        <v>72</v>
      </c>
      <c r="C80" s="37" t="s">
        <v>116</v>
      </c>
      <c r="D80" s="37" t="s">
        <v>117</v>
      </c>
      <c r="E80" s="37" t="s">
        <v>74</v>
      </c>
      <c r="F80" s="37" t="s">
        <v>60</v>
      </c>
      <c r="G80" s="38" t="str">
        <f t="shared" si="3"/>
        <v>Tera_第４</v>
      </c>
    </row>
    <row r="81" spans="1:7" x14ac:dyDescent="0.15">
      <c r="A81" s="23"/>
      <c r="B81" s="39">
        <f t="shared" si="2"/>
        <v>73</v>
      </c>
      <c r="C81" s="37" t="s">
        <v>118</v>
      </c>
      <c r="D81" s="37" t="s">
        <v>117</v>
      </c>
      <c r="E81" s="37" t="s">
        <v>74</v>
      </c>
      <c r="F81" s="37" t="s">
        <v>60</v>
      </c>
      <c r="G81" s="38" t="str">
        <f t="shared" si="3"/>
        <v>Tera_第４</v>
      </c>
    </row>
    <row r="82" spans="1:7" x14ac:dyDescent="0.15">
      <c r="A82" s="23"/>
      <c r="B82" s="39">
        <f t="shared" si="2"/>
        <v>74</v>
      </c>
      <c r="C82" s="37" t="s">
        <v>119</v>
      </c>
      <c r="D82" s="37" t="s">
        <v>117</v>
      </c>
      <c r="E82" s="37" t="s">
        <v>74</v>
      </c>
      <c r="F82" s="37" t="s">
        <v>60</v>
      </c>
      <c r="G82" s="38" t="str">
        <f t="shared" si="3"/>
        <v>Tera_第４</v>
      </c>
    </row>
    <row r="83" spans="1:7" x14ac:dyDescent="0.15">
      <c r="A83" s="23"/>
      <c r="B83" s="39">
        <f t="shared" si="2"/>
        <v>75</v>
      </c>
      <c r="C83" s="37" t="s">
        <v>120</v>
      </c>
      <c r="D83" s="37" t="s">
        <v>117</v>
      </c>
      <c r="E83" s="37" t="s">
        <v>74</v>
      </c>
      <c r="F83" s="37" t="s">
        <v>60</v>
      </c>
      <c r="G83" s="38" t="str">
        <f t="shared" si="3"/>
        <v>Tera_第４</v>
      </c>
    </row>
    <row r="84" spans="1:7" x14ac:dyDescent="0.15">
      <c r="A84" s="23"/>
      <c r="B84" s="39">
        <f t="shared" si="2"/>
        <v>76</v>
      </c>
      <c r="C84" s="37" t="s">
        <v>121</v>
      </c>
      <c r="D84" s="37" t="s">
        <v>117</v>
      </c>
      <c r="E84" s="37" t="s">
        <v>74</v>
      </c>
      <c r="F84" s="37" t="s">
        <v>60</v>
      </c>
      <c r="G84" s="38" t="str">
        <f t="shared" si="3"/>
        <v>Tera_第４</v>
      </c>
    </row>
    <row r="85" spans="1:7" x14ac:dyDescent="0.15">
      <c r="A85" s="23"/>
      <c r="B85" s="39">
        <f t="shared" si="2"/>
        <v>77</v>
      </c>
      <c r="C85" s="37" t="s">
        <v>122</v>
      </c>
      <c r="D85" s="37" t="s">
        <v>117</v>
      </c>
      <c r="E85" s="37" t="s">
        <v>74</v>
      </c>
      <c r="F85" s="37" t="s">
        <v>60</v>
      </c>
      <c r="G85" s="38" t="str">
        <f t="shared" si="3"/>
        <v>Tera_第４</v>
      </c>
    </row>
    <row r="86" spans="1:7" x14ac:dyDescent="0.15">
      <c r="A86" s="23"/>
      <c r="B86" s="39">
        <f t="shared" si="2"/>
        <v>78</v>
      </c>
      <c r="C86" s="37" t="s">
        <v>123</v>
      </c>
      <c r="D86" s="37" t="s">
        <v>61</v>
      </c>
      <c r="E86" s="37" t="s">
        <v>68</v>
      </c>
      <c r="F86" s="37"/>
      <c r="G86" s="38" t="str">
        <f t="shared" si="3"/>
        <v>発信回線_</v>
      </c>
    </row>
    <row r="87" spans="1:7" x14ac:dyDescent="0.15">
      <c r="A87" s="23"/>
      <c r="B87" s="39">
        <f t="shared" si="2"/>
        <v>79</v>
      </c>
      <c r="C87" s="37" t="s">
        <v>128</v>
      </c>
      <c r="D87" s="37" t="s">
        <v>61</v>
      </c>
      <c r="E87" s="37" t="s">
        <v>65</v>
      </c>
      <c r="F87" s="37" t="s">
        <v>60</v>
      </c>
      <c r="G87" s="38" t="str">
        <f t="shared" si="3"/>
        <v>NET_第４</v>
      </c>
    </row>
    <row r="88" spans="1:7" x14ac:dyDescent="0.15">
      <c r="A88" s="23"/>
      <c r="B88" s="39">
        <f t="shared" si="2"/>
        <v>80</v>
      </c>
      <c r="C88" s="37"/>
      <c r="D88" s="37"/>
      <c r="E88" s="37"/>
      <c r="F88" s="37"/>
      <c r="G88" s="38" t="str">
        <f t="shared" si="3"/>
        <v>_</v>
      </c>
    </row>
    <row r="89" spans="1:7" x14ac:dyDescent="0.15">
      <c r="A89" s="23"/>
      <c r="B89" s="39">
        <f t="shared" si="2"/>
        <v>81</v>
      </c>
      <c r="C89" s="37"/>
      <c r="D89" s="37"/>
      <c r="E89" s="37"/>
      <c r="F89" s="37"/>
      <c r="G89" s="38" t="str">
        <f t="shared" si="3"/>
        <v>_</v>
      </c>
    </row>
    <row r="90" spans="1:7" x14ac:dyDescent="0.15">
      <c r="A90" s="23"/>
      <c r="B90" s="39">
        <f t="shared" si="2"/>
        <v>82</v>
      </c>
      <c r="C90" s="37"/>
      <c r="D90" s="37"/>
      <c r="E90" s="37"/>
      <c r="F90" s="37"/>
      <c r="G90" s="38" t="str">
        <f t="shared" si="3"/>
        <v>_</v>
      </c>
    </row>
    <row r="91" spans="1:7" x14ac:dyDescent="0.15">
      <c r="A91" s="23"/>
      <c r="B91" s="39">
        <f t="shared" si="2"/>
        <v>83</v>
      </c>
      <c r="C91" s="37"/>
      <c r="D91" s="37"/>
      <c r="E91" s="37"/>
      <c r="F91" s="37"/>
      <c r="G91" s="38" t="str">
        <f t="shared" si="3"/>
        <v>_</v>
      </c>
    </row>
    <row r="92" spans="1:7" x14ac:dyDescent="0.15">
      <c r="A92" s="23"/>
      <c r="B92" s="39">
        <f t="shared" si="2"/>
        <v>84</v>
      </c>
      <c r="C92" s="37"/>
      <c r="D92" s="37"/>
      <c r="E92" s="37"/>
      <c r="F92" s="37"/>
      <c r="G92" s="38" t="str">
        <f t="shared" si="3"/>
        <v>_</v>
      </c>
    </row>
    <row r="93" spans="1:7" x14ac:dyDescent="0.15">
      <c r="A93" s="23"/>
      <c r="B93" s="39">
        <f t="shared" si="2"/>
        <v>85</v>
      </c>
      <c r="C93" s="37"/>
      <c r="D93" s="37"/>
      <c r="E93" s="37"/>
      <c r="F93" s="37"/>
      <c r="G93" s="38" t="str">
        <f t="shared" si="3"/>
        <v>_</v>
      </c>
    </row>
    <row r="94" spans="1:7" x14ac:dyDescent="0.15">
      <c r="A94" s="23"/>
      <c r="B94" s="39">
        <f t="shared" si="2"/>
        <v>86</v>
      </c>
      <c r="C94" s="37"/>
      <c r="D94" s="37"/>
      <c r="E94" s="37"/>
      <c r="F94" s="37"/>
      <c r="G94" s="38" t="str">
        <f t="shared" si="3"/>
        <v>_</v>
      </c>
    </row>
    <row r="95" spans="1:7" x14ac:dyDescent="0.15">
      <c r="A95" s="23"/>
      <c r="B95" s="39">
        <f t="shared" si="2"/>
        <v>87</v>
      </c>
      <c r="C95" s="37"/>
      <c r="D95" s="37"/>
      <c r="E95" s="37"/>
      <c r="F95" s="37"/>
      <c r="G95" s="38" t="str">
        <f t="shared" si="3"/>
        <v>_</v>
      </c>
    </row>
    <row r="96" spans="1:7" x14ac:dyDescent="0.15">
      <c r="A96" s="23"/>
      <c r="B96" s="39">
        <f t="shared" si="2"/>
        <v>88</v>
      </c>
      <c r="C96" s="37"/>
      <c r="D96" s="37"/>
      <c r="E96" s="37"/>
      <c r="F96" s="37"/>
      <c r="G96" s="38" t="str">
        <f t="shared" si="3"/>
        <v>_</v>
      </c>
    </row>
    <row r="97" spans="1:7" x14ac:dyDescent="0.15">
      <c r="A97" s="23"/>
      <c r="B97" s="39">
        <f t="shared" si="2"/>
        <v>89</v>
      </c>
      <c r="C97" s="37"/>
      <c r="D97" s="37"/>
      <c r="E97" s="37"/>
      <c r="F97" s="37"/>
      <c r="G97" s="38" t="str">
        <f t="shared" si="3"/>
        <v>_</v>
      </c>
    </row>
    <row r="98" spans="1:7" x14ac:dyDescent="0.15">
      <c r="A98" s="23"/>
      <c r="B98" s="39">
        <f t="shared" si="2"/>
        <v>90</v>
      </c>
      <c r="C98" s="37"/>
      <c r="D98" s="37"/>
      <c r="E98" s="37"/>
      <c r="F98" s="37"/>
      <c r="G98" s="38" t="str">
        <f t="shared" si="3"/>
        <v>_</v>
      </c>
    </row>
    <row r="99" spans="1:7" x14ac:dyDescent="0.15">
      <c r="A99" s="23"/>
      <c r="B99" s="39">
        <f t="shared" si="2"/>
        <v>91</v>
      </c>
      <c r="C99" s="37"/>
      <c r="D99" s="37"/>
      <c r="E99" s="37"/>
      <c r="F99" s="37"/>
      <c r="G99" s="38" t="str">
        <f t="shared" si="3"/>
        <v>_</v>
      </c>
    </row>
    <row r="100" spans="1:7" x14ac:dyDescent="0.15">
      <c r="A100" s="23"/>
      <c r="B100" s="39">
        <f t="shared" si="2"/>
        <v>92</v>
      </c>
      <c r="C100" s="37"/>
      <c r="D100" s="37"/>
      <c r="E100" s="37"/>
      <c r="F100" s="37"/>
      <c r="G100" s="38" t="str">
        <f t="shared" si="3"/>
        <v>_</v>
      </c>
    </row>
    <row r="101" spans="1:7" x14ac:dyDescent="0.15">
      <c r="A101" s="23"/>
      <c r="B101" s="39">
        <f t="shared" si="2"/>
        <v>93</v>
      </c>
      <c r="C101" s="37"/>
      <c r="D101" s="37"/>
      <c r="E101" s="37"/>
      <c r="F101" s="37"/>
      <c r="G101" s="38" t="str">
        <f t="shared" si="3"/>
        <v>_</v>
      </c>
    </row>
    <row r="102" spans="1:7" x14ac:dyDescent="0.15">
      <c r="A102" s="23"/>
      <c r="B102" s="39">
        <f t="shared" si="2"/>
        <v>94</v>
      </c>
      <c r="C102" s="37"/>
      <c r="D102" s="37"/>
      <c r="E102" s="37"/>
      <c r="F102" s="37"/>
      <c r="G102" s="38" t="str">
        <f t="shared" si="3"/>
        <v>_</v>
      </c>
    </row>
    <row r="103" spans="1:7" x14ac:dyDescent="0.15">
      <c r="A103" s="23"/>
      <c r="B103" s="39">
        <f t="shared" si="2"/>
        <v>95</v>
      </c>
      <c r="C103" s="37"/>
      <c r="D103" s="37"/>
      <c r="E103" s="37"/>
      <c r="F103" s="37"/>
      <c r="G103" s="38" t="str">
        <f t="shared" si="3"/>
        <v>_</v>
      </c>
    </row>
    <row r="104" spans="1:7" x14ac:dyDescent="0.15">
      <c r="A104" s="23"/>
      <c r="B104" s="39">
        <f t="shared" si="2"/>
        <v>96</v>
      </c>
      <c r="C104" s="37"/>
      <c r="D104" s="37"/>
      <c r="E104" s="37"/>
      <c r="F104" s="37"/>
      <c r="G104" s="38" t="str">
        <f t="shared" si="3"/>
        <v>_</v>
      </c>
    </row>
    <row r="105" spans="1:7" x14ac:dyDescent="0.15">
      <c r="A105" s="23"/>
      <c r="B105" s="39">
        <f t="shared" si="2"/>
        <v>97</v>
      </c>
      <c r="C105" s="37"/>
      <c r="D105" s="37"/>
      <c r="E105" s="37"/>
      <c r="F105" s="37"/>
      <c r="G105" s="38" t="str">
        <f t="shared" si="3"/>
        <v>_</v>
      </c>
    </row>
    <row r="106" spans="1:7" x14ac:dyDescent="0.15">
      <c r="A106" s="23"/>
      <c r="B106" s="39">
        <f t="shared" si="2"/>
        <v>98</v>
      </c>
      <c r="C106" s="37"/>
      <c r="D106" s="37"/>
      <c r="E106" s="37"/>
      <c r="F106" s="37"/>
      <c r="G106" s="38" t="str">
        <f t="shared" si="3"/>
        <v>_</v>
      </c>
    </row>
    <row r="107" spans="1:7" x14ac:dyDescent="0.15">
      <c r="A107" s="23"/>
      <c r="B107" s="39">
        <f t="shared" si="2"/>
        <v>99</v>
      </c>
      <c r="C107" s="37"/>
      <c r="D107" s="37"/>
      <c r="E107" s="37"/>
      <c r="F107" s="37"/>
      <c r="G107" s="38" t="str">
        <f t="shared" si="3"/>
        <v>_</v>
      </c>
    </row>
    <row r="108" spans="1:7" x14ac:dyDescent="0.15">
      <c r="A108" s="23"/>
      <c r="B108" s="39">
        <f t="shared" si="2"/>
        <v>100</v>
      </c>
      <c r="C108" s="37"/>
      <c r="D108" s="37"/>
      <c r="E108" s="37"/>
      <c r="F108" s="37"/>
      <c r="G108" s="38" t="str">
        <f t="shared" si="3"/>
        <v>_</v>
      </c>
    </row>
    <row r="109" spans="1:7" x14ac:dyDescent="0.15">
      <c r="A109" s="23"/>
      <c r="B109" s="39">
        <f t="shared" si="2"/>
        <v>101</v>
      </c>
      <c r="C109" s="37"/>
      <c r="D109" s="37"/>
      <c r="E109" s="37"/>
      <c r="F109" s="37"/>
      <c r="G109" s="38" t="str">
        <f t="shared" si="3"/>
        <v>_</v>
      </c>
    </row>
    <row r="110" spans="1:7" x14ac:dyDescent="0.15">
      <c r="A110" s="23"/>
      <c r="B110" s="39">
        <f t="shared" si="2"/>
        <v>102</v>
      </c>
      <c r="C110" s="37"/>
      <c r="D110" s="37"/>
      <c r="E110" s="37"/>
      <c r="F110" s="37"/>
      <c r="G110" s="38" t="str">
        <f t="shared" si="3"/>
        <v>_</v>
      </c>
    </row>
    <row r="111" spans="1:7" x14ac:dyDescent="0.15">
      <c r="A111" s="23"/>
      <c r="B111" s="39">
        <f t="shared" si="2"/>
        <v>103</v>
      </c>
      <c r="C111" s="37"/>
      <c r="D111" s="37"/>
      <c r="E111" s="37"/>
      <c r="F111" s="37"/>
      <c r="G111" s="38" t="str">
        <f t="shared" si="3"/>
        <v>_</v>
      </c>
    </row>
    <row r="112" spans="1:7" x14ac:dyDescent="0.15">
      <c r="A112" s="23"/>
      <c r="B112" s="39">
        <f t="shared" si="2"/>
        <v>104</v>
      </c>
      <c r="C112" s="37"/>
      <c r="D112" s="37"/>
      <c r="E112" s="37"/>
      <c r="F112" s="37"/>
      <c r="G112" s="38" t="str">
        <f t="shared" si="3"/>
        <v>_</v>
      </c>
    </row>
    <row r="113" spans="1:7" x14ac:dyDescent="0.15">
      <c r="A113" s="23"/>
      <c r="B113" s="39">
        <f t="shared" si="2"/>
        <v>105</v>
      </c>
      <c r="C113" s="37"/>
      <c r="D113" s="37"/>
      <c r="E113" s="37"/>
      <c r="F113" s="37"/>
      <c r="G113" s="38" t="str">
        <f t="shared" si="3"/>
        <v>_</v>
      </c>
    </row>
    <row r="114" spans="1:7" x14ac:dyDescent="0.15">
      <c r="A114" s="23"/>
      <c r="B114" s="39">
        <f t="shared" si="2"/>
        <v>106</v>
      </c>
      <c r="C114" s="37"/>
      <c r="D114" s="37"/>
      <c r="E114" s="37"/>
      <c r="F114" s="37"/>
      <c r="G114" s="38" t="str">
        <f t="shared" si="3"/>
        <v>_</v>
      </c>
    </row>
    <row r="115" spans="1:7" x14ac:dyDescent="0.15">
      <c r="A115" s="23"/>
      <c r="B115" s="39">
        <f t="shared" si="2"/>
        <v>107</v>
      </c>
      <c r="C115" s="37"/>
      <c r="D115" s="37"/>
      <c r="E115" s="37"/>
      <c r="F115" s="37"/>
      <c r="G115" s="38" t="str">
        <f t="shared" si="3"/>
        <v>_</v>
      </c>
    </row>
    <row r="116" spans="1:7" x14ac:dyDescent="0.15">
      <c r="A116" s="23"/>
      <c r="B116" s="39">
        <f t="shared" si="2"/>
        <v>108</v>
      </c>
      <c r="C116" s="37"/>
      <c r="D116" s="37"/>
      <c r="E116" s="37"/>
      <c r="F116" s="37"/>
      <c r="G116" s="38" t="str">
        <f t="shared" si="3"/>
        <v>_</v>
      </c>
    </row>
    <row r="117" spans="1:7" x14ac:dyDescent="0.15">
      <c r="A117" s="23"/>
      <c r="B117" s="39">
        <f t="shared" si="2"/>
        <v>109</v>
      </c>
      <c r="C117" s="37"/>
      <c r="D117" s="37"/>
      <c r="E117" s="37"/>
      <c r="F117" s="37"/>
      <c r="G117" s="38" t="str">
        <f t="shared" si="3"/>
        <v>_</v>
      </c>
    </row>
    <row r="118" spans="1:7" x14ac:dyDescent="0.15">
      <c r="A118" s="23"/>
      <c r="B118" s="39">
        <f t="shared" si="2"/>
        <v>110</v>
      </c>
      <c r="C118" s="37"/>
      <c r="D118" s="37"/>
      <c r="E118" s="37"/>
      <c r="F118" s="37"/>
      <c r="G118" s="38" t="str">
        <f t="shared" si="3"/>
        <v>_</v>
      </c>
    </row>
    <row r="119" spans="1:7" x14ac:dyDescent="0.15">
      <c r="A119" s="23"/>
      <c r="B119" s="39">
        <f t="shared" si="2"/>
        <v>111</v>
      </c>
      <c r="C119" s="37"/>
      <c r="D119" s="37"/>
      <c r="E119" s="37"/>
      <c r="F119" s="37"/>
      <c r="G119" s="38" t="str">
        <f t="shared" si="3"/>
        <v>_</v>
      </c>
    </row>
    <row r="120" spans="1:7" x14ac:dyDescent="0.15">
      <c r="A120" s="23"/>
      <c r="B120" s="39">
        <f t="shared" si="2"/>
        <v>112</v>
      </c>
      <c r="C120" s="37"/>
      <c r="D120" s="37"/>
      <c r="E120" s="37"/>
      <c r="F120" s="37"/>
      <c r="G120" s="38" t="str">
        <f t="shared" si="3"/>
        <v>_</v>
      </c>
    </row>
    <row r="121" spans="1:7" x14ac:dyDescent="0.15">
      <c r="A121" s="23"/>
      <c r="B121" s="39">
        <f t="shared" si="2"/>
        <v>113</v>
      </c>
      <c r="C121" s="37"/>
      <c r="D121" s="37"/>
      <c r="E121" s="37"/>
      <c r="F121" s="37"/>
      <c r="G121" s="38" t="str">
        <f t="shared" si="3"/>
        <v>_</v>
      </c>
    </row>
    <row r="122" spans="1:7" x14ac:dyDescent="0.15">
      <c r="A122" s="23"/>
      <c r="B122" s="39">
        <f t="shared" si="2"/>
        <v>114</v>
      </c>
      <c r="C122" s="37"/>
      <c r="D122" s="37"/>
      <c r="E122" s="37"/>
      <c r="F122" s="37"/>
      <c r="G122" s="38" t="str">
        <f t="shared" si="3"/>
        <v>_</v>
      </c>
    </row>
    <row r="123" spans="1:7" x14ac:dyDescent="0.15">
      <c r="A123" s="23"/>
      <c r="B123" s="39">
        <f t="shared" si="2"/>
        <v>115</v>
      </c>
      <c r="C123" s="37"/>
      <c r="D123" s="37"/>
      <c r="E123" s="37"/>
      <c r="F123" s="37"/>
      <c r="G123" s="38" t="str">
        <f t="shared" si="3"/>
        <v>_</v>
      </c>
    </row>
    <row r="124" spans="1:7" x14ac:dyDescent="0.15">
      <c r="A124" s="23"/>
      <c r="B124" s="39">
        <f t="shared" si="2"/>
        <v>116</v>
      </c>
      <c r="C124" s="37"/>
      <c r="D124" s="37"/>
      <c r="E124" s="37"/>
      <c r="F124" s="37"/>
      <c r="G124" s="38" t="str">
        <f t="shared" si="3"/>
        <v>_</v>
      </c>
    </row>
    <row r="125" spans="1:7" x14ac:dyDescent="0.15">
      <c r="A125" s="23"/>
      <c r="B125" s="39">
        <f t="shared" si="2"/>
        <v>117</v>
      </c>
      <c r="C125" s="37"/>
      <c r="D125" s="37"/>
      <c r="E125" s="37"/>
      <c r="F125" s="37"/>
      <c r="G125" s="38" t="str">
        <f t="shared" si="3"/>
        <v>_</v>
      </c>
    </row>
    <row r="126" spans="1:7" x14ac:dyDescent="0.15">
      <c r="A126" s="23"/>
      <c r="B126" s="39">
        <f t="shared" si="2"/>
        <v>118</v>
      </c>
      <c r="C126" s="37"/>
      <c r="D126" s="37"/>
      <c r="E126" s="37"/>
      <c r="F126" s="37"/>
      <c r="G126" s="38" t="str">
        <f t="shared" si="3"/>
        <v>_</v>
      </c>
    </row>
    <row r="127" spans="1:7" x14ac:dyDescent="0.15">
      <c r="A127" s="23"/>
      <c r="B127" s="39">
        <f t="shared" si="2"/>
        <v>119</v>
      </c>
      <c r="C127" s="37"/>
      <c r="D127" s="37"/>
      <c r="E127" s="37"/>
      <c r="F127" s="37"/>
      <c r="G127" s="38" t="str">
        <f t="shared" si="3"/>
        <v>_</v>
      </c>
    </row>
    <row r="128" spans="1:7" x14ac:dyDescent="0.15">
      <c r="A128" s="23"/>
      <c r="B128" s="39">
        <f t="shared" si="2"/>
        <v>120</v>
      </c>
      <c r="C128" s="37"/>
      <c r="D128" s="37"/>
      <c r="E128" s="37"/>
      <c r="F128" s="37"/>
      <c r="G128" s="38" t="str">
        <f t="shared" si="3"/>
        <v>_</v>
      </c>
    </row>
    <row r="129" spans="1:7" x14ac:dyDescent="0.15">
      <c r="A129" s="23"/>
      <c r="B129" s="39">
        <f t="shared" si="2"/>
        <v>121</v>
      </c>
      <c r="C129" s="37"/>
      <c r="D129" s="37"/>
      <c r="E129" s="37"/>
      <c r="F129" s="37"/>
      <c r="G129" s="38" t="str">
        <f t="shared" si="3"/>
        <v>_</v>
      </c>
    </row>
    <row r="130" spans="1:7" x14ac:dyDescent="0.15">
      <c r="A130" s="23"/>
      <c r="B130" s="39">
        <f t="shared" si="2"/>
        <v>122</v>
      </c>
      <c r="C130" s="37"/>
      <c r="D130" s="37"/>
      <c r="E130" s="37"/>
      <c r="F130" s="37"/>
      <c r="G130" s="38" t="str">
        <f t="shared" si="3"/>
        <v>_</v>
      </c>
    </row>
    <row r="131" spans="1:7" x14ac:dyDescent="0.15">
      <c r="A131" s="23"/>
      <c r="B131" s="39">
        <f t="shared" si="2"/>
        <v>123</v>
      </c>
      <c r="C131" s="37"/>
      <c r="D131" s="37"/>
      <c r="E131" s="37"/>
      <c r="F131" s="37"/>
      <c r="G131" s="38" t="str">
        <f t="shared" si="3"/>
        <v>_</v>
      </c>
    </row>
    <row r="132" spans="1:7" x14ac:dyDescent="0.15">
      <c r="A132" s="23"/>
      <c r="B132" s="39">
        <f t="shared" si="2"/>
        <v>124</v>
      </c>
      <c r="C132" s="37"/>
      <c r="D132" s="37"/>
      <c r="E132" s="37"/>
      <c r="F132" s="37"/>
      <c r="G132" s="38" t="str">
        <f t="shared" si="3"/>
        <v>_</v>
      </c>
    </row>
    <row r="133" spans="1:7" x14ac:dyDescent="0.15">
      <c r="A133" s="23"/>
      <c r="B133" s="23"/>
      <c r="C133" s="23"/>
      <c r="D133" s="23"/>
      <c r="E133" s="23"/>
      <c r="F133" s="23"/>
      <c r="G133" s="23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3.5" x14ac:dyDescent="0.15"/>
  <sheetData>
    <row r="1" spans="1:16" x14ac:dyDescent="0.15">
      <c r="A1" s="90" t="s">
        <v>129</v>
      </c>
      <c r="B1" s="91" t="s">
        <v>130</v>
      </c>
      <c r="C1" s="92" t="s">
        <v>131</v>
      </c>
      <c r="E1" s="90" t="s">
        <v>129</v>
      </c>
      <c r="F1" s="91" t="s">
        <v>130</v>
      </c>
      <c r="G1" s="92" t="s">
        <v>131</v>
      </c>
      <c r="H1" s="126"/>
      <c r="I1" s="100" t="s">
        <v>135</v>
      </c>
      <c r="J1" t="s">
        <v>136</v>
      </c>
      <c r="K1" t="s">
        <v>137</v>
      </c>
      <c r="L1" t="s">
        <v>144</v>
      </c>
      <c r="M1" t="s">
        <v>145</v>
      </c>
      <c r="N1" s="101" t="s">
        <v>138</v>
      </c>
      <c r="O1" t="s">
        <v>146</v>
      </c>
      <c r="P1" t="s">
        <v>147</v>
      </c>
    </row>
    <row r="2" spans="1:16" x14ac:dyDescent="0.15">
      <c r="A2" s="93">
        <v>60</v>
      </c>
      <c r="B2" s="94">
        <v>20</v>
      </c>
      <c r="C2" s="95">
        <v>10</v>
      </c>
      <c r="E2" s="93">
        <f>F2*A21+G2*A22+A25</f>
        <v>58.181818181818173</v>
      </c>
      <c r="F2" s="94">
        <v>20</v>
      </c>
      <c r="G2" s="95">
        <v>10</v>
      </c>
      <c r="H2" s="126"/>
      <c r="I2">
        <v>300</v>
      </c>
      <c r="J2">
        <v>7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15">
      <c r="A3" s="93">
        <v>70</v>
      </c>
      <c r="B3" s="94">
        <v>5</v>
      </c>
      <c r="C3" s="95">
        <v>8</v>
      </c>
      <c r="E3" s="93">
        <f>F3*A21+G3*A22+A25</f>
        <v>72.424242424242422</v>
      </c>
      <c r="F3" s="94">
        <v>5</v>
      </c>
      <c r="G3" s="95">
        <v>8</v>
      </c>
      <c r="H3" s="126"/>
      <c r="I3">
        <v>400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15">
      <c r="A4" s="93">
        <v>65</v>
      </c>
      <c r="B4" s="94">
        <v>10</v>
      </c>
      <c r="C4" s="95">
        <v>7</v>
      </c>
      <c r="E4" s="93">
        <f>F4*A21+G4*A22+A25</f>
        <v>67.424242424242422</v>
      </c>
      <c r="F4" s="94">
        <v>10</v>
      </c>
      <c r="G4" s="95">
        <v>7</v>
      </c>
      <c r="H4" s="126"/>
      <c r="I4">
        <v>350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15">
      <c r="A5" s="96">
        <v>80</v>
      </c>
      <c r="B5" s="97">
        <v>0</v>
      </c>
      <c r="C5" s="98">
        <v>6</v>
      </c>
      <c r="E5" s="93">
        <f>F5*A21+G5*A22+A25</f>
        <v>67.878787878787861</v>
      </c>
      <c r="F5" s="94">
        <v>10</v>
      </c>
      <c r="G5" s="95">
        <v>10</v>
      </c>
      <c r="H5" s="126"/>
      <c r="I5">
        <v>429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E6" s="93">
        <f>F6*A21+G6*A22+A25</f>
        <v>70.121212121212096</v>
      </c>
      <c r="F6" s="94">
        <v>8</v>
      </c>
      <c r="G6" s="95">
        <v>12</v>
      </c>
      <c r="H6" s="126"/>
      <c r="I6">
        <v>430</v>
      </c>
      <c r="J6">
        <v>4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15">
      <c r="A7" t="s">
        <v>132</v>
      </c>
      <c r="E7" s="93">
        <f>F7*A21+G7*A22+A25</f>
        <v>47.424242424242429</v>
      </c>
      <c r="F7" s="94">
        <v>30</v>
      </c>
      <c r="G7" s="95">
        <v>3</v>
      </c>
      <c r="H7" s="126"/>
      <c r="I7">
        <v>270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s="99">
        <f>AVERAGE(A2:A5)</f>
        <v>68.75</v>
      </c>
      <c r="B8" s="99">
        <f t="shared" ref="B8:C8" si="0">AVERAGE(B2:B5)</f>
        <v>8.75</v>
      </c>
      <c r="C8" s="99">
        <f t="shared" si="0"/>
        <v>7.75</v>
      </c>
      <c r="E8" s="96">
        <f>F8*A21+G8*A22+A25</f>
        <v>76.060606060606077</v>
      </c>
      <c r="F8" s="113">
        <v>0</v>
      </c>
      <c r="G8" s="114">
        <v>0</v>
      </c>
      <c r="H8" s="126"/>
      <c r="I8">
        <v>500</v>
      </c>
      <c r="J8">
        <v>6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15">
      <c r="H9" s="126"/>
    </row>
    <row r="10" spans="1:16" x14ac:dyDescent="0.15">
      <c r="A10" s="100" t="s">
        <v>142</v>
      </c>
      <c r="H10" s="126"/>
    </row>
    <row r="11" spans="1:16" x14ac:dyDescent="0.15">
      <c r="A11" s="106"/>
      <c r="B11" s="103" t="s">
        <v>139</v>
      </c>
      <c r="C11" s="103" t="s">
        <v>140</v>
      </c>
      <c r="D11" s="107" t="s">
        <v>141</v>
      </c>
      <c r="H11" s="126"/>
    </row>
    <row r="12" spans="1:16" x14ac:dyDescent="0.15">
      <c r="A12" s="108" t="s">
        <v>139</v>
      </c>
      <c r="B12" s="102">
        <f>VARP(Sheet1!$A$2:$A$5)</f>
        <v>54.6875</v>
      </c>
      <c r="C12" s="102"/>
      <c r="D12" s="109"/>
      <c r="H12" s="126"/>
    </row>
    <row r="13" spans="1:16" x14ac:dyDescent="0.15">
      <c r="A13" s="108" t="s">
        <v>140</v>
      </c>
      <c r="B13" s="102">
        <v>-51.5625</v>
      </c>
      <c r="C13" s="102">
        <f>VARP(Sheet1!$B$2:$B$5)</f>
        <v>54.6875</v>
      </c>
      <c r="D13" s="109">
        <v>9.6875</v>
      </c>
      <c r="H13" s="126"/>
    </row>
    <row r="14" spans="1:16" x14ac:dyDescent="0.15">
      <c r="A14" s="110" t="s">
        <v>141</v>
      </c>
      <c r="B14" s="111">
        <v>-9.0625</v>
      </c>
      <c r="C14" s="111">
        <v>9.6875</v>
      </c>
      <c r="D14" s="112">
        <f>VARP(Sheet1!$C$2:$C$5)</f>
        <v>2.1875</v>
      </c>
      <c r="H14" s="126"/>
    </row>
    <row r="15" spans="1:16" x14ac:dyDescent="0.15">
      <c r="H15" s="126"/>
    </row>
    <row r="16" spans="1:16" x14ac:dyDescent="0.15">
      <c r="A16" t="s">
        <v>143</v>
      </c>
      <c r="H16" s="126"/>
    </row>
    <row r="17" spans="1:8" x14ac:dyDescent="0.15">
      <c r="A17" s="90">
        <f t="array" ref="A17:B18">MINVERSE(C13:D14)</f>
        <v>8.4848484848484826E-2</v>
      </c>
      <c r="B17" s="92">
        <v>-0.37575757575757568</v>
      </c>
      <c r="H17" s="126"/>
    </row>
    <row r="18" spans="1:8" x14ac:dyDescent="0.15">
      <c r="A18" s="96">
        <v>-0.37575757575757562</v>
      </c>
      <c r="B18" s="98">
        <v>2.1212121212121207</v>
      </c>
      <c r="H18" s="126"/>
    </row>
    <row r="19" spans="1:8" x14ac:dyDescent="0.15">
      <c r="H19" s="126"/>
    </row>
    <row r="20" spans="1:8" x14ac:dyDescent="0.15">
      <c r="A20" t="s">
        <v>133</v>
      </c>
      <c r="H20" s="126"/>
    </row>
    <row r="21" spans="1:8" x14ac:dyDescent="0.15">
      <c r="A21" s="104">
        <f t="array" ref="A21:A22">MMULT(A17:B18,B13:B14)</f>
        <v>-0.96969696969696972</v>
      </c>
      <c r="H21" s="126"/>
    </row>
    <row r="22" spans="1:8" x14ac:dyDescent="0.15">
      <c r="A22" s="105">
        <v>0.15151515151514872</v>
      </c>
      <c r="H22" s="126"/>
    </row>
    <row r="23" spans="1:8" x14ac:dyDescent="0.15">
      <c r="H23" s="126"/>
    </row>
    <row r="24" spans="1:8" x14ac:dyDescent="0.15">
      <c r="A24" t="s">
        <v>134</v>
      </c>
      <c r="H24" s="126"/>
    </row>
    <row r="25" spans="1:8" x14ac:dyDescent="0.15">
      <c r="A25" s="21">
        <f>A8-A21*B8-A22*C8</f>
        <v>76.060606060606077</v>
      </c>
      <c r="H25" s="126"/>
    </row>
    <row r="26" spans="1:8" x14ac:dyDescent="0.15">
      <c r="H26" s="126"/>
    </row>
  </sheetData>
  <phoneticPr fontId="2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■集計用マスタ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幸利</dc:creator>
  <cp:lastModifiedBy>Zaric</cp:lastModifiedBy>
  <cp:lastPrinted>2014-04-01T03:55:45Z</cp:lastPrinted>
  <dcterms:created xsi:type="dcterms:W3CDTF">2012-01-12T04:58:59Z</dcterms:created>
  <dcterms:modified xsi:type="dcterms:W3CDTF">2015-06-29T00:51:25Z</dcterms:modified>
</cp:coreProperties>
</file>