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7" i="4" l="1"/>
  <c r="F15" i="4"/>
  <c r="E11" i="4"/>
  <c r="I41" i="4"/>
  <c r="I45" i="4"/>
  <c r="I48" i="4"/>
  <c r="I47" i="4"/>
  <c r="I46" i="4"/>
  <c r="I49" i="4"/>
</calcChain>
</file>

<file path=xl/sharedStrings.xml><?xml version="1.0" encoding="utf-8"?>
<sst xmlns="http://schemas.openxmlformats.org/spreadsheetml/2006/main" count="98" uniqueCount="95">
  <si>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</si>
  <si>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</si>
  <si>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</si>
  <si>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</si>
  <si>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</si>
  <si>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</si>
  <si>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</si>
  <si>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Motorised Joystick operated X, Y, Z  Measuring Axis </t>
  </si>
  <si>
    <t xml:space="preserve">Solidstate zone lighting control through software</t>
  </si>
  <si>
    <t xml:space="preserve">Ultrafine reference cross-hair &amp; On-screen DRO </t>
  </si>
  <si>
    <t xml:space="preserve">Graphical  *.dxf export / import and overlay functions</t>
  </si>
  <si>
    <t xml:space="preserve">On-the-fly spreadsheet report Generation capability</t>
  </si>
  <si>
    <t xml:space="preserve">M/s.</t>
  </si>
  <si>
    <t xml:space="preserve">Tel:</t>
  </si>
  <si>
    <t xml:space="preserve">1 Set</t>
  </si>
  <si>
    <t xml:space="preserve">Geometric measurement features, Snap-shot / Frame save</t>
  </si>
  <si>
    <t xml:space="preserve">Trace on Video capability for reverse Engineering</t>
  </si>
  <si>
    <t xml:space="preserve">Z-Axis Travel: 150mm with 0.5µm resolution</t>
  </si>
  <si>
    <t xml:space="preserve">Auxillary lighting (Flexible twin lights to Augment Surface)</t>
  </si>
  <si>
    <t xml:space="preserve">Standard 12 months warranty</t>
  </si>
  <si>
    <t xml:space="preserve">Zoom magnification: 11X to 67X (image calibrated at end-points only)  </t>
  </si>
  <si>
    <t xml:space="preserve">Rapid-I V5.0 Software features</t>
  </si>
  <si>
    <t xml:space="preserve">Authorised Signatory</t>
  </si>
  <si>
    <t xml:space="preserve">230V, 50Hz Mains operation (19V DC Adaptor power supply)</t>
  </si>
  <si>
    <t xml:space="preserve">Bench-top Automatic data processing system for Vision Measuring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</si>
  <si>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</si>
  <si>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</si>
  <si>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</si>
  <si>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</si>
  <si>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</si>
  <si>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HSN Code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</si>
  <si>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</si>
  <si>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</si>
  <si>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</si>
  <si>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</si>
  <si>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</si>
  <si>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</si>
  <si>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Freight</t>
  </si>
  <si>
    <t xml:space="preserve">Insurance</t>
  </si>
  <si>
    <t xml:space="preserve">P &amp; F</t>
  </si>
  <si>
    <t xml:space="preserve">Total</t>
  </si>
  <si>
    <t xml:space="preserve">TAX INVOICE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</si>
  <si>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</si>
  <si>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</si>
  <si>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</si>
  <si>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</si>
  <si>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</si>
  <si>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</si>
  <si>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</si>
  <si>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</si>
  <si>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</si>
  <si>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</si>
  <si>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</si>
  <si>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</si>
  <si>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</si>
  <si>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At Your Works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</si>
  <si>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</si>
  <si>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</si>
  <si>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</si>
  <si>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</si>
  <si>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</si>
  <si>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</si>
  <si>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</si>
  <si>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</si>
  <si>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</si>
  <si>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</si>
  <si>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Delivery:</t>
  </si>
  <si>
    <t xml:space="preserve">Total Assessable Value</t>
  </si>
  <si>
    <t xml:space="preserve">Triplicate for Supplier</t>
  </si>
  <si>
    <t xml:space="preserve">“Rapid-I” Model: V2015J LX</t>
  </si>
  <si>
    <t xml:space="preserve">Two axis work stage : 375mm x 275mm </t>
  </si>
  <si>
    <t xml:space="preserve">Measuring Travel: X-Y Travel : 200mm x 150mm with 0.5µm resolution</t>
  </si>
  <si>
    <t xml:space="preserve">Tax Invoice</t>
  </si>
  <si>
    <t xml:space="preserve">Original for Recipient</t>
  </si>
  <si>
    <t xml:space="preserve">Duplicate for Transporter</t>
  </si>
  <si>
    <t xml:space="preserve">Service Invoice</t>
  </si>
  <si>
    <t xml:space="preserve">Duplicate for Supplier</t>
  </si>
  <si>
    <t xml:space="preserve">Extra Copy</t>
  </si>
  <si>
    <t xml:space="preserve">State Code : </t>
  </si>
  <si>
    <t xml:space="preserve">M/s. </t>
  </si>
  <si>
    <t xml:space="preserve">Rupees xxxxxxxxxxxxxxx only</t>
  </si>
  <si>
    <t xml:space="preserve">Rupees xxxxxxxxxxxxxxxxx only</t>
  </si>
  <si>
    <t xml:space="preserve">Full CNC system with software-based Auto-Focus, Automatic edge detection</t>
  </si>
  <si>
    <t xml:space="preserve">(in Profile light), Advanced dust/burr filtering algorithms, Automated, </t>
  </si>
  <si>
    <t xml:space="preserve">Customised Reports, Advance filtering, Easy Part-programming.</t>
  </si>
  <si>
    <t xml:space="preserve">CIN No. U72900KA1995PTC018416</t>
  </si>
  <si>
    <t xml:space="preserve">Bank of India</t>
  </si>
  <si>
    <t xml:space="preserve">BKID0008438</t>
  </si>
  <si>
    <t xml:space="preserve">Bank Name:</t>
  </si>
  <si>
    <t xml:space="preserve">B</t>
  </si>
  <si>
    <t xml:space="preserve">19-01-2021</t>
  </si>
  <si>
    <t xml:space="preserve">A. J. Electronics</t>
  </si>
  <si>
    <t xml:space="preserve">No. 40 &amp; 41
1st Main Road,N.R.Colony
Bangalore - 560019
Karnataka</t>
  </si>
  <si>
    <t xml:space="preserve">080-26608018/26615057</t>
  </si>
  <si>
    <t xml:space="preserve">Karnataka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</si>
</sst>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14009]dd/mm/yyyy;@"/>
    <numFmt numFmtId="188" formatCode="#,##0.00;[Red]#,##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37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88" fontId="6" fillId="0" borderId="6" xfId="0" applyNumberFormat="1" applyFont="1" applyBorder="1" applyAlignment="1">
      <alignment horizontal="right"/>
    </xf>
    <xf numFmtId="188" fontId="6" fillId="0" borderId="4" xfId="0" applyNumberFormat="1" applyFont="1" applyBorder="1" applyAlignment="1">
      <alignment horizontal="right"/>
    </xf>
    <xf numFmtId="188" fontId="6" fillId="0" borderId="4" xfId="0" applyNumberFormat="1" applyFont="1" applyBorder="1" applyAlignment="1">
      <alignment horizontal="right" vertical="center"/>
    </xf>
    <xf numFmtId="188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88" fontId="6" fillId="0" borderId="3" xfId="0" applyNumberFormat="1" applyFont="1" applyBorder="1" applyAlignment="1">
      <alignment horizontal="right" vertical="center"/>
    </xf>
    <xf numFmtId="0" fontId="9" fillId="0" borderId="0" xfId="0" applyFont="1"/>
    <xf numFmtId="0" fontId="3" fillId="0" borderId="0" xfId="0" applyFont="1"/>
    <xf numFmtId="0" fontId="6" fillId="2" borderId="3" xfId="0" applyFont="1" applyFill="1" applyBorder="1" applyAlignment="1"/>
    <xf numFmtId="0" fontId="4" fillId="2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/>
    </xf>
    <xf numFmtId="0" fontId="5" fillId="0" borderId="3" xfId="0" quotePrefix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6" fillId="0" borderId="14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5" fillId="0" borderId="15" xfId="0" applyFont="1" applyFill="1" applyBorder="1" applyAlignment="1">
      <alignment horizontal="left"/>
    </xf>
    <xf numFmtId="0" fontId="5" fillId="0" borderId="12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8" xfId="0" quotePrefix="1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187" fontId="6" fillId="0" borderId="1" xfId="0" applyNumberFormat="1" applyFont="1" applyFill="1" applyBorder="1" applyAlignment="1">
      <alignment horizontal="center" vertical="center"/>
    </xf>
    <xf numFmtId="187" fontId="6" fillId="0" borderId="8" xfId="0" applyNumberFormat="1" applyFont="1" applyFill="1" applyBorder="1" applyAlignment="1">
      <alignment horizontal="center" vertical="center"/>
    </xf>
    <xf numFmtId="187" fontId="6" fillId="0" borderId="9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/>
    <xf numFmtId="0" fontId="6" fillId="0" borderId="0" xfId="0" applyFont="1" applyBorder="1" applyAlignment="1"/>
    <xf numFmtId="0" fontId="6" fillId="0" borderId="11" xfId="0" applyFont="1" applyBorder="1" applyAlignment="1"/>
    <xf numFmtId="0" fontId="6" fillId="0" borderId="15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0" borderId="10" xfId="0" applyFont="1" applyBorder="1" applyAlignment="1"/>
    <xf numFmtId="0" fontId="5" fillId="0" borderId="0" xfId="0" applyFont="1" applyBorder="1" applyAlignment="1"/>
    <xf numFmtId="0" fontId="5" fillId="0" borderId="11" xfId="0" applyFont="1" applyBorder="1" applyAlignment="1"/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1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6" fillId="0" borderId="10" xfId="2" applyFont="1" applyBorder="1" applyAlignment="1"/>
    <xf numFmtId="0" fontId="6" fillId="0" borderId="0" xfId="2" applyFont="1" applyBorder="1" applyAlignment="1"/>
    <xf numFmtId="0" fontId="6" fillId="0" borderId="11" xfId="2" applyFont="1" applyBorder="1" applyAlignment="1"/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6" fillId="0" borderId="14" xfId="0" quotePrefix="1" applyNumberFormat="1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0" fontId="5" fillId="0" borderId="1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2" xfId="0" applyFont="1" applyFill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top"/>
    </xf>
    <xf numFmtId="0" fontId="5" fillId="0" borderId="13" xfId="0" applyFont="1" applyFill="1" applyBorder="1" applyAlignment="1">
      <alignment horizontal="center" vertical="top"/>
    </xf>
    <xf numFmtId="0" fontId="8" fillId="0" borderId="14" xfId="0" applyFont="1" applyBorder="1" applyAlignment="1">
      <alignment horizontal="center" vertical="top"/>
    </xf>
    <xf numFmtId="0" fontId="8" fillId="0" borderId="15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/>
    </xf>
    <xf numFmtId="0" fontId="6" fillId="0" borderId="14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top"/>
    </xf>
    <xf numFmtId="0" fontId="6" fillId="0" borderId="10" xfId="0" applyFont="1" applyFill="1" applyBorder="1" applyAlignment="1">
      <alignment horizontal="left" vertical="top"/>
    </xf>
    <xf numFmtId="0" fontId="5" fillId="0" borderId="2" xfId="0" applyFont="1" applyBorder="1" applyAlignment="1"/>
    <xf numFmtId="0" fontId="5" fillId="0" borderId="12" xfId="0" applyFont="1" applyBorder="1" applyAlignment="1"/>
    <xf numFmtId="0" fontId="5" fillId="0" borderId="13" xfId="0" applyFont="1" applyBorder="1" applyAlignment="1"/>
    <xf numFmtId="187" fontId="6" fillId="0" borderId="14" xfId="0" applyNumberFormat="1" applyFont="1" applyFill="1" applyBorder="1" applyAlignment="1">
      <alignment horizontal="center" vertical="center"/>
    </xf>
    <xf numFmtId="187" fontId="6" fillId="0" borderId="15" xfId="0" applyNumberFormat="1" applyFont="1" applyFill="1" applyBorder="1" applyAlignment="1">
      <alignment horizontal="center" vertical="center"/>
    </xf>
    <xf numFmtId="187" fontId="6" fillId="0" borderId="7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87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I75"/>
  <sheetViews>
    <sheetView tabSelected="1" view="pageBreakPreview" zoomScaleNormal="100" zoomScaleSheetLayoutView="100" workbookViewId="0">
      <selection activeCell="O17" sqref="O17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87" t="s">
        <v>34</v>
      </c>
      <c r="B1" s="88"/>
      <c r="C1" s="88"/>
      <c r="D1" s="88"/>
      <c r="E1" s="88"/>
      <c r="F1" s="88"/>
      <c r="G1" s="88"/>
      <c r="H1" s="88"/>
      <c r="I1" s="88"/>
    </row>
    <row r="2" spans="1:9">
      <c r="A2" s="72" t="s">
        <v>25</v>
      </c>
      <c r="B2" s="72"/>
      <c r="C2" s="72"/>
      <c r="D2" s="72"/>
      <c r="E2" s="72"/>
      <c r="F2" s="73" t="s">
        <v>73</v>
      </c>
      <c r="G2" s="73"/>
      <c r="H2" s="73"/>
      <c r="I2" s="73"/>
    </row>
    <row r="3" spans="1:9">
      <c r="A3" s="90" t="s">
        <v>44</v>
      </c>
      <c r="B3" s="90"/>
      <c r="C3" s="90"/>
      <c r="D3" s="72" t="s">
        <v>85</v>
      </c>
      <c r="E3" s="72"/>
      <c r="F3" s="73" t="s">
        <v>43</v>
      </c>
      <c r="G3" s="73"/>
      <c r="H3" s="73"/>
      <c r="I3" s="73"/>
    </row>
    <row r="4" spans="1:9" s="17" customFormat="1" ht="12" customHeight="1">
      <c r="A4" s="23" t="s">
        <v>41</v>
      </c>
      <c r="B4" s="24"/>
      <c r="C4" s="24"/>
      <c r="D4" s="24"/>
      <c r="E4" s="24"/>
      <c r="F4" s="24"/>
      <c r="G4" s="24"/>
      <c r="H4" s="24"/>
      <c r="I4" s="25"/>
    </row>
    <row r="5" spans="1:9" s="17" customFormat="1" ht="12" customHeight="1">
      <c r="A5" s="26"/>
      <c r="B5" s="27"/>
      <c r="C5" s="27"/>
      <c r="D5" s="27"/>
      <c r="E5" s="27"/>
      <c r="F5" s="27"/>
      <c r="G5" s="27"/>
      <c r="H5" s="27"/>
      <c r="I5" s="28"/>
    </row>
    <row r="6" spans="1:9" ht="15" customHeight="1">
      <c r="A6" s="29" t="s">
        <v>46</v>
      </c>
      <c r="B6" s="29"/>
      <c r="C6" s="30" t="s">
        <v>89</v>
      </c>
      <c r="D6" s="31"/>
      <c r="E6" s="42" t="s">
        <v>45</v>
      </c>
      <c r="F6" s="42"/>
      <c r="G6" s="74" t="s">
        <v>36</v>
      </c>
      <c r="H6" s="75"/>
      <c r="I6" s="76"/>
    </row>
    <row r="7" spans="1:9" ht="15" customHeight="1">
      <c r="A7" s="29" t="s">
        <v>47</v>
      </c>
      <c r="B7" s="29"/>
      <c r="C7" s="30" t="s">
        <v>90</v>
      </c>
      <c r="D7" s="31"/>
      <c r="E7" s="42" t="s">
        <v>48</v>
      </c>
      <c r="F7" s="42"/>
      <c r="G7" s="43" t="s">
        <v>94</v>
      </c>
      <c r="H7" s="43"/>
      <c r="I7" s="43"/>
    </row>
    <row r="8" spans="1:9" ht="15" customHeight="1">
      <c r="A8" s="29" t="s">
        <v>49</v>
      </c>
      <c r="B8" s="29"/>
      <c r="C8" s="29" t="s">
        <v>50</v>
      </c>
      <c r="D8" s="29"/>
      <c r="E8" s="42" t="s">
        <v>51</v>
      </c>
      <c r="F8" s="42"/>
      <c r="G8" s="44"/>
      <c r="H8" s="45"/>
      <c r="I8" s="46"/>
    </row>
    <row r="9" spans="1:9" ht="15" customHeight="1">
      <c r="A9" s="34" t="s">
        <v>26</v>
      </c>
      <c r="B9" s="35"/>
      <c r="C9" s="35"/>
      <c r="D9" s="35"/>
      <c r="E9" s="34" t="s">
        <v>29</v>
      </c>
      <c r="F9" s="35"/>
      <c r="G9" s="35"/>
      <c r="H9" s="35"/>
      <c r="I9" s="119"/>
    </row>
    <row r="10" spans="1:9" ht="15" customHeight="1">
      <c r="A10" s="2" t="s">
        <v>12</v>
      </c>
      <c r="B10" s="36" t="s">
        <v>91</v>
      </c>
      <c r="C10" s="36"/>
      <c r="D10" s="36"/>
      <c r="E10" s="126" t="s">
        <v>79</v>
      </c>
      <c r="F10" s="127"/>
      <c r="G10" s="127"/>
      <c r="H10" s="127"/>
      <c r="I10" s="128"/>
    </row>
    <row r="11" spans="1:9" ht="15" customHeight="1">
      <c r="A11" s="104" t="s">
        <v>92</v>
      </c>
      <c r="B11" s="124"/>
      <c r="C11" s="124"/>
      <c r="D11" s="124"/>
      <c r="E11" s="104" t="str">
        <f>A11</f>
        <v>No. 40 &amp; 41
1st Main Road,N.R.Colony
Bangalore - 560019
Karnataka</v>
      </c>
      <c r="F11" s="105"/>
      <c r="G11" s="105"/>
      <c r="H11" s="105"/>
      <c r="I11" s="106"/>
    </row>
    <row r="12" spans="1:9" ht="15" customHeight="1">
      <c r="A12" s="104"/>
      <c r="B12" s="124"/>
      <c r="C12" s="124"/>
      <c r="D12" s="124"/>
      <c r="E12" s="104"/>
      <c r="F12" s="105"/>
      <c r="G12" s="105"/>
      <c r="H12" s="105"/>
      <c r="I12" s="106"/>
    </row>
    <row r="13" spans="1:9" ht="15" customHeight="1">
      <c r="A13" s="125"/>
      <c r="B13" s="124"/>
      <c r="C13" s="124"/>
      <c r="D13" s="124"/>
      <c r="E13" s="104"/>
      <c r="F13" s="105"/>
      <c r="G13" s="105"/>
      <c r="H13" s="105"/>
      <c r="I13" s="106"/>
    </row>
    <row r="14" spans="1:9" ht="15" customHeight="1">
      <c r="A14" s="125"/>
      <c r="B14" s="124"/>
      <c r="C14" s="124"/>
      <c r="D14" s="124"/>
      <c r="E14" s="104"/>
      <c r="F14" s="105"/>
      <c r="G14" s="105"/>
      <c r="H14" s="105"/>
      <c r="I14" s="106"/>
    </row>
    <row r="15" spans="1:9" ht="15" customHeight="1">
      <c r="A15" s="1" t="s">
        <v>13</v>
      </c>
      <c r="B15" s="39" t="s">
        <v>93</v>
      </c>
      <c r="C15" s="40"/>
      <c r="D15" s="40"/>
      <c r="E15" s="9" t="s">
        <v>13</v>
      </c>
      <c r="F15" s="39" t="str">
        <f>B15</f>
        <v>080-26608018/26615057</v>
      </c>
      <c r="G15" s="40"/>
      <c r="H15" s="40"/>
      <c r="I15" s="41"/>
    </row>
    <row r="16" spans="1:9" ht="15" customHeight="1">
      <c r="A16" s="37" t="s">
        <v>27</v>
      </c>
      <c r="B16" s="38"/>
      <c r="C16" s="32"/>
      <c r="D16" s="33"/>
      <c r="E16" s="37" t="s">
        <v>28</v>
      </c>
      <c r="F16" s="38"/>
      <c r="G16" s="120"/>
      <c r="H16" s="102"/>
      <c r="I16" s="103"/>
    </row>
    <row r="17" spans="1:9" ht="15" customHeight="1">
      <c r="A17" s="121" t="s">
        <v>78</v>
      </c>
      <c r="B17" s="121"/>
      <c r="C17" s="22" t="s">
        <v>52</v>
      </c>
      <c r="D17" s="18" t="str">
        <f>G7</f>
        <v>Karnataka</v>
      </c>
      <c r="E17" s="37" t="s">
        <v>35</v>
      </c>
      <c r="F17" s="38"/>
      <c r="G17" s="101"/>
      <c r="H17" s="102"/>
      <c r="I17" s="103"/>
    </row>
    <row r="18" spans="1:9" ht="15" customHeight="1">
      <c r="A18" s="29" t="s">
        <v>30</v>
      </c>
      <c r="B18" s="29"/>
      <c r="C18" s="52">
        <v>84719000</v>
      </c>
      <c r="D18" s="53"/>
      <c r="E18" s="122" t="s">
        <v>53</v>
      </c>
      <c r="F18" s="123"/>
      <c r="G18" s="129" t="s">
        <v>42</v>
      </c>
      <c r="H18" s="130"/>
      <c r="I18" s="131"/>
    </row>
    <row r="19" spans="1:9" ht="15" customHeight="1">
      <c r="A19" s="5" t="s">
        <v>0</v>
      </c>
      <c r="B19" s="91" t="s">
        <v>1</v>
      </c>
      <c r="C19" s="92"/>
      <c r="D19" s="92"/>
      <c r="E19" s="93"/>
      <c r="F19" s="93"/>
      <c r="G19" s="89" t="s">
        <v>2</v>
      </c>
      <c r="H19" s="89"/>
      <c r="I19" s="6" t="s">
        <v>3</v>
      </c>
    </row>
    <row r="20" spans="1:9" ht="15" customHeight="1">
      <c r="A20" s="7">
        <v>1</v>
      </c>
      <c r="B20" s="57" t="s">
        <v>69</v>
      </c>
      <c r="C20" s="58"/>
      <c r="D20" s="58"/>
      <c r="E20" s="58"/>
      <c r="F20" s="59"/>
      <c r="G20" s="47"/>
      <c r="H20" s="48"/>
      <c r="I20" s="11"/>
    </row>
    <row r="21" spans="1:9" ht="15" customHeight="1">
      <c r="A21" s="7"/>
      <c r="B21" s="107" t="s">
        <v>24</v>
      </c>
      <c r="C21" s="108"/>
      <c r="D21" s="108"/>
      <c r="E21" s="108"/>
      <c r="F21" s="109"/>
      <c r="G21" s="47" t="s">
        <v>14</v>
      </c>
      <c r="H21" s="48"/>
      <c r="I21" s="12">
        <v>100000</v>
      </c>
    </row>
    <row r="22" spans="1:9" ht="15" customHeight="1">
      <c r="A22" s="4"/>
      <c r="B22" s="49" t="s">
        <v>7</v>
      </c>
      <c r="C22" s="50"/>
      <c r="D22" s="50"/>
      <c r="E22" s="50"/>
      <c r="F22" s="51"/>
      <c r="G22" s="47"/>
      <c r="H22" s="48"/>
      <c r="I22" s="13"/>
    </row>
    <row r="23" spans="1:9" ht="15" customHeight="1">
      <c r="A23" s="4"/>
      <c r="B23" s="49" t="s">
        <v>23</v>
      </c>
      <c r="C23" s="50"/>
      <c r="D23" s="50"/>
      <c r="E23" s="50"/>
      <c r="F23" s="51"/>
      <c r="G23" s="47"/>
      <c r="H23" s="48"/>
      <c r="I23" s="13"/>
    </row>
    <row r="24" spans="1:9" ht="15" customHeight="1">
      <c r="A24" s="4"/>
      <c r="B24" s="49" t="s">
        <v>20</v>
      </c>
      <c r="C24" s="50"/>
      <c r="D24" s="50"/>
      <c r="E24" s="50"/>
      <c r="F24" s="51"/>
      <c r="G24" s="47"/>
      <c r="H24" s="48"/>
      <c r="I24" s="13"/>
    </row>
    <row r="25" spans="1:9" ht="15" customHeight="1">
      <c r="A25" s="4"/>
      <c r="B25" s="49" t="s">
        <v>70</v>
      </c>
      <c r="C25" s="50"/>
      <c r="D25" s="50"/>
      <c r="E25" s="50"/>
      <c r="F25" s="51"/>
      <c r="G25" s="47"/>
      <c r="H25" s="48"/>
      <c r="I25" s="13"/>
    </row>
    <row r="26" spans="1:9" ht="15" customHeight="1">
      <c r="A26" s="4"/>
      <c r="B26" s="84" t="s">
        <v>71</v>
      </c>
      <c r="C26" s="85"/>
      <c r="D26" s="85"/>
      <c r="E26" s="85"/>
      <c r="F26" s="86"/>
      <c r="G26" s="47"/>
      <c r="H26" s="48"/>
      <c r="I26" s="14"/>
    </row>
    <row r="27" spans="1:9" ht="15" customHeight="1">
      <c r="A27" s="4"/>
      <c r="B27" s="84" t="s">
        <v>17</v>
      </c>
      <c r="C27" s="85"/>
      <c r="D27" s="85"/>
      <c r="E27" s="85"/>
      <c r="F27" s="86"/>
      <c r="G27" s="47"/>
      <c r="H27" s="48"/>
      <c r="I27" s="13"/>
    </row>
    <row r="28" spans="1:9" ht="15" customHeight="1">
      <c r="A28" s="4"/>
      <c r="B28" s="49" t="s">
        <v>8</v>
      </c>
      <c r="C28" s="50"/>
      <c r="D28" s="50"/>
      <c r="E28" s="50"/>
      <c r="F28" s="51"/>
      <c r="G28" s="47"/>
      <c r="H28" s="48"/>
      <c r="I28" s="13"/>
    </row>
    <row r="29" spans="1:9" ht="15" customHeight="1">
      <c r="A29" s="4"/>
      <c r="B29" s="49" t="s">
        <v>9</v>
      </c>
      <c r="C29" s="50"/>
      <c r="D29" s="50"/>
      <c r="E29" s="50"/>
      <c r="F29" s="51"/>
      <c r="G29" s="47"/>
      <c r="H29" s="48"/>
      <c r="I29" s="13"/>
    </row>
    <row r="30" spans="1:9" ht="15" customHeight="1">
      <c r="A30" s="7">
        <v>2</v>
      </c>
      <c r="B30" s="57" t="s">
        <v>21</v>
      </c>
      <c r="C30" s="58"/>
      <c r="D30" s="58"/>
      <c r="E30" s="58"/>
      <c r="F30" s="59"/>
      <c r="G30" s="47"/>
      <c r="H30" s="48"/>
      <c r="I30" s="13"/>
    </row>
    <row r="31" spans="1:9" ht="15" customHeight="1">
      <c r="A31" s="4"/>
      <c r="B31" s="49" t="s">
        <v>15</v>
      </c>
      <c r="C31" s="50"/>
      <c r="D31" s="50"/>
      <c r="E31" s="50"/>
      <c r="F31" s="51"/>
      <c r="G31" s="47"/>
      <c r="H31" s="48"/>
      <c r="I31" s="13"/>
    </row>
    <row r="32" spans="1:9" ht="15" customHeight="1">
      <c r="A32" s="4"/>
      <c r="B32" s="54" t="s">
        <v>10</v>
      </c>
      <c r="C32" s="55"/>
      <c r="D32" s="55"/>
      <c r="E32" s="55"/>
      <c r="F32" s="56"/>
      <c r="G32" s="47"/>
      <c r="H32" s="48"/>
      <c r="I32" s="13"/>
    </row>
    <row r="33" spans="1:9" ht="15" customHeight="1">
      <c r="A33" s="4"/>
      <c r="B33" s="49" t="s">
        <v>11</v>
      </c>
      <c r="C33" s="50"/>
      <c r="D33" s="50"/>
      <c r="E33" s="50"/>
      <c r="F33" s="51"/>
      <c r="G33" s="47"/>
      <c r="H33" s="48"/>
      <c r="I33" s="13"/>
    </row>
    <row r="34" spans="1:9" ht="15" customHeight="1">
      <c r="A34" s="4"/>
      <c r="B34" s="49" t="s">
        <v>16</v>
      </c>
      <c r="C34" s="50"/>
      <c r="D34" s="50"/>
      <c r="E34" s="50"/>
      <c r="F34" s="51"/>
      <c r="G34" s="47"/>
      <c r="H34" s="48"/>
      <c r="I34" s="13"/>
    </row>
    <row r="35" spans="1:9" ht="15" customHeight="1">
      <c r="A35" s="4">
        <v>3</v>
      </c>
      <c r="B35" s="49" t="s">
        <v>82</v>
      </c>
      <c r="C35" s="50"/>
      <c r="D35" s="50"/>
      <c r="E35" s="50"/>
      <c r="F35" s="51"/>
      <c r="G35" s="47"/>
      <c r="H35" s="48"/>
      <c r="I35" s="13"/>
    </row>
    <row r="36" spans="1:9" ht="15" customHeight="1">
      <c r="A36" s="4"/>
      <c r="B36" s="49" t="s">
        <v>83</v>
      </c>
      <c r="C36" s="50"/>
      <c r="D36" s="50"/>
      <c r="E36" s="50"/>
      <c r="F36" s="51"/>
      <c r="G36" s="47"/>
      <c r="H36" s="48"/>
      <c r="I36" s="13"/>
    </row>
    <row r="37" spans="1:9" ht="15" customHeight="1">
      <c r="A37" s="4"/>
      <c r="B37" s="49" t="s">
        <v>84</v>
      </c>
      <c r="C37" s="50"/>
      <c r="D37" s="50"/>
      <c r="E37" s="50"/>
      <c r="F37" s="51"/>
      <c r="G37" s="47"/>
      <c r="H37" s="48"/>
      <c r="I37" s="13"/>
    </row>
    <row r="38" spans="1:9" ht="15" customHeight="1">
      <c r="A38" s="4">
        <v>4</v>
      </c>
      <c r="B38" s="49" t="s">
        <v>18</v>
      </c>
      <c r="C38" s="50"/>
      <c r="D38" s="50"/>
      <c r="E38" s="50"/>
      <c r="F38" s="51"/>
      <c r="G38" s="47"/>
      <c r="H38" s="48"/>
      <c r="I38" s="13"/>
    </row>
    <row r="39" spans="1:9" ht="15" customHeight="1">
      <c r="A39" s="4">
        <v>5</v>
      </c>
      <c r="B39" s="54" t="s">
        <v>19</v>
      </c>
      <c r="C39" s="55"/>
      <c r="D39" s="55"/>
      <c r="E39" s="55"/>
      <c r="F39" s="56"/>
      <c r="G39" s="47"/>
      <c r="H39" s="48"/>
      <c r="I39" s="13"/>
    </row>
    <row r="40" spans="1:9" ht="15" customHeight="1">
      <c r="A40" s="4"/>
      <c r="B40" s="49"/>
      <c r="C40" s="50"/>
      <c r="D40" s="50"/>
      <c r="E40" s="50"/>
      <c r="F40" s="51"/>
      <c r="G40" s="47"/>
      <c r="H40" s="48"/>
      <c r="I40" s="13"/>
    </row>
    <row r="41" spans="1:9" ht="15" customHeight="1">
      <c r="A41" s="98" t="s">
        <v>65</v>
      </c>
      <c r="B41" s="98"/>
      <c r="C41" s="99"/>
      <c r="D41" s="100"/>
      <c r="E41" s="100"/>
      <c r="F41" s="60" t="s">
        <v>40</v>
      </c>
      <c r="G41" s="61"/>
      <c r="H41" s="62"/>
      <c r="I41" s="19">
        <f>SUM(I20:I40)</f>
        <v>100000</v>
      </c>
    </row>
    <row r="42" spans="1:9" ht="15" customHeight="1">
      <c r="A42" s="98"/>
      <c r="B42" s="98"/>
      <c r="C42" s="100"/>
      <c r="D42" s="100"/>
      <c r="E42" s="100"/>
      <c r="F42" s="60" t="s">
        <v>37</v>
      </c>
      <c r="G42" s="61"/>
      <c r="H42" s="62"/>
      <c r="I42" s="19"/>
    </row>
    <row r="43" spans="1:9" ht="15" customHeight="1">
      <c r="A43" s="98" t="s">
        <v>66</v>
      </c>
      <c r="B43" s="98"/>
      <c r="C43" s="100" t="s">
        <v>55</v>
      </c>
      <c r="D43" s="100"/>
      <c r="E43" s="100"/>
      <c r="F43" s="60" t="s">
        <v>38</v>
      </c>
      <c r="G43" s="61"/>
      <c r="H43" s="62"/>
      <c r="I43" s="19"/>
    </row>
    <row r="44" spans="1:9" ht="15" customHeight="1">
      <c r="A44" s="98"/>
      <c r="B44" s="98"/>
      <c r="C44" s="100"/>
      <c r="D44" s="100"/>
      <c r="E44" s="100"/>
      <c r="F44" s="60" t="s">
        <v>39</v>
      </c>
      <c r="G44" s="61"/>
      <c r="H44" s="62"/>
      <c r="I44" s="19"/>
    </row>
    <row r="45" spans="1:9" ht="15" customHeight="1">
      <c r="A45" s="96" t="s">
        <v>56</v>
      </c>
      <c r="B45" s="96"/>
      <c r="C45" s="96"/>
      <c r="D45" s="96"/>
      <c r="E45" s="96"/>
      <c r="F45" s="60" t="s">
        <v>67</v>
      </c>
      <c r="G45" s="61"/>
      <c r="H45" s="62"/>
      <c r="I45" s="19">
        <f>SUM(I41:I44)</f>
        <v>100000</v>
      </c>
    </row>
    <row r="46" spans="1:9" ht="15" customHeight="1">
      <c r="A46" s="97" t="s">
        <v>80</v>
      </c>
      <c r="B46" s="97"/>
      <c r="C46" s="97"/>
      <c r="D46" s="97"/>
      <c r="E46" s="97"/>
      <c r="F46" s="77" t="s">
        <v>31</v>
      </c>
      <c r="G46" s="77"/>
      <c r="H46" s="3">
        <v>0.09</v>
      </c>
      <c r="I46" s="19">
        <f>ROUND((I45*9%),0)</f>
        <v>9000</v>
      </c>
    </row>
    <row r="47" spans="1:9" ht="15" customHeight="1">
      <c r="A47" s="81" t="s">
        <v>4</v>
      </c>
      <c r="B47" s="82"/>
      <c r="C47" s="82"/>
      <c r="D47" s="82"/>
      <c r="E47" s="83"/>
      <c r="F47" s="77" t="s">
        <v>32</v>
      </c>
      <c r="G47" s="77"/>
      <c r="H47" s="3">
        <v>0.09</v>
      </c>
      <c r="I47" s="19">
        <f>ROUND((I45*9%),0)</f>
        <v>9000</v>
      </c>
    </row>
    <row r="48" spans="1:9" ht="15" customHeight="1">
      <c r="A48" s="66" t="s">
        <v>81</v>
      </c>
      <c r="B48" s="67"/>
      <c r="C48" s="67"/>
      <c r="D48" s="67"/>
      <c r="E48" s="68"/>
      <c r="F48" s="77" t="s">
        <v>33</v>
      </c>
      <c r="G48" s="77"/>
      <c r="H48" s="3">
        <v>0.18</v>
      </c>
      <c r="I48" s="19">
        <f>ROUND((I45*18%),0)</f>
        <v>18000</v>
      </c>
    </row>
    <row r="49" spans="1:9" ht="15" customHeight="1">
      <c r="A49" s="69"/>
      <c r="B49" s="70"/>
      <c r="C49" s="70"/>
      <c r="D49" s="70"/>
      <c r="E49" s="71"/>
      <c r="F49" s="78" t="s">
        <v>5</v>
      </c>
      <c r="G49" s="79"/>
      <c r="H49" s="80"/>
      <c r="I49" s="19">
        <f>SUM(I45:I48)</f>
        <v>136000</v>
      </c>
    </row>
    <row r="50" spans="1:9" ht="15" customHeight="1">
      <c r="A50" s="63" t="s">
        <v>57</v>
      </c>
      <c r="B50" s="64"/>
      <c r="C50" s="64"/>
      <c r="D50" s="65"/>
      <c r="E50" s="113" t="s">
        <v>54</v>
      </c>
      <c r="F50" s="114"/>
      <c r="G50" s="114"/>
      <c r="H50" s="114"/>
      <c r="I50" s="115"/>
    </row>
    <row r="51" spans="1:9" ht="15" customHeight="1">
      <c r="A51" s="94" t="s">
        <v>58</v>
      </c>
      <c r="B51" s="94"/>
      <c r="C51" s="94" t="s">
        <v>64</v>
      </c>
      <c r="D51" s="94"/>
      <c r="E51" s="110" t="s">
        <v>6</v>
      </c>
      <c r="F51" s="111"/>
      <c r="G51" s="111"/>
      <c r="H51" s="111"/>
      <c r="I51" s="112"/>
    </row>
    <row r="52" spans="1:9" ht="15" customHeight="1">
      <c r="A52" s="94" t="s">
        <v>59</v>
      </c>
      <c r="B52" s="94"/>
      <c r="C52" s="95" t="s">
        <v>60</v>
      </c>
      <c r="D52" s="95"/>
      <c r="E52" s="116"/>
      <c r="F52" s="117"/>
      <c r="G52" s="117"/>
      <c r="H52" s="117"/>
      <c r="I52" s="118"/>
    </row>
    <row r="53" spans="1:9" ht="15" customHeight="1">
      <c r="A53" s="94" t="s">
        <v>61</v>
      </c>
      <c r="B53" s="94"/>
      <c r="C53" s="95" t="s">
        <v>87</v>
      </c>
      <c r="D53" s="95"/>
      <c r="E53" s="116"/>
      <c r="F53" s="117"/>
      <c r="G53" s="117"/>
      <c r="H53" s="117"/>
      <c r="I53" s="118"/>
    </row>
    <row r="54" spans="1:9" ht="15" customHeight="1">
      <c r="A54" s="94" t="s">
        <v>88</v>
      </c>
      <c r="B54" s="94"/>
      <c r="C54" s="95" t="s">
        <v>86</v>
      </c>
      <c r="D54" s="95"/>
      <c r="E54" s="116"/>
      <c r="F54" s="117"/>
      <c r="G54" s="117"/>
      <c r="H54" s="117"/>
      <c r="I54" s="118"/>
    </row>
    <row r="55" spans="1:9" ht="15" customHeight="1">
      <c r="A55" s="136" t="s">
        <v>62</v>
      </c>
      <c r="B55" s="136"/>
      <c r="C55" s="135" t="s">
        <v>63</v>
      </c>
      <c r="D55" s="135"/>
      <c r="E55" s="116"/>
      <c r="F55" s="117"/>
      <c r="G55" s="117"/>
      <c r="H55" s="117"/>
      <c r="I55" s="118"/>
    </row>
    <row r="56" spans="1:9" ht="15" customHeight="1">
      <c r="A56" s="136"/>
      <c r="B56" s="136"/>
      <c r="C56" s="135"/>
      <c r="D56" s="135"/>
      <c r="E56" s="132" t="s">
        <v>22</v>
      </c>
      <c r="F56" s="133"/>
      <c r="G56" s="133"/>
      <c r="H56" s="133"/>
      <c r="I56" s="134"/>
    </row>
    <row r="57" spans="1:9">
      <c r="F57" s="8"/>
      <c r="G57" s="8"/>
      <c r="H57" s="8"/>
      <c r="I57" s="8"/>
    </row>
    <row r="58" spans="1:9">
      <c r="F58" s="8"/>
      <c r="G58" s="8"/>
      <c r="H58" s="8"/>
      <c r="I58" s="8"/>
    </row>
    <row r="59" spans="1:9">
      <c r="F59" s="8"/>
      <c r="G59" s="8"/>
      <c r="H59" s="8"/>
      <c r="I59" s="8"/>
    </row>
    <row r="67" spans="9:9" ht="14.4">
      <c r="I67" s="15"/>
    </row>
    <row r="68" spans="9:9" ht="14.4">
      <c r="I68" s="15"/>
    </row>
    <row r="69" spans="9:9" ht="14.4">
      <c r="I69" s="15"/>
    </row>
    <row r="70" spans="9:9" ht="14.4">
      <c r="I70" s="15"/>
    </row>
    <row r="71" spans="9:9">
      <c r="I71" s="16"/>
    </row>
    <row r="72" spans="9:9">
      <c r="I72" s="16"/>
    </row>
    <row r="73" spans="9:9">
      <c r="I73" s="16"/>
    </row>
    <row r="74" spans="9:9">
      <c r="I74" s="16"/>
    </row>
    <row r="75" spans="9:9">
      <c r="I75" s="16"/>
    </row>
  </sheetData>
  <mergeCells count="114">
    <mergeCell ref="E56:I56"/>
    <mergeCell ref="A54:B54"/>
    <mergeCell ref="C54:D54"/>
    <mergeCell ref="A52:B52"/>
    <mergeCell ref="A53:B53"/>
    <mergeCell ref="C55:D56"/>
    <mergeCell ref="A55:B56"/>
    <mergeCell ref="C53:D53"/>
    <mergeCell ref="C43:E44"/>
    <mergeCell ref="G25:H25"/>
    <mergeCell ref="G28:H28"/>
    <mergeCell ref="B27:F27"/>
    <mergeCell ref="G26:H26"/>
    <mergeCell ref="B28:F28"/>
    <mergeCell ref="B25:F25"/>
    <mergeCell ref="B29:F29"/>
    <mergeCell ref="B37:F37"/>
    <mergeCell ref="E51:I51"/>
    <mergeCell ref="E50:I50"/>
    <mergeCell ref="E52:I55"/>
    <mergeCell ref="E9:I9"/>
    <mergeCell ref="G16:I16"/>
    <mergeCell ref="A17:B17"/>
    <mergeCell ref="E18:F18"/>
    <mergeCell ref="A11:D14"/>
    <mergeCell ref="E10:I10"/>
    <mergeCell ref="G18:I18"/>
    <mergeCell ref="E17:F17"/>
    <mergeCell ref="G17:I17"/>
    <mergeCell ref="E11:I14"/>
    <mergeCell ref="B23:F23"/>
    <mergeCell ref="G33:H33"/>
    <mergeCell ref="A18:B18"/>
    <mergeCell ref="B21:F21"/>
    <mergeCell ref="G20:H20"/>
    <mergeCell ref="B24:F24"/>
    <mergeCell ref="G29:H29"/>
    <mergeCell ref="C51:D51"/>
    <mergeCell ref="C52:D52"/>
    <mergeCell ref="A45:E45"/>
    <mergeCell ref="B39:F39"/>
    <mergeCell ref="A51:B51"/>
    <mergeCell ref="F42:H42"/>
    <mergeCell ref="A46:E46"/>
    <mergeCell ref="G40:H40"/>
    <mergeCell ref="A41:B42"/>
    <mergeCell ref="C41:E42"/>
    <mergeCell ref="A1:I1"/>
    <mergeCell ref="C8:D8"/>
    <mergeCell ref="C6:D6"/>
    <mergeCell ref="B20:F20"/>
    <mergeCell ref="G19:H19"/>
    <mergeCell ref="E16:F16"/>
    <mergeCell ref="A3:C3"/>
    <mergeCell ref="A6:B6"/>
    <mergeCell ref="A7:B7"/>
    <mergeCell ref="B19:F19"/>
    <mergeCell ref="B36:F36"/>
    <mergeCell ref="B34:F34"/>
    <mergeCell ref="G27:H27"/>
    <mergeCell ref="B26:F26"/>
    <mergeCell ref="G24:H24"/>
    <mergeCell ref="G31:H31"/>
    <mergeCell ref="G34:H34"/>
    <mergeCell ref="G38:H38"/>
    <mergeCell ref="F47:G47"/>
    <mergeCell ref="F49:H49"/>
    <mergeCell ref="F48:G48"/>
    <mergeCell ref="A47:E47"/>
    <mergeCell ref="B38:F38"/>
    <mergeCell ref="F41:H41"/>
    <mergeCell ref="F46:G46"/>
    <mergeCell ref="G39:H39"/>
    <mergeCell ref="A43:B44"/>
    <mergeCell ref="A2:E2"/>
    <mergeCell ref="F2:I2"/>
    <mergeCell ref="F3:I3"/>
    <mergeCell ref="D3:E3"/>
    <mergeCell ref="B35:F35"/>
    <mergeCell ref="G23:H23"/>
    <mergeCell ref="E7:F7"/>
    <mergeCell ref="G6:I6"/>
    <mergeCell ref="B15:D15"/>
    <mergeCell ref="B31:F31"/>
    <mergeCell ref="F43:H43"/>
    <mergeCell ref="G21:H21"/>
    <mergeCell ref="G22:H22"/>
    <mergeCell ref="A50:D50"/>
    <mergeCell ref="F45:H45"/>
    <mergeCell ref="F44:H44"/>
    <mergeCell ref="G32:H32"/>
    <mergeCell ref="A48:E49"/>
    <mergeCell ref="B40:F40"/>
    <mergeCell ref="G37:H37"/>
    <mergeCell ref="E8:F8"/>
    <mergeCell ref="G8:I8"/>
    <mergeCell ref="G35:H35"/>
    <mergeCell ref="G36:H36"/>
    <mergeCell ref="B22:F22"/>
    <mergeCell ref="C18:D18"/>
    <mergeCell ref="G30:H30"/>
    <mergeCell ref="B32:F32"/>
    <mergeCell ref="B30:F30"/>
    <mergeCell ref="B33:F33"/>
    <mergeCell ref="A4:I5"/>
    <mergeCell ref="A8:B8"/>
    <mergeCell ref="C7:D7"/>
    <mergeCell ref="C16:D16"/>
    <mergeCell ref="A9:D9"/>
    <mergeCell ref="B10:D10"/>
    <mergeCell ref="A16:B16"/>
    <mergeCell ref="F15:I15"/>
    <mergeCell ref="E6:F6"/>
    <mergeCell ref="G7:I7"/>
  </mergeCells>
  <phoneticPr fontId="1" type="noConversion"/>
  <printOptions horizontalCentered="1" verticalCentered="0"/>
  <pageMargins left="0.47244094488189" right="0.236220472440945" top="0.31496062992126" bottom="0" header="0" footer="0"/>
  <pageSetup paperSize="9" scale="90" orientation="portrait" horizontalDpi="-3" verticalDpi="-3" r:id="rId1"/>
  <headerFooter alignWithMargins="0"/>
  <rowBreaks count="1" manualBreakCount="1">
    <brk id="56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H13" sqref="H13"/>
    </sheetView>
  </sheetViews>
  <sheetFormatPr defaultRowHeight="13.2"/>
  <cols>
    <col min="1" max="1" width="21.5546875" bestFit="1" customWidth="1"/>
  </cols>
  <sheetData>
    <row r="2" spans="1:1">
      <c r="A2" s="20" t="s">
        <v>72</v>
      </c>
    </row>
    <row r="3" spans="1:1">
      <c r="A3" s="21" t="s">
        <v>73</v>
      </c>
    </row>
    <row r="4" spans="1:1">
      <c r="A4" t="s">
        <v>74</v>
      </c>
    </row>
    <row r="5" spans="1:1">
      <c r="A5" s="21" t="s">
        <v>68</v>
      </c>
    </row>
    <row r="7" spans="1:1">
      <c r="A7" s="20" t="s">
        <v>75</v>
      </c>
    </row>
    <row r="8" spans="1:1">
      <c r="A8" t="s">
        <v>73</v>
      </c>
    </row>
    <row r="9" spans="1:1">
      <c r="A9" t="s">
        <v>76</v>
      </c>
    </row>
    <row r="10" spans="1:1">
      <c r="A10" t="s">
        <v>77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2019-06-20T07:02:45Z</cp:lastPrinted>
  <dcterms:modified xsi:type="dcterms:W3CDTF">2021-01-18T08:43:22Z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