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15" fillId="26" borderId="3" applyNumberFormat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</a:t>
            </a:r>
            <a:r>
              <a:rPr lang="fr-FR" altLang="en-US"/>
              <a:t>-N</a:t>
            </a:r>
            <a:endParaRPr lang="fr-FR" altLang="en-US"/>
          </a:p>
        </c:rich>
      </c:tx>
      <c:layout>
        <c:manualLayout>
          <c:xMode val="edge"/>
          <c:yMode val="edge"/>
          <c:x val="0.389583333333333"/>
          <c:y val="0.03819444444444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"H1=23cm"</c:f>
              <c:strCache>
                <c:ptCount val="1"/>
                <c:pt idx="0">
                  <c:v>H1=23cm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Sheet1!$C$1:$C$14</c:f>
              <c:numCache>
                <c:formatCode>General</c:formatCode>
                <c:ptCount val="14"/>
                <c:pt idx="0">
                  <c:v>981.7</c:v>
                </c:pt>
                <c:pt idx="1">
                  <c:v>975</c:v>
                </c:pt>
                <c:pt idx="2">
                  <c:v>962</c:v>
                </c:pt>
                <c:pt idx="3">
                  <c:v>940.9</c:v>
                </c:pt>
                <c:pt idx="4">
                  <c:v>901.4</c:v>
                </c:pt>
                <c:pt idx="5">
                  <c:v>850.2</c:v>
                </c:pt>
                <c:pt idx="6">
                  <c:v>770.1</c:v>
                </c:pt>
                <c:pt idx="7">
                  <c:v>743.6</c:v>
                </c:pt>
                <c:pt idx="8">
                  <c:v>670.4</c:v>
                </c:pt>
                <c:pt idx="9">
                  <c:v>568.4</c:v>
                </c:pt>
                <c:pt idx="10">
                  <c:v>519.6</c:v>
                </c:pt>
                <c:pt idx="11">
                  <c:v>383.3</c:v>
                </c:pt>
                <c:pt idx="12">
                  <c:v>289.6</c:v>
                </c:pt>
                <c:pt idx="13">
                  <c:v>0</c:v>
                </c:pt>
              </c:numCache>
            </c:numRef>
          </c:xVal>
          <c:yVal>
            <c:numRef>
              <c:f>Sheet1!$B$1:$B$14</c:f>
              <c:numCache>
                <c:formatCode>General</c:formatCode>
                <c:ptCount val="14"/>
                <c:pt idx="0">
                  <c:v>0.212</c:v>
                </c:pt>
                <c:pt idx="1">
                  <c:v>0.327</c:v>
                </c:pt>
                <c:pt idx="2">
                  <c:v>0.475</c:v>
                </c:pt>
                <c:pt idx="3">
                  <c:v>0.556</c:v>
                </c:pt>
                <c:pt idx="4">
                  <c:v>0.744</c:v>
                </c:pt>
                <c:pt idx="5">
                  <c:v>0.94</c:v>
                </c:pt>
                <c:pt idx="6">
                  <c:v>1.297</c:v>
                </c:pt>
                <c:pt idx="7">
                  <c:v>1.371</c:v>
                </c:pt>
                <c:pt idx="8">
                  <c:v>1.684</c:v>
                </c:pt>
                <c:pt idx="9">
                  <c:v>1.902</c:v>
                </c:pt>
                <c:pt idx="10">
                  <c:v>2.117</c:v>
                </c:pt>
                <c:pt idx="11">
                  <c:v>2.421</c:v>
                </c:pt>
                <c:pt idx="12">
                  <c:v>2.545</c:v>
                </c:pt>
                <c:pt idx="13">
                  <c:v>2.74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"H2=29cm"</c:f>
              <c:strCache>
                <c:ptCount val="1"/>
                <c:pt idx="0">
                  <c:v>H2=29cm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Sheet1!$G$1:$G$13</c:f>
              <c:numCache>
                <c:formatCode>General</c:formatCode>
                <c:ptCount val="13"/>
                <c:pt idx="0">
                  <c:v>1153</c:v>
                </c:pt>
                <c:pt idx="1">
                  <c:v>1140</c:v>
                </c:pt>
                <c:pt idx="2">
                  <c:v>1068</c:v>
                </c:pt>
                <c:pt idx="3">
                  <c:v>991.5</c:v>
                </c:pt>
                <c:pt idx="4">
                  <c:v>954.5</c:v>
                </c:pt>
                <c:pt idx="5">
                  <c:v>884</c:v>
                </c:pt>
                <c:pt idx="6">
                  <c:v>807.4</c:v>
                </c:pt>
                <c:pt idx="7">
                  <c:v>710.3</c:v>
                </c:pt>
                <c:pt idx="8">
                  <c:v>614.1</c:v>
                </c:pt>
                <c:pt idx="9">
                  <c:v>416.4</c:v>
                </c:pt>
                <c:pt idx="10">
                  <c:v>307.8</c:v>
                </c:pt>
                <c:pt idx="11">
                  <c:v>170.9</c:v>
                </c:pt>
                <c:pt idx="12">
                  <c:v>0</c:v>
                </c:pt>
              </c:numCache>
            </c:numRef>
          </c:xVal>
          <c:yVal>
            <c:numRef>
              <c:f>Sheet1!$F$1:$F$13</c:f>
              <c:numCache>
                <c:formatCode>General</c:formatCode>
                <c:ptCount val="13"/>
                <c:pt idx="0">
                  <c:v>0.26</c:v>
                </c:pt>
                <c:pt idx="1">
                  <c:v>0.36</c:v>
                </c:pt>
                <c:pt idx="2">
                  <c:v>0.658</c:v>
                </c:pt>
                <c:pt idx="3">
                  <c:v>0.98</c:v>
                </c:pt>
                <c:pt idx="4">
                  <c:v>1.274</c:v>
                </c:pt>
                <c:pt idx="5">
                  <c:v>1.581</c:v>
                </c:pt>
                <c:pt idx="6">
                  <c:v>1.835</c:v>
                </c:pt>
                <c:pt idx="7">
                  <c:v>2.238</c:v>
                </c:pt>
                <c:pt idx="8">
                  <c:v>2.571</c:v>
                </c:pt>
                <c:pt idx="9">
                  <c:v>3.043</c:v>
                </c:pt>
                <c:pt idx="10">
                  <c:v>3.275</c:v>
                </c:pt>
                <c:pt idx="11">
                  <c:v>3.574</c:v>
                </c:pt>
                <c:pt idx="12">
                  <c:v>3.64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24334"/>
        <c:axId val="620060141"/>
      </c:scatterChart>
      <c:valAx>
        <c:axId val="2434243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altLang="zh-CN"/>
                  <a:t>N</a:t>
                </a:r>
                <a:endParaRPr lang="fr-FR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060141"/>
        <c:crosses val="autoZero"/>
        <c:crossBetween val="midCat"/>
      </c:valAx>
      <c:valAx>
        <c:axId val="6200601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altLang="zh-CN"/>
                  <a:t>COUPLE</a:t>
                </a:r>
                <a:endParaRPr lang="fr-FR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342433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altLang="zh-CN"/>
              <a:t>P-N</a:t>
            </a:r>
            <a:endParaRPr lang="fr-FR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1376518218623"/>
          <c:y val="0.166123778501629"/>
          <c:w val="0.677112010796221"/>
          <c:h val="0.6862975027144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"H1=23cm"</c:f>
              <c:strCache>
                <c:ptCount val="1"/>
                <c:pt idx="0">
                  <c:v>H1=23cm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Sheet1!$C$1:$C$14</c:f>
              <c:numCache>
                <c:formatCode>General</c:formatCode>
                <c:ptCount val="14"/>
                <c:pt idx="0">
                  <c:v>981.7</c:v>
                </c:pt>
                <c:pt idx="1">
                  <c:v>975</c:v>
                </c:pt>
                <c:pt idx="2">
                  <c:v>962</c:v>
                </c:pt>
                <c:pt idx="3">
                  <c:v>940.9</c:v>
                </c:pt>
                <c:pt idx="4">
                  <c:v>901.4</c:v>
                </c:pt>
                <c:pt idx="5">
                  <c:v>850.2</c:v>
                </c:pt>
                <c:pt idx="6">
                  <c:v>770.1</c:v>
                </c:pt>
                <c:pt idx="7">
                  <c:v>743.6</c:v>
                </c:pt>
                <c:pt idx="8">
                  <c:v>670.4</c:v>
                </c:pt>
                <c:pt idx="9">
                  <c:v>568.4</c:v>
                </c:pt>
                <c:pt idx="10">
                  <c:v>519.6</c:v>
                </c:pt>
                <c:pt idx="11">
                  <c:v>383.3</c:v>
                </c:pt>
                <c:pt idx="12">
                  <c:v>289.6</c:v>
                </c:pt>
                <c:pt idx="13">
                  <c:v>0</c:v>
                </c:pt>
              </c:numCache>
            </c:numRef>
          </c:xVal>
          <c:yVal>
            <c:numRef>
              <c:f>Sheet1!$I$1:$I$14</c:f>
              <c:numCache>
                <c:formatCode>General</c:formatCode>
                <c:ptCount val="14"/>
                <c:pt idx="0">
                  <c:v>208.1204</c:v>
                </c:pt>
                <c:pt idx="1">
                  <c:v>318.825</c:v>
                </c:pt>
                <c:pt idx="2">
                  <c:v>456.95</c:v>
                </c:pt>
                <c:pt idx="3">
                  <c:v>523.1404</c:v>
                </c:pt>
                <c:pt idx="4">
                  <c:v>670.6416</c:v>
                </c:pt>
                <c:pt idx="5">
                  <c:v>799.188</c:v>
                </c:pt>
                <c:pt idx="6">
                  <c:v>998.8197</c:v>
                </c:pt>
                <c:pt idx="7">
                  <c:v>1019.4756</c:v>
                </c:pt>
                <c:pt idx="8">
                  <c:v>1128.9536</c:v>
                </c:pt>
                <c:pt idx="9">
                  <c:v>1081.0968</c:v>
                </c:pt>
                <c:pt idx="10">
                  <c:v>1099.9932</c:v>
                </c:pt>
                <c:pt idx="11">
                  <c:v>927.9693</c:v>
                </c:pt>
                <c:pt idx="12">
                  <c:v>737.032</c:v>
                </c:pt>
                <c:pt idx="1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"H2=29cm"</c:f>
              <c:strCache>
                <c:ptCount val="1"/>
                <c:pt idx="0">
                  <c:v>H2=29cm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Sheet1!$G$1:$G$13</c:f>
              <c:numCache>
                <c:formatCode>General</c:formatCode>
                <c:ptCount val="13"/>
                <c:pt idx="0">
                  <c:v>1153</c:v>
                </c:pt>
                <c:pt idx="1">
                  <c:v>1140</c:v>
                </c:pt>
                <c:pt idx="2">
                  <c:v>1068</c:v>
                </c:pt>
                <c:pt idx="3">
                  <c:v>991.5</c:v>
                </c:pt>
                <c:pt idx="4">
                  <c:v>954.5</c:v>
                </c:pt>
                <c:pt idx="5">
                  <c:v>884</c:v>
                </c:pt>
                <c:pt idx="6">
                  <c:v>807.4</c:v>
                </c:pt>
                <c:pt idx="7">
                  <c:v>710.3</c:v>
                </c:pt>
                <c:pt idx="8">
                  <c:v>614.1</c:v>
                </c:pt>
                <c:pt idx="9">
                  <c:v>416.4</c:v>
                </c:pt>
                <c:pt idx="10">
                  <c:v>307.8</c:v>
                </c:pt>
                <c:pt idx="11">
                  <c:v>170.9</c:v>
                </c:pt>
                <c:pt idx="12">
                  <c:v>0</c:v>
                </c:pt>
              </c:numCache>
            </c:numRef>
          </c:xVal>
          <c:yVal>
            <c:numRef>
              <c:f>Sheet1!$J$1:$J$13</c:f>
              <c:numCache>
                <c:formatCode>General</c:formatCode>
                <c:ptCount val="13"/>
                <c:pt idx="0">
                  <c:v>299.78</c:v>
                </c:pt>
                <c:pt idx="1">
                  <c:v>410.4</c:v>
                </c:pt>
                <c:pt idx="2">
                  <c:v>702.744</c:v>
                </c:pt>
                <c:pt idx="3">
                  <c:v>971.67</c:v>
                </c:pt>
                <c:pt idx="4">
                  <c:v>1216.033</c:v>
                </c:pt>
                <c:pt idx="5">
                  <c:v>1397.604</c:v>
                </c:pt>
                <c:pt idx="6">
                  <c:v>1481.579</c:v>
                </c:pt>
                <c:pt idx="7">
                  <c:v>1589.6514</c:v>
                </c:pt>
                <c:pt idx="8">
                  <c:v>1578.8511</c:v>
                </c:pt>
                <c:pt idx="9">
                  <c:v>1267.1052</c:v>
                </c:pt>
                <c:pt idx="10">
                  <c:v>1008.045</c:v>
                </c:pt>
                <c:pt idx="11">
                  <c:v>610.7966</c:v>
                </c:pt>
                <c:pt idx="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81338"/>
        <c:axId val="240801316"/>
      </c:scatterChart>
      <c:valAx>
        <c:axId val="16788133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altLang="zh-CN"/>
                  <a:t>N</a:t>
                </a:r>
                <a:endParaRPr lang="fr-FR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0801316"/>
        <c:crosses val="autoZero"/>
        <c:crossBetween val="midCat"/>
      </c:valAx>
      <c:valAx>
        <c:axId val="2408013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altLang="zh-CN"/>
                  <a:t>P=CN</a:t>
                </a:r>
                <a:endParaRPr lang="fr-FR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88133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altLang="zh-CN"/>
              <a:t>eta</a:t>
            </a:r>
            <a:endParaRPr lang="fr-FR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"eta 1"</c:f>
              <c:strCache>
                <c:ptCount val="1"/>
                <c:pt idx="0">
                  <c:v>eta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Sheet1!$C$1:$C$14</c:f>
              <c:numCache>
                <c:formatCode>General</c:formatCode>
                <c:ptCount val="14"/>
                <c:pt idx="0">
                  <c:v>981.7</c:v>
                </c:pt>
                <c:pt idx="1">
                  <c:v>975</c:v>
                </c:pt>
                <c:pt idx="2">
                  <c:v>962</c:v>
                </c:pt>
                <c:pt idx="3">
                  <c:v>940.9</c:v>
                </c:pt>
                <c:pt idx="4">
                  <c:v>901.4</c:v>
                </c:pt>
                <c:pt idx="5">
                  <c:v>850.2</c:v>
                </c:pt>
                <c:pt idx="6">
                  <c:v>770.1</c:v>
                </c:pt>
                <c:pt idx="7">
                  <c:v>743.6</c:v>
                </c:pt>
                <c:pt idx="8">
                  <c:v>670.4</c:v>
                </c:pt>
                <c:pt idx="9">
                  <c:v>568.4</c:v>
                </c:pt>
                <c:pt idx="10">
                  <c:v>519.6</c:v>
                </c:pt>
                <c:pt idx="11">
                  <c:v>383.3</c:v>
                </c:pt>
                <c:pt idx="12">
                  <c:v>289.6</c:v>
                </c:pt>
                <c:pt idx="13">
                  <c:v>0</c:v>
                </c:pt>
              </c:numCache>
            </c:numRef>
          </c:xVal>
          <c:yVal>
            <c:numRef>
              <c:f>Sheet1!$L$1:$L$14</c:f>
              <c:numCache>
                <c:formatCode>General</c:formatCode>
                <c:ptCount val="14"/>
                <c:pt idx="0">
                  <c:v>0.151294271590579</c:v>
                </c:pt>
                <c:pt idx="1">
                  <c:v>0.231771590578657</c:v>
                </c:pt>
                <c:pt idx="2">
                  <c:v>0.332182320441989</c:v>
                </c:pt>
                <c:pt idx="3">
                  <c:v>0.380299796452457</c:v>
                </c:pt>
                <c:pt idx="4">
                  <c:v>0.487526606571678</c:v>
                </c:pt>
                <c:pt idx="5">
                  <c:v>0.580974120383833</c:v>
                </c:pt>
                <c:pt idx="6">
                  <c:v>0.726097484733934</c:v>
                </c:pt>
                <c:pt idx="7">
                  <c:v>0.74111340505961</c:v>
                </c:pt>
                <c:pt idx="8">
                  <c:v>0.820699040418726</c:v>
                </c:pt>
                <c:pt idx="9">
                  <c:v>0.785909275952312</c:v>
                </c:pt>
                <c:pt idx="10">
                  <c:v>0.799646118057575</c:v>
                </c:pt>
                <c:pt idx="11">
                  <c:v>0.674592396045362</c:v>
                </c:pt>
                <c:pt idx="12">
                  <c:v>0.535789473684211</c:v>
                </c:pt>
                <c:pt idx="1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"eta 2"</c:f>
              <c:strCache>
                <c:ptCount val="1"/>
                <c:pt idx="0">
                  <c:v>eta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Sheet1!$G$1:$G$13</c:f>
              <c:numCache>
                <c:formatCode>General</c:formatCode>
                <c:ptCount val="13"/>
                <c:pt idx="0">
                  <c:v>1153</c:v>
                </c:pt>
                <c:pt idx="1">
                  <c:v>1140</c:v>
                </c:pt>
                <c:pt idx="2">
                  <c:v>1068</c:v>
                </c:pt>
                <c:pt idx="3">
                  <c:v>991.5</c:v>
                </c:pt>
                <c:pt idx="4">
                  <c:v>954.5</c:v>
                </c:pt>
                <c:pt idx="5">
                  <c:v>884</c:v>
                </c:pt>
                <c:pt idx="6">
                  <c:v>807.4</c:v>
                </c:pt>
                <c:pt idx="7">
                  <c:v>710.3</c:v>
                </c:pt>
                <c:pt idx="8">
                  <c:v>614.1</c:v>
                </c:pt>
                <c:pt idx="9">
                  <c:v>416.4</c:v>
                </c:pt>
                <c:pt idx="10">
                  <c:v>307.8</c:v>
                </c:pt>
                <c:pt idx="11">
                  <c:v>170.9</c:v>
                </c:pt>
                <c:pt idx="12">
                  <c:v>0</c:v>
                </c:pt>
              </c:numCache>
            </c:numRef>
          </c:xVal>
          <c:yVal>
            <c:numRef>
              <c:f>Sheet1!$M$1:$M$13</c:f>
              <c:numCache>
                <c:formatCode>General</c:formatCode>
                <c:ptCount val="13"/>
                <c:pt idx="0">
                  <c:v>0.155779233939066</c:v>
                </c:pt>
                <c:pt idx="1">
                  <c:v>0.213262384443902</c:v>
                </c:pt>
                <c:pt idx="2">
                  <c:v>0.365177536777888</c:v>
                </c:pt>
                <c:pt idx="3">
                  <c:v>0.504923638139878</c:v>
                </c:pt>
                <c:pt idx="4">
                  <c:v>0.631905694791596</c:v>
                </c:pt>
                <c:pt idx="5">
                  <c:v>0.726258190907249</c:v>
                </c:pt>
                <c:pt idx="6">
                  <c:v>0.769895395424004</c:v>
                </c:pt>
                <c:pt idx="7">
                  <c:v>0.826054697852306</c:v>
                </c:pt>
                <c:pt idx="8">
                  <c:v>0.820442373947069</c:v>
                </c:pt>
                <c:pt idx="9">
                  <c:v>0.658445117673652</c:v>
                </c:pt>
                <c:pt idx="10">
                  <c:v>0.523825731790334</c:v>
                </c:pt>
                <c:pt idx="11">
                  <c:v>0.317397512978139</c:v>
                </c:pt>
                <c:pt idx="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383403"/>
        <c:axId val="549880286"/>
      </c:scatterChart>
      <c:valAx>
        <c:axId val="9213834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altLang="zh-CN"/>
                  <a:t>N11</a:t>
                </a:r>
                <a:endParaRPr lang="fr-FR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880286"/>
        <c:crosses val="autoZero"/>
        <c:crossBetween val="midCat"/>
      </c:valAx>
      <c:valAx>
        <c:axId val="5498802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altLang="zh-CN"/>
                  <a:t>eta</a:t>
                </a:r>
                <a:endParaRPr lang="fr-FR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13834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altLang="zh-CN"/>
              <a:t>w-N11</a:t>
            </a:r>
            <a:endParaRPr lang="fr-FR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"w1"</c:f>
              <c:strCache>
                <c:ptCount val="1"/>
                <c:pt idx="0">
                  <c:v>w1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Sheet1!$C$1:$C$14</c:f>
              <c:numCache>
                <c:formatCode>General</c:formatCode>
                <c:ptCount val="14"/>
                <c:pt idx="0">
                  <c:v>981.7</c:v>
                </c:pt>
                <c:pt idx="1">
                  <c:v>975</c:v>
                </c:pt>
                <c:pt idx="2">
                  <c:v>962</c:v>
                </c:pt>
                <c:pt idx="3">
                  <c:v>940.9</c:v>
                </c:pt>
                <c:pt idx="4">
                  <c:v>901.4</c:v>
                </c:pt>
                <c:pt idx="5">
                  <c:v>850.2</c:v>
                </c:pt>
                <c:pt idx="6">
                  <c:v>770.1</c:v>
                </c:pt>
                <c:pt idx="7">
                  <c:v>743.6</c:v>
                </c:pt>
                <c:pt idx="8">
                  <c:v>670.4</c:v>
                </c:pt>
                <c:pt idx="9">
                  <c:v>568.4</c:v>
                </c:pt>
                <c:pt idx="10">
                  <c:v>519.6</c:v>
                </c:pt>
                <c:pt idx="11">
                  <c:v>383.3</c:v>
                </c:pt>
                <c:pt idx="12">
                  <c:v>289.6</c:v>
                </c:pt>
                <c:pt idx="13">
                  <c:v>0</c:v>
                </c:pt>
              </c:numCache>
            </c:numRef>
          </c:xVal>
          <c:yVal>
            <c:numRef>
              <c:f>Sheet1!$O$1:$O$14</c:f>
              <c:numCache>
                <c:formatCode>General</c:formatCode>
                <c:ptCount val="14"/>
                <c:pt idx="0">
                  <c:v>1.88678709823148</c:v>
                </c:pt>
                <c:pt idx="1">
                  <c:v>2.89041774181508</c:v>
                </c:pt>
                <c:pt idx="2">
                  <c:v>4.14263745666871</c:v>
                </c:pt>
                <c:pt idx="3">
                  <c:v>4.74270930328625</c:v>
                </c:pt>
                <c:pt idx="4">
                  <c:v>6.07993218549127</c:v>
                </c:pt>
                <c:pt idx="5">
                  <c:v>7.2453138061498</c:v>
                </c:pt>
                <c:pt idx="6">
                  <c:v>9.05514367365927</c:v>
                </c:pt>
                <c:pt idx="7">
                  <c:v>9.24240684258629</c:v>
                </c:pt>
                <c:pt idx="8">
                  <c:v>10.2349173218098</c:v>
                </c:pt>
                <c:pt idx="9">
                  <c:v>9.80105503439037</c:v>
                </c:pt>
                <c:pt idx="10">
                  <c:v>9.97236685064203</c:v>
                </c:pt>
                <c:pt idx="11">
                  <c:v>8.41282499358495</c:v>
                </c:pt>
                <c:pt idx="12">
                  <c:v>6.68181720092669</c:v>
                </c:pt>
                <c:pt idx="1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"w2"</c:f>
              <c:strCache>
                <c:ptCount val="1"/>
                <c:pt idx="0">
                  <c:v>w2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Sheet1!$G$1:$G$13</c:f>
              <c:numCache>
                <c:formatCode>General</c:formatCode>
                <c:ptCount val="13"/>
                <c:pt idx="0">
                  <c:v>1153</c:v>
                </c:pt>
                <c:pt idx="1">
                  <c:v>1140</c:v>
                </c:pt>
                <c:pt idx="2">
                  <c:v>1068</c:v>
                </c:pt>
                <c:pt idx="3">
                  <c:v>991.5</c:v>
                </c:pt>
                <c:pt idx="4">
                  <c:v>954.5</c:v>
                </c:pt>
                <c:pt idx="5">
                  <c:v>884</c:v>
                </c:pt>
                <c:pt idx="6">
                  <c:v>807.4</c:v>
                </c:pt>
                <c:pt idx="7">
                  <c:v>710.3</c:v>
                </c:pt>
                <c:pt idx="8">
                  <c:v>614.1</c:v>
                </c:pt>
                <c:pt idx="9">
                  <c:v>416.4</c:v>
                </c:pt>
                <c:pt idx="10">
                  <c:v>307.8</c:v>
                </c:pt>
                <c:pt idx="11">
                  <c:v>170.9</c:v>
                </c:pt>
                <c:pt idx="12">
                  <c:v>0</c:v>
                </c:pt>
              </c:numCache>
            </c:numRef>
          </c:xVal>
          <c:yVal>
            <c:numRef>
              <c:f>Sheet1!$P$1:$P$13</c:f>
              <c:numCache>
                <c:formatCode>General</c:formatCode>
                <c:ptCount val="13"/>
                <c:pt idx="0">
                  <c:v>1.91957753374885</c:v>
                </c:pt>
                <c:pt idx="1">
                  <c:v>2.62790919958145</c:v>
                </c:pt>
                <c:pt idx="2">
                  <c:v>4.49987188730669</c:v>
                </c:pt>
                <c:pt idx="3">
                  <c:v>6.22188238781021</c:v>
                </c:pt>
                <c:pt idx="4">
                  <c:v>7.78660893687776</c:v>
                </c:pt>
                <c:pt idx="5">
                  <c:v>8.94926025577932</c:v>
                </c:pt>
                <c:pt idx="6">
                  <c:v>9.48697632555236</c:v>
                </c:pt>
                <c:pt idx="7">
                  <c:v>10.1789949760905</c:v>
                </c:pt>
                <c:pt idx="8">
                  <c:v>10.1098375498521</c:v>
                </c:pt>
                <c:pt idx="9">
                  <c:v>8.11363891792762</c:v>
                </c:pt>
                <c:pt idx="10">
                  <c:v>6.45480197147194</c:v>
                </c:pt>
                <c:pt idx="11">
                  <c:v>3.91110624808253</c:v>
                </c:pt>
                <c:pt idx="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88941"/>
        <c:axId val="194067757"/>
      </c:scatterChart>
      <c:valAx>
        <c:axId val="37288894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altLang="zh-CN"/>
                  <a:t>N11</a:t>
                </a:r>
                <a:endParaRPr lang="fr-FR" altLang="zh-CN"/>
              </a:p>
            </c:rich>
          </c:tx>
          <c:layout>
            <c:manualLayout>
              <c:xMode val="edge"/>
              <c:yMode val="edge"/>
              <c:x val="0.384902777777778"/>
              <c:y val="0.8805555555555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067757"/>
        <c:crosses val="autoZero"/>
        <c:crossBetween val="midCat"/>
      </c:valAx>
      <c:valAx>
        <c:axId val="1940677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altLang="zh-CN"/>
                  <a:t>w</a:t>
                </a:r>
                <a:endParaRPr lang="fr-FR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288894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41275</xdr:colOff>
      <xdr:row>16</xdr:row>
      <xdr:rowOff>88900</xdr:rowOff>
    </xdr:from>
    <xdr:to>
      <xdr:col>9</xdr:col>
      <xdr:colOff>288925</xdr:colOff>
      <xdr:row>32</xdr:row>
      <xdr:rowOff>88900</xdr:rowOff>
    </xdr:to>
    <xdr:graphicFrame>
      <xdr:nvGraphicFramePr>
        <xdr:cNvPr id="5" name="图表 4"/>
        <xdr:cNvGraphicFramePr/>
      </xdr:nvGraphicFramePr>
      <xdr:xfrm>
        <a:off x="2098675" y="2832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349250</xdr:colOff>
      <xdr:row>18</xdr:row>
      <xdr:rowOff>107950</xdr:rowOff>
    </xdr:from>
    <xdr:to>
      <xdr:col>7</xdr:col>
      <xdr:colOff>149225</xdr:colOff>
      <xdr:row>35</xdr:row>
      <xdr:rowOff>117475</xdr:rowOff>
    </xdr:to>
    <xdr:graphicFrame>
      <xdr:nvGraphicFramePr>
        <xdr:cNvPr id="7" name="图表 6"/>
        <xdr:cNvGraphicFramePr/>
      </xdr:nvGraphicFramePr>
      <xdr:xfrm>
        <a:off x="349250" y="3194050"/>
        <a:ext cx="4705350" cy="2924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158750</xdr:colOff>
      <xdr:row>21</xdr:row>
      <xdr:rowOff>98425</xdr:rowOff>
    </xdr:from>
    <xdr:to>
      <xdr:col>9</xdr:col>
      <xdr:colOff>682625</xdr:colOff>
      <xdr:row>37</xdr:row>
      <xdr:rowOff>98425</xdr:rowOff>
    </xdr:to>
    <xdr:graphicFrame>
      <xdr:nvGraphicFramePr>
        <xdr:cNvPr id="8" name="图表 7"/>
        <xdr:cNvGraphicFramePr/>
      </xdr:nvGraphicFramePr>
      <xdr:xfrm>
        <a:off x="2216150" y="3698875"/>
        <a:ext cx="4848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415925</xdr:colOff>
      <xdr:row>17</xdr:row>
      <xdr:rowOff>146050</xdr:rowOff>
    </xdr:from>
    <xdr:to>
      <xdr:col>16</xdr:col>
      <xdr:colOff>454025</xdr:colOff>
      <xdr:row>33</xdr:row>
      <xdr:rowOff>146050</xdr:rowOff>
    </xdr:to>
    <xdr:graphicFrame>
      <xdr:nvGraphicFramePr>
        <xdr:cNvPr id="10" name="图表 9"/>
        <xdr:cNvGraphicFramePr/>
      </xdr:nvGraphicFramePr>
      <xdr:xfrm>
        <a:off x="8274050" y="3060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4"/>
  <sheetViews>
    <sheetView tabSelected="1" workbookViewId="0">
      <selection activeCell="O1" sqref="C1:C14 O1:O14"/>
    </sheetView>
  </sheetViews>
  <sheetFormatPr defaultColWidth="9" defaultRowHeight="13.5"/>
  <cols>
    <col min="4" max="4" width="10.375"/>
    <col min="9" max="10" width="10.375"/>
    <col min="12" max="13" width="12.625"/>
    <col min="15" max="16" width="12.625"/>
  </cols>
  <sheetData>
    <row r="1" spans="1:16">
      <c r="A1">
        <v>0.072</v>
      </c>
      <c r="B1">
        <f>A1+0.14</f>
        <v>0.212</v>
      </c>
      <c r="C1">
        <v>981.7</v>
      </c>
      <c r="E1">
        <v>0.12</v>
      </c>
      <c r="F1">
        <f>E1+0.14</f>
        <v>0.26</v>
      </c>
      <c r="G1">
        <v>1153</v>
      </c>
      <c r="I1">
        <f>B1*C1</f>
        <v>208.1204</v>
      </c>
      <c r="J1">
        <f>F1*G1</f>
        <v>299.78</v>
      </c>
      <c r="L1">
        <f>I1/1375.6</f>
        <v>0.151294271590579</v>
      </c>
      <c r="M1">
        <f>J1/1924.39</f>
        <v>0.155779233939066</v>
      </c>
      <c r="O1">
        <f>I1/(23^1.5)</f>
        <v>1.88678709823148</v>
      </c>
      <c r="P1">
        <f>J1/(29^1.5)</f>
        <v>1.91957753374885</v>
      </c>
    </row>
    <row r="2" spans="1:16">
      <c r="A2">
        <v>0.187</v>
      </c>
      <c r="B2">
        <f t="shared" ref="B2:B13" si="0">A2+0.14</f>
        <v>0.327</v>
      </c>
      <c r="C2">
        <v>975</v>
      </c>
      <c r="E2">
        <v>0.22</v>
      </c>
      <c r="F2">
        <f t="shared" ref="F2:F13" si="1">E2+0.14</f>
        <v>0.36</v>
      </c>
      <c r="G2">
        <v>1140</v>
      </c>
      <c r="I2">
        <f t="shared" ref="I2:I14" si="2">B2*C2</f>
        <v>318.825</v>
      </c>
      <c r="J2">
        <f t="shared" ref="J2:J14" si="3">F2*G2</f>
        <v>410.4</v>
      </c>
      <c r="L2">
        <f t="shared" ref="L2:L14" si="4">I2/1375.6</f>
        <v>0.231771590578657</v>
      </c>
      <c r="M2">
        <f t="shared" ref="M2:M13" si="5">J2/1924.39</f>
        <v>0.213262384443902</v>
      </c>
      <c r="O2">
        <f t="shared" ref="O2:O14" si="6">I2/(23^1.5)</f>
        <v>2.89041774181508</v>
      </c>
      <c r="P2">
        <f t="shared" ref="P2:P13" si="7">J2/(29^1.5)</f>
        <v>2.62790919958145</v>
      </c>
    </row>
    <row r="3" spans="1:16">
      <c r="A3">
        <v>0.335</v>
      </c>
      <c r="B3">
        <f t="shared" si="0"/>
        <v>0.475</v>
      </c>
      <c r="C3">
        <v>962</v>
      </c>
      <c r="E3">
        <v>0.518</v>
      </c>
      <c r="F3">
        <f t="shared" si="1"/>
        <v>0.658</v>
      </c>
      <c r="G3">
        <v>1068</v>
      </c>
      <c r="I3">
        <f t="shared" si="2"/>
        <v>456.95</v>
      </c>
      <c r="J3">
        <f t="shared" si="3"/>
        <v>702.744</v>
      </c>
      <c r="L3">
        <f t="shared" si="4"/>
        <v>0.332182320441989</v>
      </c>
      <c r="M3">
        <f t="shared" si="5"/>
        <v>0.365177536777888</v>
      </c>
      <c r="O3">
        <f t="shared" si="6"/>
        <v>4.14263745666871</v>
      </c>
      <c r="P3">
        <f t="shared" si="7"/>
        <v>4.49987188730669</v>
      </c>
    </row>
    <row r="4" spans="1:16">
      <c r="A4">
        <v>0.416</v>
      </c>
      <c r="B4">
        <f t="shared" si="0"/>
        <v>0.556</v>
      </c>
      <c r="C4">
        <v>940.9</v>
      </c>
      <c r="E4">
        <v>0.84</v>
      </c>
      <c r="F4">
        <f t="shared" si="1"/>
        <v>0.98</v>
      </c>
      <c r="G4">
        <v>991.5</v>
      </c>
      <c r="I4">
        <f t="shared" si="2"/>
        <v>523.1404</v>
      </c>
      <c r="J4">
        <f t="shared" si="3"/>
        <v>971.67</v>
      </c>
      <c r="L4">
        <f t="shared" si="4"/>
        <v>0.380299796452457</v>
      </c>
      <c r="M4">
        <f t="shared" si="5"/>
        <v>0.504923638139878</v>
      </c>
      <c r="O4">
        <f t="shared" si="6"/>
        <v>4.74270930328625</v>
      </c>
      <c r="P4">
        <f t="shared" si="7"/>
        <v>6.22188238781021</v>
      </c>
    </row>
    <row r="5" spans="1:16">
      <c r="A5">
        <v>0.604</v>
      </c>
      <c r="B5">
        <f t="shared" si="0"/>
        <v>0.744</v>
      </c>
      <c r="C5">
        <v>901.4</v>
      </c>
      <c r="E5">
        <v>1.134</v>
      </c>
      <c r="F5">
        <f t="shared" si="1"/>
        <v>1.274</v>
      </c>
      <c r="G5">
        <v>954.5</v>
      </c>
      <c r="I5">
        <f t="shared" si="2"/>
        <v>670.6416</v>
      </c>
      <c r="J5">
        <f t="shared" si="3"/>
        <v>1216.033</v>
      </c>
      <c r="L5">
        <f t="shared" si="4"/>
        <v>0.487526606571678</v>
      </c>
      <c r="M5">
        <f t="shared" si="5"/>
        <v>0.631905694791596</v>
      </c>
      <c r="O5">
        <f t="shared" si="6"/>
        <v>6.07993218549127</v>
      </c>
      <c r="P5">
        <f t="shared" si="7"/>
        <v>7.78660893687776</v>
      </c>
    </row>
    <row r="6" spans="1:16">
      <c r="A6">
        <v>0.8</v>
      </c>
      <c r="B6">
        <f t="shared" si="0"/>
        <v>0.94</v>
      </c>
      <c r="C6">
        <v>850.2</v>
      </c>
      <c r="E6">
        <v>1.441</v>
      </c>
      <c r="F6">
        <f t="shared" si="1"/>
        <v>1.581</v>
      </c>
      <c r="G6">
        <v>884</v>
      </c>
      <c r="I6">
        <f t="shared" si="2"/>
        <v>799.188</v>
      </c>
      <c r="J6">
        <f t="shared" si="3"/>
        <v>1397.604</v>
      </c>
      <c r="L6">
        <f t="shared" si="4"/>
        <v>0.580974120383833</v>
      </c>
      <c r="M6">
        <f t="shared" si="5"/>
        <v>0.726258190907249</v>
      </c>
      <c r="O6">
        <f t="shared" si="6"/>
        <v>7.2453138061498</v>
      </c>
      <c r="P6">
        <f t="shared" si="7"/>
        <v>8.94926025577932</v>
      </c>
    </row>
    <row r="7" spans="1:16">
      <c r="A7">
        <v>1.157</v>
      </c>
      <c r="B7">
        <f t="shared" si="0"/>
        <v>1.297</v>
      </c>
      <c r="C7">
        <v>770.1</v>
      </c>
      <c r="E7">
        <v>1.695</v>
      </c>
      <c r="F7">
        <f t="shared" si="1"/>
        <v>1.835</v>
      </c>
      <c r="G7">
        <v>807.4</v>
      </c>
      <c r="I7">
        <f t="shared" si="2"/>
        <v>998.8197</v>
      </c>
      <c r="J7">
        <f t="shared" si="3"/>
        <v>1481.579</v>
      </c>
      <c r="L7">
        <f t="shared" si="4"/>
        <v>0.726097484733934</v>
      </c>
      <c r="M7">
        <f t="shared" si="5"/>
        <v>0.769895395424004</v>
      </c>
      <c r="O7">
        <f t="shared" si="6"/>
        <v>9.05514367365927</v>
      </c>
      <c r="P7">
        <f t="shared" si="7"/>
        <v>9.48697632555236</v>
      </c>
    </row>
    <row r="8" spans="1:16">
      <c r="A8">
        <v>1.231</v>
      </c>
      <c r="B8">
        <f t="shared" si="0"/>
        <v>1.371</v>
      </c>
      <c r="C8">
        <v>743.6</v>
      </c>
      <c r="E8">
        <v>2.098</v>
      </c>
      <c r="F8">
        <f t="shared" si="1"/>
        <v>2.238</v>
      </c>
      <c r="G8">
        <v>710.3</v>
      </c>
      <c r="I8">
        <f t="shared" si="2"/>
        <v>1019.4756</v>
      </c>
      <c r="J8">
        <f t="shared" si="3"/>
        <v>1589.6514</v>
      </c>
      <c r="L8">
        <f t="shared" si="4"/>
        <v>0.74111340505961</v>
      </c>
      <c r="M8">
        <f t="shared" si="5"/>
        <v>0.826054697852306</v>
      </c>
      <c r="O8">
        <f t="shared" si="6"/>
        <v>9.24240684258629</v>
      </c>
      <c r="P8">
        <f t="shared" si="7"/>
        <v>10.1789949760905</v>
      </c>
    </row>
    <row r="9" spans="1:16">
      <c r="A9">
        <v>1.544</v>
      </c>
      <c r="B9">
        <f t="shared" si="0"/>
        <v>1.684</v>
      </c>
      <c r="C9">
        <v>670.4</v>
      </c>
      <c r="E9">
        <v>2.431</v>
      </c>
      <c r="F9">
        <f t="shared" si="1"/>
        <v>2.571</v>
      </c>
      <c r="G9">
        <v>614.1</v>
      </c>
      <c r="I9">
        <f t="shared" si="2"/>
        <v>1128.9536</v>
      </c>
      <c r="J9">
        <f t="shared" si="3"/>
        <v>1578.8511</v>
      </c>
      <c r="L9">
        <f t="shared" si="4"/>
        <v>0.820699040418726</v>
      </c>
      <c r="M9">
        <f t="shared" si="5"/>
        <v>0.820442373947069</v>
      </c>
      <c r="O9">
        <f t="shared" si="6"/>
        <v>10.2349173218098</v>
      </c>
      <c r="P9">
        <f t="shared" si="7"/>
        <v>10.1098375498521</v>
      </c>
    </row>
    <row r="10" spans="1:16">
      <c r="A10">
        <v>1.762</v>
      </c>
      <c r="B10">
        <f t="shared" si="0"/>
        <v>1.902</v>
      </c>
      <c r="C10">
        <v>568.4</v>
      </c>
      <c r="E10">
        <v>2.903</v>
      </c>
      <c r="F10">
        <f t="shared" si="1"/>
        <v>3.043</v>
      </c>
      <c r="G10">
        <v>416.4</v>
      </c>
      <c r="I10">
        <f t="shared" si="2"/>
        <v>1081.0968</v>
      </c>
      <c r="J10">
        <f t="shared" si="3"/>
        <v>1267.1052</v>
      </c>
      <c r="L10">
        <f t="shared" si="4"/>
        <v>0.785909275952312</v>
      </c>
      <c r="M10">
        <f t="shared" si="5"/>
        <v>0.658445117673652</v>
      </c>
      <c r="O10">
        <f t="shared" si="6"/>
        <v>9.80105503439037</v>
      </c>
      <c r="P10">
        <f t="shared" si="7"/>
        <v>8.11363891792762</v>
      </c>
    </row>
    <row r="11" spans="1:16">
      <c r="A11">
        <v>1.977</v>
      </c>
      <c r="B11">
        <f t="shared" si="0"/>
        <v>2.117</v>
      </c>
      <c r="C11">
        <v>519.6</v>
      </c>
      <c r="E11">
        <v>3.135</v>
      </c>
      <c r="F11">
        <f t="shared" si="1"/>
        <v>3.275</v>
      </c>
      <c r="G11">
        <v>307.8</v>
      </c>
      <c r="I11">
        <f t="shared" si="2"/>
        <v>1099.9932</v>
      </c>
      <c r="J11">
        <f t="shared" si="3"/>
        <v>1008.045</v>
      </c>
      <c r="L11">
        <f t="shared" si="4"/>
        <v>0.799646118057575</v>
      </c>
      <c r="M11">
        <f t="shared" si="5"/>
        <v>0.523825731790334</v>
      </c>
      <c r="O11">
        <f t="shared" si="6"/>
        <v>9.97236685064203</v>
      </c>
      <c r="P11">
        <f t="shared" si="7"/>
        <v>6.45480197147194</v>
      </c>
    </row>
    <row r="12" spans="1:16">
      <c r="A12">
        <v>2.281</v>
      </c>
      <c r="B12">
        <f t="shared" si="0"/>
        <v>2.421</v>
      </c>
      <c r="C12">
        <v>383.3</v>
      </c>
      <c r="E12">
        <v>3.434</v>
      </c>
      <c r="F12">
        <f t="shared" si="1"/>
        <v>3.574</v>
      </c>
      <c r="G12">
        <v>170.9</v>
      </c>
      <c r="I12">
        <f t="shared" si="2"/>
        <v>927.9693</v>
      </c>
      <c r="J12">
        <f t="shared" si="3"/>
        <v>610.7966</v>
      </c>
      <c r="L12">
        <f t="shared" si="4"/>
        <v>0.674592396045362</v>
      </c>
      <c r="M12">
        <f t="shared" si="5"/>
        <v>0.317397512978139</v>
      </c>
      <c r="O12">
        <f t="shared" si="6"/>
        <v>8.41282499358495</v>
      </c>
      <c r="P12">
        <f t="shared" si="7"/>
        <v>3.91110624808253</v>
      </c>
    </row>
    <row r="13" spans="1:16">
      <c r="A13">
        <v>2.405</v>
      </c>
      <c r="B13">
        <f t="shared" si="0"/>
        <v>2.545</v>
      </c>
      <c r="C13">
        <v>289.6</v>
      </c>
      <c r="E13">
        <v>3.5</v>
      </c>
      <c r="F13">
        <f t="shared" si="1"/>
        <v>3.64</v>
      </c>
      <c r="G13">
        <v>0</v>
      </c>
      <c r="I13">
        <f t="shared" si="2"/>
        <v>737.032</v>
      </c>
      <c r="J13">
        <f t="shared" si="3"/>
        <v>0</v>
      </c>
      <c r="L13">
        <f t="shared" si="4"/>
        <v>0.535789473684211</v>
      </c>
      <c r="M13">
        <f t="shared" si="5"/>
        <v>0</v>
      </c>
      <c r="O13">
        <f t="shared" si="6"/>
        <v>6.68181720092669</v>
      </c>
      <c r="P13">
        <f t="shared" si="7"/>
        <v>0</v>
      </c>
    </row>
    <row r="14" spans="1:15">
      <c r="A14">
        <v>2.6</v>
      </c>
      <c r="B14">
        <f>A14+0.14</f>
        <v>2.74</v>
      </c>
      <c r="C14">
        <v>0</v>
      </c>
      <c r="I14">
        <f t="shared" si="2"/>
        <v>0</v>
      </c>
      <c r="L14">
        <f t="shared" si="4"/>
        <v>0</v>
      </c>
      <c r="O14">
        <f t="shared" si="6"/>
        <v>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xunjie</dc:creator>
  <dcterms:created xsi:type="dcterms:W3CDTF">2017-05-25T14:39:10Z</dcterms:created>
  <dcterms:modified xsi:type="dcterms:W3CDTF">2017-05-25T16:10:11Z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