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88" windowHeight="9347"/>
  </bookViews>
  <sheets>
    <sheet name="Sheet1" sheetId="1" r:id="rId1"/>
    <sheet name="Sheet2" sheetId="2" r:id="rId2"/>
  </sheets>
  <definedNames>
    <definedName name="_xlnm._FilterDatabase" localSheetId="0" hidden="1">Sheet1!$A$1:$J$23</definedName>
  </definedNames>
  <calcPr calcId="144525"/>
</workbook>
</file>

<file path=xl/sharedStrings.xml><?xml version="1.0" encoding="utf-8"?>
<sst xmlns="http://schemas.openxmlformats.org/spreadsheetml/2006/main" count="46" uniqueCount="36">
  <si>
    <r>
      <rPr>
        <b/>
        <sz val="11"/>
        <color indexed="8"/>
        <rFont val="宋体"/>
        <charset val="134"/>
      </rPr>
      <t>催化剂组合编号</t>
    </r>
  </si>
  <si>
    <r>
      <rPr>
        <b/>
        <sz val="12"/>
        <color indexed="8"/>
        <rFont val="宋体"/>
        <charset val="134"/>
      </rPr>
      <t>乙醇转化率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</si>
  <si>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乙烯选择性（</t>
    </r>
    <r>
      <rPr>
        <b/>
        <sz val="12"/>
        <color indexed="8"/>
        <rFont val="Times New Roman"/>
        <charset val="134"/>
      </rPr>
      <t>%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</si>
  <si>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Times New Roman"/>
        <charset val="134"/>
      </rPr>
      <t>C4</t>
    </r>
    <r>
      <rPr>
        <b/>
        <sz val="12"/>
        <color indexed="8"/>
        <rFont val="宋体"/>
        <charset val="134"/>
      </rPr>
      <t>烯烃选择性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</si>
  <si>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乙醛选择性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</si>
  <si>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碳数为</t>
    </r>
    <r>
      <rPr>
        <b/>
        <sz val="12"/>
        <color indexed="8"/>
        <rFont val="Times New Roman"/>
        <charset val="134"/>
      </rPr>
      <t>4-12</t>
    </r>
    <r>
      <rPr>
        <b/>
        <sz val="12"/>
        <color indexed="8"/>
        <rFont val="宋体"/>
        <charset val="134"/>
      </rPr>
      <t>脂肪醇</t>
    </r>
    <r>
      <rPr>
        <b/>
        <sz val="12"/>
        <color indexed="8"/>
        <rFont val="Times New Roman"/>
        <charset val="134"/>
      </rPr>
      <t xml:space="preserve">         </t>
    </r>
    <r>
      <rPr>
        <b/>
        <sz val="12"/>
        <color indexed="8"/>
        <rFont val="宋体"/>
        <charset val="134"/>
      </rPr>
      <t>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</si>
  <si>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甲基苯甲醛和甲基苯甲醇选择性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</si>
  <si>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其他生成物的选择性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</si>
  <si>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1"/>
        <color indexed="8"/>
        <rFont val="宋体"/>
        <charset val="134"/>
      </rPr>
      <t>皮尔逊相关系数</t>
    </r>
  </si>
  <si>
    <r>
      <rPr>
        <b/>
        <sz val="11"/>
        <color indexed="8"/>
        <rFont val="宋体"/>
        <charset val="134"/>
      </rPr>
      <t>余弦相似度</t>
    </r>
  </si>
  <si>
    <r>
      <rPr>
        <b/>
        <sz val="11"/>
        <color indexed="8"/>
        <rFont val="宋体"/>
        <charset val="134"/>
      </rPr>
      <t>皮尔逊排名</t>
    </r>
  </si>
  <si>
    <r>
      <rPr>
        <b/>
        <sz val="11"/>
        <color indexed="8"/>
        <rFont val="宋体"/>
        <charset val="134"/>
      </rPr>
      <t>余弦相似度排名</t>
    </r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</si>
  <si>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</si>
  <si>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</si>
  <si>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</si>
  <si>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</si>
  <si>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</si>
  <si>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</si>
  <si>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</si>
  <si>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</si>
  <si>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</si>
  <si>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</si>
  <si>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</si>
  <si>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</si>
  <si>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</si>
  <si>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</si>
  <si>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</si>
  <si>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B2</t>
  </si>
  <si>
    <t>B3</t>
  </si>
  <si>
    <t>B4</t>
  </si>
  <si>
    <t>B5</t>
  </si>
  <si>
    <t>B6</t>
  </si>
  <si>
    <t>B7</t>
  </si>
  <si>
    <t>某组合</t>
  </si>
  <si>
    <t>催化剂组合编号</t>
  </si>
  <si>
    <r>
      <rPr>
        <b/>
        <sz val="12"/>
        <color indexed="8"/>
        <rFont val="宋体"/>
        <charset val="134"/>
      </rPr>
      <t>C4烯烃选择性</t>
    </r>
    <r>
      <rPr>
        <b/>
        <sz val="12"/>
        <color indexed="8"/>
        <rFont val="Times New Roman"/>
        <charset val="134"/>
      </rPr>
      <t>(%)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</si>
</sst>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_);[Red]\(0.0\)"/>
    <numFmt numFmtId="178" formatCode="0.00_ "/>
  </numFmts>
  <fonts count="27">
    <font>
      <sz val="11"/>
      <color theme="1"/>
      <name val="等线"/>
      <charset val="134"/>
      <scheme val="minor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2"/>
      <color indexed="8"/>
      <name val="Times New Roman"/>
      <charset val="134"/>
    </font>
    <font>
      <sz val="12"/>
      <name val="Times New Roman"/>
      <charset val="134"/>
    </font>
    <font>
      <sz val="11"/>
      <color theme="1"/>
      <name val="Times New Roman"/>
      <charset val="134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6" fillId="12" borderId="8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23"/>
  <sheetViews>
    <sheetView tabSelected="1" workbookViewId="0">
      <selection activeCell="A1" sqref="A$1:I$1048576"/>
    </sheetView>
  </sheetViews>
  <sheetFormatPr defaultColWidth="9" defaultRowHeight="13.8"/>
  <cols>
    <col min="1" max="1" width="15.8888888888889" customWidth="1"/>
    <col min="2" max="8" width="9" customWidth="1"/>
    <col min="9" max="9" width="17.7777777777778" customWidth="1"/>
    <col min="10" max="10" width="16" customWidth="1"/>
    <col min="11" max="11" width="18.3333333333333" customWidth="1"/>
    <col min="12" max="12" width="18.1111111111111" customWidth="1"/>
  </cols>
  <sheetData>
    <row r="1" ht="24" customHeight="1" spans="1:1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4"/>
    </row>
    <row r="2" ht="15.6" spans="1:12">
      <c r="A2" s="3" t="s">
        <v>12</v>
      </c>
      <c r="B2" s="4">
        <v>36.801016971268</v>
      </c>
      <c r="C2" s="5">
        <v>12.46</v>
      </c>
      <c r="D2" s="5">
        <v>47.21</v>
      </c>
      <c r="E2" s="5">
        <v>18.66</v>
      </c>
      <c r="F2" s="5">
        <v>9.22</v>
      </c>
      <c r="G2" s="5">
        <v>1.69</v>
      </c>
      <c r="H2" s="5">
        <v>10.76</v>
      </c>
      <c r="I2" s="15">
        <f>CORREL(B2:H2,$B$23:$H$23)</f>
        <v>0.746363766364345</v>
      </c>
      <c r="J2" s="15">
        <v>0.9086</v>
      </c>
      <c r="K2" s="16">
        <f>RANK(I2,$I$2:$I$22)</f>
        <v>10</v>
      </c>
      <c r="L2" s="16">
        <f>RANK(J2,$J$2:$J$22)</f>
        <v>9</v>
      </c>
    </row>
    <row r="3" ht="15.6" spans="1:12">
      <c r="A3" s="3" t="s">
        <v>13</v>
      </c>
      <c r="B3" s="4">
        <v>67.8792957456246</v>
      </c>
      <c r="C3" s="5">
        <v>2.76</v>
      </c>
      <c r="D3" s="5">
        <v>39.1</v>
      </c>
      <c r="E3" s="5">
        <v>4.2</v>
      </c>
      <c r="F3" s="5">
        <v>36.92</v>
      </c>
      <c r="G3" s="5">
        <v>1.87</v>
      </c>
      <c r="H3" s="5">
        <v>15.15</v>
      </c>
      <c r="I3" s="15">
        <f t="shared" ref="I3:I23" si="0">CORREL(B3:H3,$B$23:$H$23)</f>
        <v>0.85208332844179</v>
      </c>
      <c r="J3" s="15">
        <v>0.9297</v>
      </c>
      <c r="K3" s="16">
        <f t="shared" ref="K3:K22" si="1">RANK(I3,$I$2:$I$22)</f>
        <v>2</v>
      </c>
      <c r="L3" s="16">
        <f t="shared" ref="L3:L22" si="2">RANK(J3,$J$2:$J$22)</f>
        <v>3</v>
      </c>
    </row>
    <row r="4" ht="15.6" spans="1:12">
      <c r="A4" s="3" t="s">
        <v>14</v>
      </c>
      <c r="B4" s="6">
        <v>48.9370446484212</v>
      </c>
      <c r="C4" s="5">
        <v>2.85</v>
      </c>
      <c r="D4" s="5">
        <v>36.85</v>
      </c>
      <c r="E4" s="5">
        <v>7.23</v>
      </c>
      <c r="F4" s="5">
        <v>38.29</v>
      </c>
      <c r="G4" s="5">
        <v>3.51</v>
      </c>
      <c r="H4" s="5">
        <v>11.27</v>
      </c>
      <c r="I4" s="15">
        <f t="shared" si="0"/>
        <v>0.93174380449152</v>
      </c>
      <c r="J4" s="15">
        <v>0.9713</v>
      </c>
      <c r="K4" s="16">
        <f t="shared" si="1"/>
        <v>1</v>
      </c>
      <c r="L4" s="16">
        <f t="shared" si="2"/>
        <v>1</v>
      </c>
    </row>
    <row r="5" ht="15.6" spans="1:12">
      <c r="A5" s="3" t="s">
        <v>15</v>
      </c>
      <c r="B5" s="6">
        <v>60.4684283526454</v>
      </c>
      <c r="C5" s="5">
        <v>2.23</v>
      </c>
      <c r="D5" s="5">
        <v>27.25</v>
      </c>
      <c r="E5" s="5">
        <v>6.8</v>
      </c>
      <c r="F5" s="5">
        <v>45</v>
      </c>
      <c r="G5" s="5">
        <v>8.73</v>
      </c>
      <c r="H5" s="5">
        <v>9.99</v>
      </c>
      <c r="I5" s="15">
        <f t="shared" si="0"/>
        <v>0.790142158914128</v>
      </c>
      <c r="J5" s="15">
        <v>0.9121</v>
      </c>
      <c r="K5" s="16">
        <f t="shared" si="1"/>
        <v>8</v>
      </c>
      <c r="L5" s="16">
        <f t="shared" si="2"/>
        <v>8</v>
      </c>
    </row>
    <row r="6" ht="15.6" spans="1:12">
      <c r="A6" s="3" t="s">
        <v>16</v>
      </c>
      <c r="B6" s="6">
        <v>36.8115789475551</v>
      </c>
      <c r="C6" s="5">
        <v>3.11</v>
      </c>
      <c r="D6" s="5">
        <v>18.75</v>
      </c>
      <c r="E6" s="5">
        <v>16.16</v>
      </c>
      <c r="F6" s="5">
        <v>48</v>
      </c>
      <c r="G6" s="5">
        <v>4.36</v>
      </c>
      <c r="H6" s="5">
        <v>9.62</v>
      </c>
      <c r="I6" s="15">
        <f t="shared" si="0"/>
        <v>0.734869492758021</v>
      </c>
      <c r="J6" s="15">
        <v>0.902</v>
      </c>
      <c r="K6" s="16">
        <f t="shared" si="1"/>
        <v>11</v>
      </c>
      <c r="L6" s="16">
        <f t="shared" si="2"/>
        <v>11</v>
      </c>
    </row>
    <row r="7" ht="15.6" spans="1:12">
      <c r="A7" s="3" t="s">
        <v>17</v>
      </c>
      <c r="B7" s="6">
        <v>55.7550272411716</v>
      </c>
      <c r="C7" s="5">
        <v>14.49</v>
      </c>
      <c r="D7" s="5">
        <v>10.65</v>
      </c>
      <c r="E7" s="5">
        <v>42.75</v>
      </c>
      <c r="F7" s="5">
        <v>19.83</v>
      </c>
      <c r="G7" s="5">
        <v>3.74</v>
      </c>
      <c r="H7" s="5">
        <v>8.54</v>
      </c>
      <c r="I7" s="15">
        <f t="shared" si="0"/>
        <v>0.221497733388853</v>
      </c>
      <c r="J7" s="15">
        <v>0.7129</v>
      </c>
      <c r="K7" s="16">
        <f t="shared" si="1"/>
        <v>20</v>
      </c>
      <c r="L7" s="16">
        <f t="shared" si="2"/>
        <v>19</v>
      </c>
    </row>
    <row r="8" ht="15.6" spans="1:12">
      <c r="A8" s="3" t="s">
        <v>18</v>
      </c>
      <c r="B8" s="6">
        <v>58.6049967786163</v>
      </c>
      <c r="C8" s="5">
        <v>2.28</v>
      </c>
      <c r="D8" s="5">
        <v>18.64</v>
      </c>
      <c r="E8" s="5">
        <v>8.23</v>
      </c>
      <c r="F8" s="5">
        <v>45.04</v>
      </c>
      <c r="G8" s="5">
        <v>3.24</v>
      </c>
      <c r="H8" s="5">
        <v>22.57</v>
      </c>
      <c r="I8" s="15">
        <f t="shared" si="0"/>
        <v>0.702472870575573</v>
      </c>
      <c r="J8" s="15">
        <v>0.88</v>
      </c>
      <c r="K8" s="16">
        <f t="shared" si="1"/>
        <v>13</v>
      </c>
      <c r="L8" s="16">
        <f t="shared" si="2"/>
        <v>14</v>
      </c>
    </row>
    <row r="9" ht="15.6" spans="1:12">
      <c r="A9" s="3" t="s">
        <v>19</v>
      </c>
      <c r="B9" s="6">
        <v>31.7206628928351</v>
      </c>
      <c r="C9" s="5">
        <v>1.45</v>
      </c>
      <c r="D9" s="5">
        <v>25.89</v>
      </c>
      <c r="E9" s="5">
        <v>4.15</v>
      </c>
      <c r="F9" s="5">
        <v>48.52</v>
      </c>
      <c r="G9" s="5">
        <v>2.25</v>
      </c>
      <c r="H9" s="5">
        <v>17.74</v>
      </c>
      <c r="I9" s="15">
        <f t="shared" si="0"/>
        <v>0.84346092676042</v>
      </c>
      <c r="J9" s="15">
        <v>0.9354</v>
      </c>
      <c r="K9" s="16">
        <f t="shared" si="1"/>
        <v>3</v>
      </c>
      <c r="L9" s="16">
        <f t="shared" si="2"/>
        <v>2</v>
      </c>
    </row>
    <row r="10" ht="15.6" spans="1:12">
      <c r="A10" s="3" t="s">
        <v>20</v>
      </c>
      <c r="B10" s="6">
        <v>13.3927447682896</v>
      </c>
      <c r="C10" s="5">
        <v>2.84</v>
      </c>
      <c r="D10" s="5">
        <v>31.04</v>
      </c>
      <c r="E10" s="5">
        <v>3.75</v>
      </c>
      <c r="F10" s="5">
        <v>39.29</v>
      </c>
      <c r="G10" s="5">
        <v>2.09</v>
      </c>
      <c r="H10" s="5">
        <v>20.99</v>
      </c>
      <c r="I10" s="15">
        <f t="shared" si="0"/>
        <v>0.816231169433688</v>
      </c>
      <c r="J10" s="15">
        <v>0.9276</v>
      </c>
      <c r="K10" s="16">
        <f t="shared" si="1"/>
        <v>5</v>
      </c>
      <c r="L10" s="16">
        <f t="shared" si="2"/>
        <v>5</v>
      </c>
    </row>
    <row r="11" ht="15.6" spans="1:12">
      <c r="A11" s="3" t="s">
        <v>21</v>
      </c>
      <c r="B11" s="6">
        <v>9.01884092947588</v>
      </c>
      <c r="C11" s="5">
        <v>0.81</v>
      </c>
      <c r="D11" s="5">
        <v>3.3</v>
      </c>
      <c r="E11" s="5">
        <v>4.3</v>
      </c>
      <c r="F11" s="5">
        <v>88.98</v>
      </c>
      <c r="G11" s="5">
        <v>0.7</v>
      </c>
      <c r="H11" s="5">
        <v>1.91</v>
      </c>
      <c r="I11" s="15">
        <f t="shared" si="0"/>
        <v>0.425292467096597</v>
      </c>
      <c r="J11" s="15">
        <v>0.5936</v>
      </c>
      <c r="K11" s="16">
        <f t="shared" si="1"/>
        <v>19</v>
      </c>
      <c r="L11" s="16">
        <f t="shared" si="2"/>
        <v>20</v>
      </c>
    </row>
    <row r="12" ht="15.6" spans="1:12">
      <c r="A12" s="3" t="s">
        <v>22</v>
      </c>
      <c r="B12" s="6">
        <v>8.20758112698906</v>
      </c>
      <c r="C12" s="5">
        <v>7.61</v>
      </c>
      <c r="D12" s="5">
        <v>4.35</v>
      </c>
      <c r="E12" s="5">
        <v>85.83</v>
      </c>
      <c r="F12" s="5">
        <v>0</v>
      </c>
      <c r="G12" s="5">
        <v>0</v>
      </c>
      <c r="H12" s="5">
        <v>2.21</v>
      </c>
      <c r="I12" s="15">
        <f t="shared" si="0"/>
        <v>-0.288338343238372</v>
      </c>
      <c r="J12" s="15">
        <v>0.2356</v>
      </c>
      <c r="K12" s="16">
        <f t="shared" si="1"/>
        <v>21</v>
      </c>
      <c r="L12" s="16">
        <f t="shared" si="2"/>
        <v>21</v>
      </c>
    </row>
    <row r="13" ht="15.6" spans="1:12">
      <c r="A13" s="3" t="s">
        <v>23</v>
      </c>
      <c r="B13" s="6">
        <v>19.9122976584978</v>
      </c>
      <c r="C13" s="5">
        <v>1.17</v>
      </c>
      <c r="D13" s="5">
        <v>22.26</v>
      </c>
      <c r="E13" s="5">
        <v>13.48</v>
      </c>
      <c r="F13" s="5">
        <v>46.5</v>
      </c>
      <c r="G13" s="5">
        <v>5.66</v>
      </c>
      <c r="H13" s="5">
        <v>10.93</v>
      </c>
      <c r="I13" s="15">
        <f t="shared" si="0"/>
        <v>0.746853255433835</v>
      </c>
      <c r="J13" s="15">
        <v>0.9059</v>
      </c>
      <c r="K13" s="16">
        <f t="shared" si="1"/>
        <v>9</v>
      </c>
      <c r="L13" s="16">
        <f t="shared" si="2"/>
        <v>10</v>
      </c>
    </row>
    <row r="14" ht="15.6" spans="1:12">
      <c r="A14" s="3" t="s">
        <v>24</v>
      </c>
      <c r="B14" s="6">
        <v>14.6387758329042</v>
      </c>
      <c r="C14" s="5">
        <v>2.53</v>
      </c>
      <c r="D14" s="5">
        <v>23.46</v>
      </c>
      <c r="E14" s="5">
        <v>26.42</v>
      </c>
      <c r="F14" s="5">
        <v>30.99</v>
      </c>
      <c r="G14" s="5">
        <v>3.52</v>
      </c>
      <c r="H14" s="5">
        <v>13.08</v>
      </c>
      <c r="I14" s="15">
        <f t="shared" si="0"/>
        <v>0.636087285949814</v>
      </c>
      <c r="J14" s="15">
        <v>0.8855</v>
      </c>
      <c r="K14" s="16">
        <f t="shared" si="1"/>
        <v>14</v>
      </c>
      <c r="L14" s="16">
        <f t="shared" si="2"/>
        <v>13</v>
      </c>
    </row>
    <row r="15" ht="15.6" spans="1:12">
      <c r="A15" s="3" t="s">
        <v>25</v>
      </c>
      <c r="B15" s="6">
        <v>24.0318985551102</v>
      </c>
      <c r="C15" s="5">
        <v>1.04</v>
      </c>
      <c r="D15" s="5">
        <v>10.83</v>
      </c>
      <c r="E15" s="5">
        <v>6.25</v>
      </c>
      <c r="F15" s="5">
        <v>70.1</v>
      </c>
      <c r="G15" s="5">
        <v>4.59</v>
      </c>
      <c r="H15" s="5">
        <v>7.19</v>
      </c>
      <c r="I15" s="15">
        <f t="shared" si="0"/>
        <v>0.561708146276214</v>
      </c>
      <c r="J15" s="15">
        <v>0.7604</v>
      </c>
      <c r="K15" s="16">
        <f t="shared" si="1"/>
        <v>16</v>
      </c>
      <c r="L15" s="16">
        <f t="shared" si="2"/>
        <v>16</v>
      </c>
    </row>
    <row r="16" ht="15.6" spans="1:12">
      <c r="A16" s="9" t="s">
        <v>26</v>
      </c>
      <c r="B16" s="6">
        <v>19.3092626251229</v>
      </c>
      <c r="C16" s="5">
        <v>1.22</v>
      </c>
      <c r="D16" s="5">
        <v>25.97</v>
      </c>
      <c r="E16" s="5">
        <v>4.4</v>
      </c>
      <c r="F16" s="5">
        <v>48.32</v>
      </c>
      <c r="G16" s="5">
        <v>2.44</v>
      </c>
      <c r="H16" s="5">
        <v>17.65</v>
      </c>
      <c r="I16" s="15">
        <f t="shared" si="0"/>
        <v>0.793902945949461</v>
      </c>
      <c r="J16" s="15">
        <v>0.9123</v>
      </c>
      <c r="K16" s="16">
        <f t="shared" si="1"/>
        <v>6</v>
      </c>
      <c r="L16" s="16">
        <f t="shared" si="2"/>
        <v>7</v>
      </c>
    </row>
    <row r="17" ht="15.6" spans="1:12">
      <c r="A17" s="9" t="s">
        <v>27</v>
      </c>
      <c r="B17" s="6">
        <v>16.1870321046694</v>
      </c>
      <c r="C17" s="5">
        <v>2.11</v>
      </c>
      <c r="D17" s="5">
        <v>22.88</v>
      </c>
      <c r="E17" s="5">
        <v>6.07</v>
      </c>
      <c r="F17" s="5">
        <v>47.39</v>
      </c>
      <c r="G17" s="5">
        <v>4.74</v>
      </c>
      <c r="H17" s="5">
        <v>16.81</v>
      </c>
      <c r="I17" s="15">
        <f t="shared" si="0"/>
        <v>0.731384203363846</v>
      </c>
      <c r="J17" s="15">
        <v>0.8933</v>
      </c>
      <c r="K17" s="16">
        <f t="shared" si="1"/>
        <v>12</v>
      </c>
      <c r="L17" s="16">
        <f t="shared" si="2"/>
        <v>12</v>
      </c>
    </row>
    <row r="18" ht="15.6" spans="1:12">
      <c r="A18" s="9" t="s">
        <v>28</v>
      </c>
      <c r="B18" s="6">
        <v>6.01029955582901</v>
      </c>
      <c r="C18" s="5">
        <v>1.81</v>
      </c>
      <c r="D18" s="5">
        <v>13.81</v>
      </c>
      <c r="E18" s="5">
        <v>20.27</v>
      </c>
      <c r="F18" s="5">
        <v>53.38</v>
      </c>
      <c r="G18" s="5">
        <v>4.64</v>
      </c>
      <c r="H18" s="5">
        <v>6.09</v>
      </c>
      <c r="I18" s="15">
        <f t="shared" si="0"/>
        <v>0.439480892059323</v>
      </c>
      <c r="J18" s="15">
        <v>0.7362</v>
      </c>
      <c r="K18" s="16">
        <f t="shared" si="1"/>
        <v>18</v>
      </c>
      <c r="L18" s="16">
        <f t="shared" si="2"/>
        <v>18</v>
      </c>
    </row>
    <row r="19" ht="15.6" spans="1:12">
      <c r="A19" s="9" t="s">
        <v>29</v>
      </c>
      <c r="B19" s="6">
        <v>9.64336126696237</v>
      </c>
      <c r="C19" s="5">
        <v>0.76</v>
      </c>
      <c r="D19" s="5">
        <v>13.1</v>
      </c>
      <c r="E19" s="5">
        <v>14.26</v>
      </c>
      <c r="F19" s="5">
        <v>59.75</v>
      </c>
      <c r="G19" s="5">
        <v>3.89</v>
      </c>
      <c r="H19" s="5">
        <v>8.24</v>
      </c>
      <c r="I19" s="15">
        <f t="shared" si="0"/>
        <v>0.497629626981305</v>
      </c>
      <c r="J19" s="15">
        <v>0.7459</v>
      </c>
      <c r="K19" s="16">
        <f t="shared" si="1"/>
        <v>17</v>
      </c>
      <c r="L19" s="16">
        <f t="shared" si="2"/>
        <v>17</v>
      </c>
    </row>
    <row r="20" ht="15.6" spans="1:12">
      <c r="A20" s="9" t="s">
        <v>30</v>
      </c>
      <c r="B20" s="6">
        <v>15.8632612859104</v>
      </c>
      <c r="C20" s="5">
        <v>1.57</v>
      </c>
      <c r="D20" s="5">
        <v>15.34</v>
      </c>
      <c r="E20" s="5">
        <v>15.03</v>
      </c>
      <c r="F20" s="5">
        <v>53.41</v>
      </c>
      <c r="G20" s="5">
        <v>4.14</v>
      </c>
      <c r="H20" s="5">
        <v>10.51</v>
      </c>
      <c r="I20" s="15">
        <f t="shared" si="0"/>
        <v>0.580530137244826</v>
      </c>
      <c r="J20" s="15">
        <v>0.8203</v>
      </c>
      <c r="K20" s="16">
        <f t="shared" si="1"/>
        <v>15</v>
      </c>
      <c r="L20" s="16">
        <f t="shared" si="2"/>
        <v>15</v>
      </c>
    </row>
    <row r="21" ht="15.6" spans="1:12">
      <c r="A21" s="9" t="s">
        <v>31</v>
      </c>
      <c r="B21" s="6">
        <v>27.0309632091066</v>
      </c>
      <c r="C21" s="5">
        <v>0.99</v>
      </c>
      <c r="D21" s="5">
        <v>22.41</v>
      </c>
      <c r="E21" s="5">
        <v>9.95</v>
      </c>
      <c r="F21" s="5">
        <v>48.26</v>
      </c>
      <c r="G21" s="5">
        <v>4.44</v>
      </c>
      <c r="H21" s="5">
        <v>13.95</v>
      </c>
      <c r="I21" s="15">
        <f t="shared" si="0"/>
        <v>0.79073187606575</v>
      </c>
      <c r="J21" s="15">
        <v>0.92</v>
      </c>
      <c r="K21" s="16">
        <f t="shared" si="1"/>
        <v>7</v>
      </c>
      <c r="L21" s="16">
        <f t="shared" si="2"/>
        <v>6</v>
      </c>
    </row>
    <row r="22" ht="15.6" spans="1:12">
      <c r="A22" s="9" t="s">
        <v>32</v>
      </c>
      <c r="B22" s="10">
        <v>30.2</v>
      </c>
      <c r="C22" s="5">
        <v>1.53</v>
      </c>
      <c r="D22" s="5">
        <v>25.05</v>
      </c>
      <c r="E22" s="5">
        <v>10.3</v>
      </c>
      <c r="F22" s="5">
        <v>49.36</v>
      </c>
      <c r="G22" s="5">
        <v>6.3</v>
      </c>
      <c r="H22" s="5">
        <v>7.46</v>
      </c>
      <c r="I22" s="15">
        <f t="shared" si="0"/>
        <v>0.817793745103611</v>
      </c>
      <c r="J22" s="15">
        <v>0.9277</v>
      </c>
      <c r="K22" s="16">
        <f t="shared" si="1"/>
        <v>4</v>
      </c>
      <c r="L22" s="16">
        <f t="shared" si="2"/>
        <v>4</v>
      </c>
    </row>
    <row r="23" ht="15.6" hidden="1" spans="1:10">
      <c r="A23" s="11" t="s">
        <v>33</v>
      </c>
      <c r="B23" s="12">
        <v>29.9060085761557</v>
      </c>
      <c r="C23" s="13">
        <v>4.68</v>
      </c>
      <c r="D23" s="13">
        <v>39.04</v>
      </c>
      <c r="E23" s="13">
        <v>8.79</v>
      </c>
      <c r="F23" s="13">
        <v>30.86</v>
      </c>
      <c r="G23" s="13">
        <v>3.95</v>
      </c>
      <c r="H23" s="13">
        <v>12.68</v>
      </c>
      <c r="I23">
        <f t="shared" si="0"/>
        <v>1</v>
      </c>
      <c r="J23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5"/>
  <sheetViews>
    <sheetView workbookViewId="0">
      <selection activeCell="A1" sqref="A1:H5"/>
    </sheetView>
  </sheetViews>
  <sheetFormatPr defaultColWidth="8.88888888888889" defaultRowHeight="13.8" outlineLevelRow="4" outlineLevelCol="7"/>
  <sheetData>
    <row r="1" ht="93.6" spans="1:8">
      <c r="A1" s="1" t="s">
        <v>34</v>
      </c>
      <c r="B1" s="2" t="s">
        <v>1</v>
      </c>
      <c r="C1" s="2" t="s">
        <v>2</v>
      </c>
      <c r="D1" s="2" t="s">
        <v>35</v>
      </c>
      <c r="E1" s="2" t="s">
        <v>4</v>
      </c>
      <c r="F1" s="2" t="s">
        <v>5</v>
      </c>
      <c r="G1" s="2" t="s">
        <v>6</v>
      </c>
      <c r="H1" s="2" t="s">
        <v>7</v>
      </c>
    </row>
    <row r="2" ht="15.6" spans="1:8">
      <c r="A2" s="3" t="s">
        <v>13</v>
      </c>
      <c r="B2" s="4">
        <v>67.8792957456246</v>
      </c>
      <c r="C2" s="5">
        <v>2.76</v>
      </c>
      <c r="D2" s="5">
        <v>39.1</v>
      </c>
      <c r="E2" s="5">
        <v>4.2</v>
      </c>
      <c r="F2" s="5">
        <v>36.92</v>
      </c>
      <c r="G2" s="5">
        <v>1.87</v>
      </c>
      <c r="H2" s="5">
        <v>15.15</v>
      </c>
    </row>
    <row r="3" ht="15.6" spans="1:8">
      <c r="A3" s="3" t="s">
        <v>14</v>
      </c>
      <c r="B3" s="6">
        <v>48.9370446484212</v>
      </c>
      <c r="C3" s="5">
        <v>2.85</v>
      </c>
      <c r="D3" s="5">
        <v>36.85</v>
      </c>
      <c r="E3" s="5">
        <v>7.23</v>
      </c>
      <c r="F3" s="5">
        <v>38.29</v>
      </c>
      <c r="G3" s="5">
        <v>3.51</v>
      </c>
      <c r="H3" s="5">
        <v>11.27</v>
      </c>
    </row>
    <row r="4" ht="15.6" spans="1:8">
      <c r="A4" s="3" t="s">
        <v>19</v>
      </c>
      <c r="B4" s="6">
        <v>31.7206628928351</v>
      </c>
      <c r="C4" s="5">
        <v>1.45</v>
      </c>
      <c r="D4" s="5">
        <v>25.89</v>
      </c>
      <c r="E4" s="5">
        <v>4.15</v>
      </c>
      <c r="F4" s="5">
        <v>48.52</v>
      </c>
      <c r="G4" s="5">
        <v>2.25</v>
      </c>
      <c r="H4" s="5">
        <v>17.74</v>
      </c>
    </row>
    <row r="5" ht="15.6" spans="1:8">
      <c r="A5" s="3" t="s">
        <v>33</v>
      </c>
      <c r="B5" s="6">
        <v>29.9060085761557</v>
      </c>
      <c r="C5" s="5">
        <v>4.68</v>
      </c>
      <c r="D5" s="5">
        <v>39.04</v>
      </c>
      <c r="E5" s="5">
        <v>8.79</v>
      </c>
      <c r="F5" s="5">
        <v>30.86</v>
      </c>
      <c r="G5" s="5">
        <v>3.95</v>
      </c>
      <c r="H5" s="5">
        <v>12.68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Okistra</cp:lastModifiedBy>
  <dcterms:created xsi:type="dcterms:W3CDTF">2015-06-05T18:17:00Z</dcterms:created>
  <dcterms:modified xsi:type="dcterms:W3CDTF">2021-09-11T11:13:27Z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ICV">
    <vt:lpwstr>9EFFC3A16B574BB9AE659D4A194FAC1B</vt:lpwstr>
  </property>
</Properties>
</file>