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347" tabRatio="738" activeTab="2"/>
  </bookViews>
  <sheets>
    <sheet name="装瓶方式" sheetId="1" r:id="rId1"/>
    <sheet name="装料比" sheetId="2" r:id="rId2"/>
    <sheet name="Co负载量" sheetId="6" r:id="rId3"/>
    <sheet name="乙醇浓度" sheetId="4" r:id="rId4"/>
    <sheet name="催化剂绝对质量" sheetId="5" r:id="rId5"/>
  </sheets>
  <calcPr calcId="144525"/>
</workbook>
</file>

<file path=xl/sharedStrings.xml><?xml version="1.0" encoding="utf-8"?>
<sst xmlns="http://schemas.openxmlformats.org/spreadsheetml/2006/main" count="258" uniqueCount="66">
  <si>
    <t>催化剂组合编号</t>
  </si>
  <si>
    <r>
      <rPr>
        <b/>
        <sz val="12"/>
        <color indexed="8"/>
        <rFont val="宋体"/>
        <charset val="134"/>
      </rPr>
      <t>催化剂组合</t>
    </r>
  </si>
  <si>
    <t>装瓶方式</t>
  </si>
  <si>
    <t>co质量</t>
  </si>
  <si>
    <t>HAP质量</t>
  </si>
  <si>
    <t>石英砂</t>
  </si>
  <si>
    <t>比值</t>
  </si>
  <si>
    <t>wt</t>
  </si>
  <si>
    <t>乙醇浓度</t>
  </si>
  <si>
    <t>温度</t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</si>
  <si>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</si>
  <si>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</si>
  <si>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</si>
  <si>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</si>
  <si>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</si>
  <si>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</si>
  <si>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</si>
  <si>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t>收率</t>
  </si>
  <si>
    <t>A12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</si>
  <si>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</si>
  <si>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A</t>
  </si>
  <si>
    <t>B1</t>
  </si>
  <si>
    <t>B</t>
  </si>
  <si>
    <t>A9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</si>
  <si>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2.1ml/min</t>
    </r>
  </si>
  <si>
    <t>B5</t>
  </si>
  <si>
    <t>A11</t>
  </si>
  <si>
    <r>
      <rPr>
        <sz val="12"/>
        <color indexed="8"/>
        <rFont val="Times New Roman"/>
        <charset val="134"/>
      </rPr>
      <t>50mg 1wt%Co/SiO2+  90mg</t>
    </r>
    <r>
      <rPr>
        <sz val="12"/>
        <color indexed="8"/>
        <rFont val="宋体"/>
        <charset val="134"/>
      </rPr>
      <t>石英砂</t>
    </r>
    <r>
      <rPr>
        <sz val="12"/>
        <color indexed="8"/>
        <rFont val="Times New Roman"/>
        <charset val="134"/>
      </rPr>
      <t>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  <r>
      <rPr>
        <sz val="12"/>
        <color indexed="8"/>
        <rFont val="宋体"/>
        <charset val="134"/>
      </rPr>
      <t>，无</t>
    </r>
    <r>
      <rPr>
        <sz val="12"/>
        <color indexed="8"/>
        <rFont val="Times New Roman"/>
        <charset val="134"/>
      </rPr>
      <t>HAP</t>
    </r>
  </si>
  <si>
    <t>A13</t>
  </si>
  <si>
    <r>
      <rPr>
        <sz val="12"/>
        <color indexed="8"/>
        <rFont val="Times New Roman"/>
        <charset val="134"/>
      </rPr>
      <t>67mg 1wt%Co/SiO2- 33mg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 </t>
    </r>
  </si>
  <si>
    <t>A14</t>
  </si>
  <si>
    <r>
      <rPr>
        <sz val="12"/>
        <color indexed="8"/>
        <rFont val="Times New Roman"/>
        <charset val="134"/>
      </rPr>
      <t>33mg 1wt%Co/SiO2- 67mg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</t>
    </r>
  </si>
  <si>
    <t>不加HAP</t>
  </si>
  <si>
    <t>A1</t>
  </si>
  <si>
    <r>
      <rPr>
        <sz val="12"/>
        <color rgb="FF000000"/>
        <rFont val="Times New Roman"/>
        <charset val="134"/>
      </rPr>
      <t>200mg 1wt%Co/SiO2- 200mg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</si>
  <si>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A2</t>
  </si>
  <si>
    <r>
      <rPr>
        <sz val="12"/>
        <color rgb="FF000000"/>
        <rFont val="Times New Roman"/>
        <charset val="134"/>
      </rPr>
      <t>200mg 2wt%Co/SiO2- 200mg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</si>
  <si>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A4</t>
  </si>
  <si>
    <r>
      <rPr>
        <sz val="12"/>
        <color indexed="8"/>
        <rFont val="Times New Roman"/>
        <charset val="134"/>
      </rPr>
      <t>200mg 0.5wt%Co/SiO2- 200mg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</si>
  <si>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A6</t>
  </si>
  <si>
    <r>
      <rPr>
        <sz val="12"/>
        <color indexed="8"/>
        <rFont val="Times New Roman"/>
        <charset val="134"/>
      </rPr>
      <t>200mg 5wt%Co/SiO2- 200mg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</si>
  <si>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0.5wt%</t>
  </si>
  <si>
    <t>1wt%</t>
  </si>
  <si>
    <t>2wt%</t>
  </si>
  <si>
    <t>5wt%</t>
  </si>
  <si>
    <t>A7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</si>
  <si>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0.3ml/min</t>
    </r>
  </si>
  <si>
    <t>A8</t>
  </si>
  <si>
    <r>
      <rPr>
        <sz val="12"/>
        <color rgb="FF000000"/>
        <rFont val="Times New Roman"/>
        <charset val="134"/>
      </rPr>
      <t>50mg 1wt%Co/SiO2- 50mg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0.9ml/min</t>
    </r>
  </si>
  <si>
    <t>1.68(A组)</t>
  </si>
  <si>
    <t>1.68（B组）</t>
  </si>
  <si>
    <t>2.1（A组）</t>
  </si>
  <si>
    <t>2.1（B组）</t>
  </si>
  <si>
    <t>B2</t>
  </si>
  <si>
    <r>
      <rPr>
        <sz val="12"/>
        <color rgb="FF000000"/>
        <rFont val="Times New Roman"/>
        <charset val="134"/>
      </rPr>
      <t>100mg 1wt%Co/SiO2- 100mg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 xml:space="preserve">1.68ml/min  </t>
    </r>
  </si>
  <si>
    <t>B3</t>
  </si>
  <si>
    <r>
      <rPr>
        <sz val="12"/>
        <color indexed="8"/>
        <rFont val="Times New Roman"/>
        <charset val="134"/>
      </rPr>
      <t>10mg 1wt%Co/SiO2- 10mg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</si>
  <si>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B4</t>
  </si>
  <si>
    <r>
      <rPr>
        <sz val="12"/>
        <color indexed="8"/>
        <rFont val="Times New Roman"/>
        <charset val="134"/>
      </rPr>
      <t>25mg 1wt%Co/SiO2- 25mg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</si>
  <si>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B6</t>
  </si>
  <si>
    <r>
      <rPr>
        <sz val="12"/>
        <color indexed="8"/>
        <rFont val="Times New Roman"/>
        <charset val="134"/>
      </rPr>
      <t>75mg 1wt%Co/SiO2- 75mg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</si>
  <si>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10:10</t>
  </si>
  <si>
    <t>25:25</t>
  </si>
  <si>
    <t>50:50</t>
  </si>
  <si>
    <t>75:75</t>
  </si>
  <si>
    <t>100:100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</si>
</sst>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_);[Red]\(0.0\)"/>
  </numFmts>
  <fonts count="30">
    <font>
      <sz val="11"/>
      <color theme="1"/>
      <name val="等线"/>
      <charset val="134"/>
      <scheme val="minor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0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7" fillId="11" borderId="4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8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/>
    <xf numFmtId="177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76" fontId="5" fillId="2" borderId="1" xfId="0" applyNumberFormat="1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2"/>
  <sheetViews>
    <sheetView workbookViewId="0">
      <selection activeCell="A1" sqref="A1:B22"/>
    </sheetView>
  </sheetViews>
  <sheetFormatPr defaultColWidth="9" defaultRowHeight="13.8"/>
  <cols>
    <col min="2" max="2" width="23" customWidth="1"/>
    <col min="18" max="19" width="12.8888888888889"/>
  </cols>
  <sheetData>
    <row r="1" s="16" customFormat="1" ht="78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6" t="s">
        <v>17</v>
      </c>
    </row>
    <row r="2" s="16" customFormat="1" ht="15.6" spans="1:18">
      <c r="A2" s="5" t="s">
        <v>18</v>
      </c>
      <c r="B2" s="6" t="s">
        <v>19</v>
      </c>
      <c r="C2" s="16" t="s">
        <v>20</v>
      </c>
      <c r="D2" s="16">
        <v>50</v>
      </c>
      <c r="E2" s="16">
        <v>50</v>
      </c>
      <c r="F2" s="16">
        <v>0</v>
      </c>
      <c r="G2" s="16">
        <f t="shared" ref="G2:G11" si="0">D2/E2</f>
        <v>1</v>
      </c>
      <c r="H2" s="16">
        <v>1</v>
      </c>
      <c r="I2" s="16">
        <v>1.68</v>
      </c>
      <c r="J2" s="12">
        <v>250</v>
      </c>
      <c r="K2" s="22">
        <v>1.44170934251802</v>
      </c>
      <c r="L2" s="13">
        <v>0.14</v>
      </c>
      <c r="M2" s="13">
        <v>6.17</v>
      </c>
      <c r="N2" s="13">
        <v>3.48</v>
      </c>
      <c r="O2" s="13">
        <v>81.43</v>
      </c>
      <c r="P2" s="13">
        <v>7.45</v>
      </c>
      <c r="Q2" s="13">
        <v>1.33</v>
      </c>
      <c r="R2" s="16">
        <f t="shared" ref="R2:R11" si="1">K2*M2</f>
        <v>8.89534664333618</v>
      </c>
    </row>
    <row r="3" s="16" customFormat="1" ht="15.6" spans="1:18">
      <c r="A3" s="18"/>
      <c r="B3" s="19"/>
      <c r="C3" s="16" t="s">
        <v>20</v>
      </c>
      <c r="D3" s="16">
        <v>50</v>
      </c>
      <c r="E3" s="16">
        <v>50</v>
      </c>
      <c r="F3" s="16">
        <v>0</v>
      </c>
      <c r="G3" s="16">
        <f t="shared" si="0"/>
        <v>1</v>
      </c>
      <c r="H3" s="16">
        <v>1</v>
      </c>
      <c r="I3" s="16">
        <v>1.68</v>
      </c>
      <c r="J3" s="12">
        <v>275</v>
      </c>
      <c r="K3" s="22">
        <v>3.47363039678394</v>
      </c>
      <c r="L3" s="13">
        <v>0.18</v>
      </c>
      <c r="M3" s="13">
        <v>8.11</v>
      </c>
      <c r="N3" s="13">
        <v>4.2</v>
      </c>
      <c r="O3" s="13">
        <v>80</v>
      </c>
      <c r="P3" s="13">
        <v>5.3</v>
      </c>
      <c r="Q3" s="13">
        <v>2.21</v>
      </c>
      <c r="R3" s="16">
        <f t="shared" si="1"/>
        <v>28.1711425179178</v>
      </c>
    </row>
    <row r="4" s="16" customFormat="1" ht="15.6" spans="1:18">
      <c r="A4" s="18"/>
      <c r="B4" s="19"/>
      <c r="C4" s="16" t="s">
        <v>20</v>
      </c>
      <c r="D4" s="16">
        <v>50</v>
      </c>
      <c r="E4" s="16">
        <v>50</v>
      </c>
      <c r="F4" s="16">
        <v>0</v>
      </c>
      <c r="G4" s="16">
        <f t="shared" si="0"/>
        <v>1</v>
      </c>
      <c r="H4" s="16">
        <v>1</v>
      </c>
      <c r="I4" s="16">
        <v>1.68</v>
      </c>
      <c r="J4" s="12">
        <v>300</v>
      </c>
      <c r="K4" s="22">
        <v>6.914387607182</v>
      </c>
      <c r="L4" s="13">
        <v>0.43</v>
      </c>
      <c r="M4" s="13">
        <v>11.22</v>
      </c>
      <c r="N4" s="13">
        <v>8.83</v>
      </c>
      <c r="O4" s="13">
        <v>71.28</v>
      </c>
      <c r="P4" s="13">
        <v>5.34</v>
      </c>
      <c r="Q4" s="13">
        <v>2.9</v>
      </c>
      <c r="R4" s="16">
        <f t="shared" si="1"/>
        <v>77.579428952582</v>
      </c>
    </row>
    <row r="5" s="16" customFormat="1" ht="15.6" spans="1:18">
      <c r="A5" s="18"/>
      <c r="B5" s="19"/>
      <c r="C5" s="16" t="s">
        <v>20</v>
      </c>
      <c r="D5" s="16">
        <v>50</v>
      </c>
      <c r="E5" s="16">
        <v>50</v>
      </c>
      <c r="F5" s="16">
        <v>0</v>
      </c>
      <c r="G5" s="16">
        <f t="shared" si="0"/>
        <v>1</v>
      </c>
      <c r="H5" s="16">
        <v>1</v>
      </c>
      <c r="I5" s="16">
        <v>1.68</v>
      </c>
      <c r="J5" s="12">
        <v>350</v>
      </c>
      <c r="K5" s="22">
        <v>19.9122976584978</v>
      </c>
      <c r="L5" s="13">
        <v>1.17</v>
      </c>
      <c r="M5" s="13">
        <v>22.26</v>
      </c>
      <c r="N5" s="13">
        <v>13.48</v>
      </c>
      <c r="O5" s="13">
        <v>46.5</v>
      </c>
      <c r="P5" s="13">
        <v>5.66</v>
      </c>
      <c r="Q5" s="13">
        <v>10.93</v>
      </c>
      <c r="R5" s="16">
        <f t="shared" si="1"/>
        <v>443.247745878161</v>
      </c>
    </row>
    <row r="6" s="16" customFormat="1" ht="15.6" spans="1:18">
      <c r="A6" s="18"/>
      <c r="B6" s="19"/>
      <c r="C6" s="16" t="s">
        <v>20</v>
      </c>
      <c r="D6" s="16">
        <v>50</v>
      </c>
      <c r="E6" s="16">
        <v>50</v>
      </c>
      <c r="F6" s="16">
        <v>0</v>
      </c>
      <c r="G6" s="16">
        <f t="shared" si="0"/>
        <v>1</v>
      </c>
      <c r="H6" s="16">
        <v>1</v>
      </c>
      <c r="I6" s="16">
        <v>1.68</v>
      </c>
      <c r="J6" s="12">
        <v>400</v>
      </c>
      <c r="K6" s="22">
        <v>44.534966735128</v>
      </c>
      <c r="L6" s="13">
        <v>3.63</v>
      </c>
      <c r="M6" s="13">
        <v>36.3</v>
      </c>
      <c r="N6" s="13">
        <v>16.25</v>
      </c>
      <c r="O6" s="13">
        <v>25.79</v>
      </c>
      <c r="P6" s="13">
        <v>5.32</v>
      </c>
      <c r="Q6" s="13">
        <v>12.71</v>
      </c>
      <c r="R6" s="16">
        <f t="shared" si="1"/>
        <v>1616.61929248515</v>
      </c>
    </row>
    <row r="7" s="16" customFormat="1" ht="15.6" spans="1:18">
      <c r="A7" s="5" t="s">
        <v>21</v>
      </c>
      <c r="B7" s="6" t="s">
        <v>19</v>
      </c>
      <c r="C7" s="16" t="s">
        <v>22</v>
      </c>
      <c r="D7" s="16">
        <v>50</v>
      </c>
      <c r="E7" s="16">
        <v>50</v>
      </c>
      <c r="F7" s="16">
        <v>0</v>
      </c>
      <c r="G7" s="16">
        <f t="shared" si="0"/>
        <v>1</v>
      </c>
      <c r="H7" s="16">
        <v>1</v>
      </c>
      <c r="I7" s="16">
        <v>1.68</v>
      </c>
      <c r="J7" s="12">
        <v>250</v>
      </c>
      <c r="K7" s="22">
        <v>1.40818182615844</v>
      </c>
      <c r="L7" s="13">
        <v>0.1</v>
      </c>
      <c r="M7" s="13">
        <v>6.32</v>
      </c>
      <c r="N7" s="13">
        <v>5.7</v>
      </c>
      <c r="O7" s="13">
        <v>83.4</v>
      </c>
      <c r="P7" s="13">
        <v>0</v>
      </c>
      <c r="Q7" s="13">
        <v>4.48</v>
      </c>
      <c r="R7" s="16">
        <f t="shared" si="1"/>
        <v>8.89970914132134</v>
      </c>
    </row>
    <row r="8" s="16" customFormat="1" ht="15.6" spans="1:18">
      <c r="A8" s="18"/>
      <c r="B8" s="19"/>
      <c r="C8" s="16" t="s">
        <v>22</v>
      </c>
      <c r="D8" s="16">
        <v>50</v>
      </c>
      <c r="E8" s="16">
        <v>50</v>
      </c>
      <c r="F8" s="16">
        <v>0</v>
      </c>
      <c r="G8" s="16">
        <f t="shared" si="0"/>
        <v>1</v>
      </c>
      <c r="H8" s="16">
        <v>1</v>
      </c>
      <c r="I8" s="16">
        <v>1.68</v>
      </c>
      <c r="J8" s="12">
        <v>275</v>
      </c>
      <c r="K8" s="22">
        <v>3.41791391326378</v>
      </c>
      <c r="L8" s="13">
        <v>0.19</v>
      </c>
      <c r="M8" s="13">
        <v>8.25</v>
      </c>
      <c r="N8" s="13">
        <v>4.03</v>
      </c>
      <c r="O8" s="13">
        <v>81.35</v>
      </c>
      <c r="P8" s="13">
        <v>0</v>
      </c>
      <c r="Q8" s="13">
        <v>6.18</v>
      </c>
      <c r="R8" s="16">
        <f t="shared" si="1"/>
        <v>28.1977897844262</v>
      </c>
    </row>
    <row r="9" s="16" customFormat="1" ht="15.6" spans="1:18">
      <c r="A9" s="18"/>
      <c r="B9" s="19"/>
      <c r="C9" s="16" t="s">
        <v>22</v>
      </c>
      <c r="D9" s="16">
        <v>50</v>
      </c>
      <c r="E9" s="16">
        <v>50</v>
      </c>
      <c r="F9" s="16">
        <v>0</v>
      </c>
      <c r="G9" s="16">
        <f t="shared" si="0"/>
        <v>1</v>
      </c>
      <c r="H9" s="16">
        <v>1</v>
      </c>
      <c r="I9" s="16">
        <v>1.68</v>
      </c>
      <c r="J9" s="12">
        <v>300</v>
      </c>
      <c r="K9" s="22">
        <v>6.72372576152924</v>
      </c>
      <c r="L9" s="13">
        <v>0.45</v>
      </c>
      <c r="M9" s="13">
        <v>12.28</v>
      </c>
      <c r="N9" s="13">
        <v>4.11</v>
      </c>
      <c r="O9" s="13">
        <v>73.45</v>
      </c>
      <c r="P9" s="13">
        <v>0</v>
      </c>
      <c r="Q9" s="13">
        <v>9.71</v>
      </c>
      <c r="R9" s="16">
        <f t="shared" si="1"/>
        <v>82.5673523515791</v>
      </c>
    </row>
    <row r="10" s="16" customFormat="1" ht="15.6" spans="1:18">
      <c r="A10" s="18"/>
      <c r="B10" s="19"/>
      <c r="C10" s="16" t="s">
        <v>22</v>
      </c>
      <c r="D10" s="16">
        <v>50</v>
      </c>
      <c r="E10" s="16">
        <v>50</v>
      </c>
      <c r="F10" s="16">
        <v>0</v>
      </c>
      <c r="G10" s="16">
        <f t="shared" si="0"/>
        <v>1</v>
      </c>
      <c r="H10" s="16">
        <v>1</v>
      </c>
      <c r="I10" s="16">
        <v>1.68</v>
      </c>
      <c r="J10" s="12">
        <v>350</v>
      </c>
      <c r="K10" s="22">
        <v>19.3092626251229</v>
      </c>
      <c r="L10" s="13">
        <v>1.22</v>
      </c>
      <c r="M10" s="13">
        <v>25.97</v>
      </c>
      <c r="N10" s="13">
        <v>4.4</v>
      </c>
      <c r="O10" s="13">
        <v>48.32</v>
      </c>
      <c r="P10" s="13">
        <v>2.44</v>
      </c>
      <c r="Q10" s="13">
        <v>17.65</v>
      </c>
      <c r="R10" s="16">
        <f t="shared" si="1"/>
        <v>501.461550374442</v>
      </c>
    </row>
    <row r="11" s="16" customFormat="1" ht="15.6" spans="1:18">
      <c r="A11" s="18"/>
      <c r="B11" s="19"/>
      <c r="C11" s="16" t="s">
        <v>22</v>
      </c>
      <c r="D11" s="16">
        <v>50</v>
      </c>
      <c r="E11" s="16">
        <v>50</v>
      </c>
      <c r="F11" s="16">
        <v>0</v>
      </c>
      <c r="G11" s="16">
        <f t="shared" si="0"/>
        <v>1</v>
      </c>
      <c r="H11" s="16">
        <v>1</v>
      </c>
      <c r="I11" s="16">
        <v>1.68</v>
      </c>
      <c r="J11" s="12">
        <v>400</v>
      </c>
      <c r="K11" s="22">
        <v>43.595444389466</v>
      </c>
      <c r="L11" s="13">
        <v>3.77</v>
      </c>
      <c r="M11" s="13">
        <v>41.08</v>
      </c>
      <c r="N11" s="13">
        <v>4.13</v>
      </c>
      <c r="O11" s="13">
        <v>26.79</v>
      </c>
      <c r="P11" s="13">
        <v>1.95</v>
      </c>
      <c r="Q11" s="13">
        <v>22.28</v>
      </c>
      <c r="R11" s="16">
        <f t="shared" si="1"/>
        <v>1790.90085551926</v>
      </c>
    </row>
    <row r="12" s="16" customFormat="1" ht="15.6" spans="1:19">
      <c r="A12" s="5" t="s">
        <v>23</v>
      </c>
      <c r="B12" s="6" t="s">
        <v>24</v>
      </c>
      <c r="C12" s="16" t="s">
        <v>20</v>
      </c>
      <c r="D12" s="16">
        <v>50</v>
      </c>
      <c r="E12" s="16">
        <v>50</v>
      </c>
      <c r="F12" s="16">
        <v>0</v>
      </c>
      <c r="G12" s="16">
        <v>1</v>
      </c>
      <c r="H12" s="16">
        <v>1</v>
      </c>
      <c r="I12" s="16">
        <v>2.1</v>
      </c>
      <c r="J12" s="12">
        <v>250</v>
      </c>
      <c r="K12" s="22">
        <v>2.05316160924955</v>
      </c>
      <c r="L12" s="13">
        <v>0.16</v>
      </c>
      <c r="M12" s="13">
        <v>5.4</v>
      </c>
      <c r="N12" s="13">
        <v>4.99</v>
      </c>
      <c r="O12" s="13">
        <v>81.93</v>
      </c>
      <c r="P12" s="13">
        <v>0</v>
      </c>
      <c r="Q12" s="13">
        <v>7.52</v>
      </c>
      <c r="R12" s="16">
        <v>11.0870726899476</v>
      </c>
      <c r="S12" s="16">
        <v>0.967903177243188</v>
      </c>
    </row>
    <row r="13" s="16" customFormat="1" ht="15.6" spans="1:19">
      <c r="A13" s="18"/>
      <c r="B13" s="19"/>
      <c r="C13" s="16" t="s">
        <v>20</v>
      </c>
      <c r="D13" s="16">
        <v>50</v>
      </c>
      <c r="E13" s="16">
        <v>50</v>
      </c>
      <c r="F13" s="16">
        <v>0</v>
      </c>
      <c r="G13" s="16">
        <v>1</v>
      </c>
      <c r="H13" s="16">
        <v>1</v>
      </c>
      <c r="I13" s="16">
        <v>2.1</v>
      </c>
      <c r="J13" s="12">
        <v>275</v>
      </c>
      <c r="K13" s="22">
        <v>3.00257162012393</v>
      </c>
      <c r="L13" s="13">
        <v>0.33</v>
      </c>
      <c r="M13" s="13">
        <v>9.68</v>
      </c>
      <c r="N13" s="13">
        <v>4.66</v>
      </c>
      <c r="O13" s="13">
        <v>75.09</v>
      </c>
      <c r="P13" s="13">
        <v>0</v>
      </c>
      <c r="Q13" s="13">
        <v>10.24</v>
      </c>
      <c r="R13" s="16">
        <v>29.0648932827996</v>
      </c>
      <c r="S13" s="16">
        <v>0.783231090462233</v>
      </c>
    </row>
    <row r="14" s="16" customFormat="1" ht="15.6" spans="1:19">
      <c r="A14" s="18"/>
      <c r="B14" s="19"/>
      <c r="C14" s="16" t="s">
        <v>20</v>
      </c>
      <c r="D14" s="16">
        <v>50</v>
      </c>
      <c r="E14" s="16">
        <v>50</v>
      </c>
      <c r="F14" s="16">
        <v>0</v>
      </c>
      <c r="G14" s="16">
        <v>1</v>
      </c>
      <c r="H14" s="16">
        <v>1</v>
      </c>
      <c r="I14" s="16">
        <v>2.1</v>
      </c>
      <c r="J14" s="12">
        <v>300</v>
      </c>
      <c r="K14" s="22">
        <v>4.72920063011057</v>
      </c>
      <c r="L14" s="13">
        <v>0.53</v>
      </c>
      <c r="M14" s="13">
        <v>16.1</v>
      </c>
      <c r="N14" s="13">
        <v>5.08</v>
      </c>
      <c r="O14" s="13">
        <v>61.02</v>
      </c>
      <c r="P14" s="13">
        <v>1.57</v>
      </c>
      <c r="Q14" s="13">
        <v>15.7</v>
      </c>
      <c r="R14" s="16">
        <v>76.1401301447802</v>
      </c>
      <c r="S14" s="16">
        <v>0.813679059007888</v>
      </c>
    </row>
    <row r="15" s="16" customFormat="1" ht="15.6" spans="1:19">
      <c r="A15" s="18"/>
      <c r="B15" s="19"/>
      <c r="C15" s="16" t="s">
        <v>20</v>
      </c>
      <c r="D15" s="16">
        <v>50</v>
      </c>
      <c r="E15" s="16">
        <v>50</v>
      </c>
      <c r="F15" s="16">
        <v>0</v>
      </c>
      <c r="G15" s="16">
        <v>1</v>
      </c>
      <c r="H15" s="16">
        <v>1</v>
      </c>
      <c r="I15" s="16">
        <v>2.1</v>
      </c>
      <c r="J15" s="12">
        <v>350</v>
      </c>
      <c r="K15" s="22">
        <v>13.3927447682896</v>
      </c>
      <c r="L15" s="13">
        <v>2.84</v>
      </c>
      <c r="M15" s="13">
        <v>31.04</v>
      </c>
      <c r="N15" s="13">
        <v>3.75</v>
      </c>
      <c r="O15" s="13">
        <v>39.29</v>
      </c>
      <c r="P15" s="13">
        <v>2.09</v>
      </c>
      <c r="Q15" s="13">
        <v>20.99</v>
      </c>
      <c r="R15" s="16">
        <v>415.710797607709</v>
      </c>
      <c r="S15" s="16">
        <v>0.844261752164727</v>
      </c>
    </row>
    <row r="16" s="16" customFormat="1" ht="15.6" spans="1:19">
      <c r="A16" s="18"/>
      <c r="B16" s="19"/>
      <c r="C16" s="16" t="s">
        <v>20</v>
      </c>
      <c r="D16" s="16">
        <v>50</v>
      </c>
      <c r="E16" s="16">
        <v>50</v>
      </c>
      <c r="F16" s="16">
        <v>0</v>
      </c>
      <c r="G16" s="16">
        <v>1</v>
      </c>
      <c r="H16" s="16">
        <v>1</v>
      </c>
      <c r="I16" s="16">
        <v>2.1</v>
      </c>
      <c r="J16" s="20">
        <v>400</v>
      </c>
      <c r="K16" s="22">
        <v>40.7971628999023</v>
      </c>
      <c r="L16" s="23">
        <v>6.36</v>
      </c>
      <c r="M16" s="23">
        <v>42.04</v>
      </c>
      <c r="N16" s="23">
        <v>4.71</v>
      </c>
      <c r="O16" s="23">
        <v>27.07</v>
      </c>
      <c r="P16" s="23">
        <v>0</v>
      </c>
      <c r="Q16" s="23">
        <v>19.82</v>
      </c>
      <c r="R16" s="16">
        <v>1715.11272831189</v>
      </c>
      <c r="S16" s="16">
        <v>0.906968794843083</v>
      </c>
    </row>
    <row r="17" s="16" customFormat="1" ht="15.6" spans="1:18">
      <c r="A17" s="5" t="s">
        <v>25</v>
      </c>
      <c r="B17" s="6" t="s">
        <v>24</v>
      </c>
      <c r="C17" s="16" t="s">
        <v>22</v>
      </c>
      <c r="D17" s="16">
        <v>50</v>
      </c>
      <c r="E17" s="16">
        <v>50</v>
      </c>
      <c r="F17" s="16">
        <v>0</v>
      </c>
      <c r="G17" s="16">
        <f t="shared" ref="G17:G22" si="2">D17/E17</f>
        <v>1</v>
      </c>
      <c r="H17" s="16">
        <v>1</v>
      </c>
      <c r="I17" s="16">
        <v>2.1</v>
      </c>
      <c r="J17" s="12">
        <v>250</v>
      </c>
      <c r="K17" s="22">
        <v>2.12124689485722</v>
      </c>
      <c r="L17" s="13">
        <v>0.18</v>
      </c>
      <c r="M17" s="13">
        <v>4.3</v>
      </c>
      <c r="N17" s="13">
        <v>3.98</v>
      </c>
      <c r="O17" s="13">
        <v>84.81</v>
      </c>
      <c r="P17" s="13">
        <v>4.76</v>
      </c>
      <c r="Q17" s="13">
        <v>1.97</v>
      </c>
      <c r="R17" s="16">
        <f t="shared" ref="R17:R22" si="3">K17*M17</f>
        <v>9.12136164788605</v>
      </c>
    </row>
    <row r="18" s="16" customFormat="1" ht="15.6" spans="1:18">
      <c r="A18" s="18"/>
      <c r="B18" s="19"/>
      <c r="C18" s="16" t="s">
        <v>22</v>
      </c>
      <c r="D18" s="16">
        <v>50</v>
      </c>
      <c r="E18" s="16">
        <v>50</v>
      </c>
      <c r="F18" s="16">
        <v>0</v>
      </c>
      <c r="G18" s="16">
        <f t="shared" si="2"/>
        <v>1</v>
      </c>
      <c r="H18" s="16">
        <v>1</v>
      </c>
      <c r="I18" s="16">
        <v>2.1</v>
      </c>
      <c r="J18" s="12">
        <v>275</v>
      </c>
      <c r="K18" s="22">
        <v>3.83357052176252</v>
      </c>
      <c r="L18" s="13">
        <v>0.35</v>
      </c>
      <c r="M18" s="13">
        <v>5.06</v>
      </c>
      <c r="N18" s="13">
        <v>7.67</v>
      </c>
      <c r="O18" s="13">
        <v>78.13</v>
      </c>
      <c r="P18" s="13">
        <v>4.22</v>
      </c>
      <c r="Q18" s="13">
        <v>4.57</v>
      </c>
      <c r="R18" s="16">
        <f t="shared" si="3"/>
        <v>19.3978668401183</v>
      </c>
    </row>
    <row r="19" s="16" customFormat="1" ht="15.6" spans="1:18">
      <c r="A19" s="18"/>
      <c r="B19" s="19"/>
      <c r="C19" s="16" t="s">
        <v>22</v>
      </c>
      <c r="D19" s="16">
        <v>50</v>
      </c>
      <c r="E19" s="16">
        <v>50</v>
      </c>
      <c r="F19" s="16">
        <v>0</v>
      </c>
      <c r="G19" s="16">
        <f t="shared" si="2"/>
        <v>1</v>
      </c>
      <c r="H19" s="16">
        <v>1</v>
      </c>
      <c r="I19" s="16">
        <v>2.1</v>
      </c>
      <c r="J19" s="12">
        <v>300</v>
      </c>
      <c r="K19" s="22">
        <v>5.81212036583176</v>
      </c>
      <c r="L19" s="13">
        <v>0.47</v>
      </c>
      <c r="M19" s="13">
        <v>7.92</v>
      </c>
      <c r="N19" s="13">
        <v>14.04</v>
      </c>
      <c r="O19" s="13">
        <v>66.89</v>
      </c>
      <c r="P19" s="13">
        <v>4.41</v>
      </c>
      <c r="Q19" s="13">
        <v>6.27</v>
      </c>
      <c r="R19" s="16">
        <f t="shared" si="3"/>
        <v>46.0319932973875</v>
      </c>
    </row>
    <row r="20" s="16" customFormat="1" ht="15.6" spans="1:18">
      <c r="A20" s="18"/>
      <c r="B20" s="19"/>
      <c r="C20" s="16" t="s">
        <v>22</v>
      </c>
      <c r="D20" s="16">
        <v>50</v>
      </c>
      <c r="E20" s="16">
        <v>50</v>
      </c>
      <c r="F20" s="16">
        <v>0</v>
      </c>
      <c r="G20" s="16">
        <f t="shared" si="2"/>
        <v>1</v>
      </c>
      <c r="H20" s="16">
        <v>1</v>
      </c>
      <c r="I20" s="16">
        <v>2.1</v>
      </c>
      <c r="J20" s="12">
        <v>325</v>
      </c>
      <c r="K20" s="22">
        <v>9.7842849683418</v>
      </c>
      <c r="L20" s="13">
        <v>0.77</v>
      </c>
      <c r="M20" s="13">
        <v>11.69</v>
      </c>
      <c r="N20" s="13">
        <v>14.62</v>
      </c>
      <c r="O20" s="13">
        <v>59.29</v>
      </c>
      <c r="P20" s="13">
        <v>5.28</v>
      </c>
      <c r="Q20" s="13">
        <v>8.35</v>
      </c>
      <c r="R20" s="16">
        <f t="shared" si="3"/>
        <v>114.378291279916</v>
      </c>
    </row>
    <row r="21" s="16" customFormat="1" ht="15.6" spans="1:18">
      <c r="A21" s="18"/>
      <c r="B21" s="19"/>
      <c r="C21" s="16" t="s">
        <v>22</v>
      </c>
      <c r="D21" s="16">
        <v>50</v>
      </c>
      <c r="E21" s="16">
        <v>50</v>
      </c>
      <c r="F21" s="16">
        <v>0</v>
      </c>
      <c r="G21" s="16">
        <f t="shared" si="2"/>
        <v>1</v>
      </c>
      <c r="H21" s="16">
        <v>1</v>
      </c>
      <c r="I21" s="16">
        <v>2.1</v>
      </c>
      <c r="J21" s="12">
        <v>350</v>
      </c>
      <c r="K21" s="22">
        <v>15.8632612859104</v>
      </c>
      <c r="L21" s="13">
        <v>1.57</v>
      </c>
      <c r="M21" s="13">
        <v>15.34</v>
      </c>
      <c r="N21" s="13">
        <v>15.03</v>
      </c>
      <c r="O21" s="13">
        <v>53.41</v>
      </c>
      <c r="P21" s="13">
        <v>4.14</v>
      </c>
      <c r="Q21" s="13">
        <v>10.51</v>
      </c>
      <c r="R21" s="16">
        <f t="shared" si="3"/>
        <v>243.342428125866</v>
      </c>
    </row>
    <row r="22" s="16" customFormat="1" ht="15.6" spans="1:18">
      <c r="A22" s="18"/>
      <c r="B22" s="19"/>
      <c r="C22" s="16" t="s">
        <v>22</v>
      </c>
      <c r="D22" s="16">
        <v>50</v>
      </c>
      <c r="E22" s="16">
        <v>50</v>
      </c>
      <c r="F22" s="16">
        <v>0</v>
      </c>
      <c r="G22" s="16">
        <f t="shared" si="2"/>
        <v>1</v>
      </c>
      <c r="H22" s="16">
        <v>1</v>
      </c>
      <c r="I22" s="16">
        <v>2.1</v>
      </c>
      <c r="J22" s="12">
        <v>400</v>
      </c>
      <c r="K22" s="22">
        <v>44.9818815507988</v>
      </c>
      <c r="L22" s="13">
        <v>3.93</v>
      </c>
      <c r="M22" s="13">
        <v>25.83</v>
      </c>
      <c r="N22" s="13">
        <v>13.82</v>
      </c>
      <c r="O22" s="13">
        <v>36.87</v>
      </c>
      <c r="P22" s="13">
        <v>6.16</v>
      </c>
      <c r="Q22" s="13">
        <v>13.39</v>
      </c>
      <c r="R22" s="16">
        <f t="shared" si="3"/>
        <v>1161.88200045713</v>
      </c>
    </row>
  </sheetData>
  <mergeCells count="8">
    <mergeCell ref="A2:A6"/>
    <mergeCell ref="A7:A11"/>
    <mergeCell ref="A12:A16"/>
    <mergeCell ref="A17:A22"/>
    <mergeCell ref="B2:B6"/>
    <mergeCell ref="B7:B11"/>
    <mergeCell ref="B12:B16"/>
    <mergeCell ref="B17:B2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33"/>
  <sheetViews>
    <sheetView workbookViewId="0">
      <selection activeCell="M28" sqref="M28:Q33"/>
    </sheetView>
  </sheetViews>
  <sheetFormatPr defaultColWidth="8.88888888888889" defaultRowHeight="13.8"/>
  <cols>
    <col min="18" max="18" width="12.8888888888889"/>
  </cols>
  <sheetData>
    <row r="1" s="16" customFormat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6" t="s">
        <v>17</v>
      </c>
    </row>
    <row r="2" s="16" customFormat="1" ht="15.6" spans="1:18">
      <c r="A2" s="5" t="s">
        <v>26</v>
      </c>
      <c r="B2" s="6" t="s">
        <v>27</v>
      </c>
      <c r="C2" s="16" t="s">
        <v>20</v>
      </c>
      <c r="D2" s="16">
        <v>50</v>
      </c>
      <c r="E2" s="16">
        <v>0</v>
      </c>
      <c r="F2" s="16">
        <v>90</v>
      </c>
      <c r="G2" s="16" t="e">
        <f t="shared" ref="G2:G6" si="0">D2/E2</f>
        <v>#DIV/0!</v>
      </c>
      <c r="H2" s="16">
        <v>1</v>
      </c>
      <c r="I2" s="16">
        <v>1.68</v>
      </c>
      <c r="J2" s="12">
        <v>250</v>
      </c>
      <c r="K2" s="22">
        <v>0.227691554459886</v>
      </c>
      <c r="L2" s="13">
        <v>2.14</v>
      </c>
      <c r="M2" s="13">
        <v>0.1</v>
      </c>
      <c r="N2" s="13">
        <v>97.76</v>
      </c>
      <c r="O2" s="13">
        <v>0</v>
      </c>
      <c r="P2" s="13">
        <v>0</v>
      </c>
      <c r="Q2" s="13">
        <v>0</v>
      </c>
      <c r="R2" s="16">
        <f t="shared" ref="R2:R6" si="1">K2*M2</f>
        <v>0.0227691554459886</v>
      </c>
    </row>
    <row r="3" s="16" customFormat="1" ht="15.6" spans="1:18">
      <c r="A3" s="18"/>
      <c r="B3" s="19"/>
      <c r="C3" s="16" t="s">
        <v>20</v>
      </c>
      <c r="D3" s="16">
        <v>50</v>
      </c>
      <c r="E3" s="16">
        <v>0</v>
      </c>
      <c r="F3" s="16">
        <v>90</v>
      </c>
      <c r="G3" s="16" t="e">
        <f t="shared" si="0"/>
        <v>#DIV/0!</v>
      </c>
      <c r="H3" s="16">
        <v>1</v>
      </c>
      <c r="I3" s="16">
        <v>1.68</v>
      </c>
      <c r="J3" s="12">
        <v>275</v>
      </c>
      <c r="K3" s="22">
        <v>0.516312042222788</v>
      </c>
      <c r="L3" s="13">
        <v>2.83</v>
      </c>
      <c r="M3" s="13">
        <v>1</v>
      </c>
      <c r="N3" s="13">
        <v>94.75</v>
      </c>
      <c r="O3" s="13">
        <v>0</v>
      </c>
      <c r="P3" s="13">
        <v>0</v>
      </c>
      <c r="Q3" s="13">
        <v>1.42</v>
      </c>
      <c r="R3" s="16">
        <f t="shared" si="1"/>
        <v>0.516312042222788</v>
      </c>
    </row>
    <row r="4" s="16" customFormat="1" ht="15.6" spans="1:18">
      <c r="A4" s="18"/>
      <c r="B4" s="19"/>
      <c r="C4" s="16" t="s">
        <v>20</v>
      </c>
      <c r="D4" s="16">
        <v>50</v>
      </c>
      <c r="E4" s="16">
        <v>0</v>
      </c>
      <c r="F4" s="16">
        <v>90</v>
      </c>
      <c r="G4" s="16" t="e">
        <f t="shared" si="0"/>
        <v>#DIV/0!</v>
      </c>
      <c r="H4" s="16">
        <v>1</v>
      </c>
      <c r="I4" s="16">
        <v>1.68</v>
      </c>
      <c r="J4" s="12">
        <v>300</v>
      </c>
      <c r="K4" s="22">
        <v>1.60755277655185</v>
      </c>
      <c r="L4" s="13">
        <v>3.24</v>
      </c>
      <c r="M4" s="13">
        <v>1.82</v>
      </c>
      <c r="N4" s="13">
        <v>93.76</v>
      </c>
      <c r="O4" s="13">
        <v>0</v>
      </c>
      <c r="P4" s="13">
        <v>0</v>
      </c>
      <c r="Q4" s="13">
        <v>1.18</v>
      </c>
      <c r="R4" s="16">
        <f t="shared" si="1"/>
        <v>2.92574605332437</v>
      </c>
    </row>
    <row r="5" s="16" customFormat="1" ht="15.6" spans="1:18">
      <c r="A5" s="18"/>
      <c r="B5" s="19"/>
      <c r="C5" s="16" t="s">
        <v>20</v>
      </c>
      <c r="D5" s="16">
        <v>50</v>
      </c>
      <c r="E5" s="16">
        <v>0</v>
      </c>
      <c r="F5" s="16">
        <v>90</v>
      </c>
      <c r="G5" s="16" t="e">
        <f t="shared" si="0"/>
        <v>#DIV/0!</v>
      </c>
      <c r="H5" s="16">
        <v>1</v>
      </c>
      <c r="I5" s="16">
        <v>1.68</v>
      </c>
      <c r="J5" s="12">
        <v>350</v>
      </c>
      <c r="K5" s="22">
        <v>8.20758112698906</v>
      </c>
      <c r="L5" s="13">
        <v>7.61</v>
      </c>
      <c r="M5" s="13">
        <v>4.35</v>
      </c>
      <c r="N5" s="13">
        <v>85.83</v>
      </c>
      <c r="O5" s="13">
        <v>0</v>
      </c>
      <c r="P5" s="13">
        <v>0</v>
      </c>
      <c r="Q5" s="13">
        <v>2.21</v>
      </c>
      <c r="R5" s="16">
        <f t="shared" si="1"/>
        <v>35.7029779024024</v>
      </c>
    </row>
    <row r="6" s="16" customFormat="1" ht="15.6" spans="1:18">
      <c r="A6" s="18"/>
      <c r="B6" s="19"/>
      <c r="C6" s="16" t="s">
        <v>20</v>
      </c>
      <c r="D6" s="16">
        <v>50</v>
      </c>
      <c r="E6" s="16">
        <v>0</v>
      </c>
      <c r="F6" s="16">
        <v>90</v>
      </c>
      <c r="G6" s="16" t="e">
        <f t="shared" si="0"/>
        <v>#DIV/0!</v>
      </c>
      <c r="H6" s="16">
        <v>1</v>
      </c>
      <c r="I6" s="16">
        <v>1.68</v>
      </c>
      <c r="J6" s="12">
        <v>400</v>
      </c>
      <c r="K6" s="22">
        <v>32.5934981167189</v>
      </c>
      <c r="L6" s="13">
        <v>13.35</v>
      </c>
      <c r="M6" s="13">
        <v>7.93</v>
      </c>
      <c r="N6" s="13">
        <v>75.03</v>
      </c>
      <c r="O6" s="13">
        <v>0</v>
      </c>
      <c r="P6" s="13">
        <v>0</v>
      </c>
      <c r="Q6" s="13">
        <v>3.69</v>
      </c>
      <c r="R6" s="16">
        <f t="shared" si="1"/>
        <v>258.466440065581</v>
      </c>
    </row>
    <row r="7" s="16" customFormat="1" ht="15.6" spans="1:18">
      <c r="A7" s="5" t="s">
        <v>18</v>
      </c>
      <c r="B7" s="6" t="s">
        <v>19</v>
      </c>
      <c r="C7" s="16" t="s">
        <v>20</v>
      </c>
      <c r="D7" s="16">
        <v>50</v>
      </c>
      <c r="E7" s="16">
        <v>50</v>
      </c>
      <c r="F7" s="16">
        <v>0</v>
      </c>
      <c r="G7" s="16">
        <f t="shared" ref="G7:G21" si="2">D7/E7</f>
        <v>1</v>
      </c>
      <c r="H7" s="16">
        <v>1</v>
      </c>
      <c r="I7" s="16">
        <v>1.68</v>
      </c>
      <c r="J7" s="12">
        <v>250</v>
      </c>
      <c r="K7" s="22">
        <v>1.44170934251802</v>
      </c>
      <c r="L7" s="13">
        <v>0.14</v>
      </c>
      <c r="M7" s="13">
        <v>6.17</v>
      </c>
      <c r="N7" s="13">
        <v>3.48</v>
      </c>
      <c r="O7" s="13">
        <v>81.43</v>
      </c>
      <c r="P7" s="13">
        <v>7.45</v>
      </c>
      <c r="Q7" s="13">
        <v>1.33</v>
      </c>
      <c r="R7" s="16">
        <f t="shared" ref="R7:R21" si="3">K7*M7</f>
        <v>8.89534664333618</v>
      </c>
    </row>
    <row r="8" s="16" customFormat="1" ht="15.6" spans="1:18">
      <c r="A8" s="18"/>
      <c r="B8" s="19"/>
      <c r="C8" s="16" t="s">
        <v>20</v>
      </c>
      <c r="D8" s="16">
        <v>50</v>
      </c>
      <c r="E8" s="16">
        <v>50</v>
      </c>
      <c r="F8" s="16">
        <v>0</v>
      </c>
      <c r="G8" s="16">
        <f t="shared" si="2"/>
        <v>1</v>
      </c>
      <c r="H8" s="16">
        <v>1</v>
      </c>
      <c r="I8" s="16">
        <v>1.68</v>
      </c>
      <c r="J8" s="12">
        <v>275</v>
      </c>
      <c r="K8" s="22">
        <v>3.47363039678394</v>
      </c>
      <c r="L8" s="13">
        <v>0.18</v>
      </c>
      <c r="M8" s="13">
        <v>8.11</v>
      </c>
      <c r="N8" s="13">
        <v>4.2</v>
      </c>
      <c r="O8" s="13">
        <v>80</v>
      </c>
      <c r="P8" s="13">
        <v>5.3</v>
      </c>
      <c r="Q8" s="13">
        <v>2.21</v>
      </c>
      <c r="R8" s="16">
        <f t="shared" si="3"/>
        <v>28.1711425179178</v>
      </c>
    </row>
    <row r="9" s="16" customFormat="1" ht="15.6" spans="1:18">
      <c r="A9" s="18"/>
      <c r="B9" s="19"/>
      <c r="C9" s="16" t="s">
        <v>20</v>
      </c>
      <c r="D9" s="16">
        <v>50</v>
      </c>
      <c r="E9" s="16">
        <v>50</v>
      </c>
      <c r="F9" s="16">
        <v>0</v>
      </c>
      <c r="G9" s="16">
        <f t="shared" si="2"/>
        <v>1</v>
      </c>
      <c r="H9" s="16">
        <v>1</v>
      </c>
      <c r="I9" s="16">
        <v>1.68</v>
      </c>
      <c r="J9" s="12">
        <v>300</v>
      </c>
      <c r="K9" s="22">
        <v>6.914387607182</v>
      </c>
      <c r="L9" s="13">
        <v>0.43</v>
      </c>
      <c r="M9" s="13">
        <v>11.22</v>
      </c>
      <c r="N9" s="13">
        <v>8.83</v>
      </c>
      <c r="O9" s="13">
        <v>71.28</v>
      </c>
      <c r="P9" s="13">
        <v>5.34</v>
      </c>
      <c r="Q9" s="13">
        <v>2.9</v>
      </c>
      <c r="R9" s="16">
        <f t="shared" si="3"/>
        <v>77.579428952582</v>
      </c>
    </row>
    <row r="10" s="16" customFormat="1" ht="15.6" spans="1:18">
      <c r="A10" s="18"/>
      <c r="B10" s="19"/>
      <c r="C10" s="16" t="s">
        <v>20</v>
      </c>
      <c r="D10" s="16">
        <v>50</v>
      </c>
      <c r="E10" s="16">
        <v>50</v>
      </c>
      <c r="F10" s="16">
        <v>0</v>
      </c>
      <c r="G10" s="16">
        <f t="shared" si="2"/>
        <v>1</v>
      </c>
      <c r="H10" s="16">
        <v>1</v>
      </c>
      <c r="I10" s="16">
        <v>1.68</v>
      </c>
      <c r="J10" s="12">
        <v>350</v>
      </c>
      <c r="K10" s="22">
        <v>19.9122976584978</v>
      </c>
      <c r="L10" s="13">
        <v>1.17</v>
      </c>
      <c r="M10" s="13">
        <v>22.26</v>
      </c>
      <c r="N10" s="13">
        <v>13.48</v>
      </c>
      <c r="O10" s="13">
        <v>46.5</v>
      </c>
      <c r="P10" s="13">
        <v>5.66</v>
      </c>
      <c r="Q10" s="13">
        <v>10.93</v>
      </c>
      <c r="R10" s="16">
        <f t="shared" si="3"/>
        <v>443.247745878161</v>
      </c>
    </row>
    <row r="11" s="16" customFormat="1" ht="15.6" spans="1:18">
      <c r="A11" s="18"/>
      <c r="B11" s="19"/>
      <c r="C11" s="16" t="s">
        <v>20</v>
      </c>
      <c r="D11" s="16">
        <v>50</v>
      </c>
      <c r="E11" s="16">
        <v>50</v>
      </c>
      <c r="F11" s="16">
        <v>0</v>
      </c>
      <c r="G11" s="16">
        <f t="shared" si="2"/>
        <v>1</v>
      </c>
      <c r="H11" s="16">
        <v>1</v>
      </c>
      <c r="I11" s="16">
        <v>1.68</v>
      </c>
      <c r="J11" s="12">
        <v>400</v>
      </c>
      <c r="K11" s="22">
        <v>44.534966735128</v>
      </c>
      <c r="L11" s="13">
        <v>3.63</v>
      </c>
      <c r="M11" s="13">
        <v>36.3</v>
      </c>
      <c r="N11" s="13">
        <v>16.25</v>
      </c>
      <c r="O11" s="13">
        <v>25.79</v>
      </c>
      <c r="P11" s="13">
        <v>5.32</v>
      </c>
      <c r="Q11" s="13">
        <v>12.71</v>
      </c>
      <c r="R11" s="16">
        <f t="shared" si="3"/>
        <v>1616.61929248515</v>
      </c>
    </row>
    <row r="12" s="16" customFormat="1" ht="15.6" spans="1:18">
      <c r="A12" s="5" t="s">
        <v>28</v>
      </c>
      <c r="B12" s="6" t="s">
        <v>29</v>
      </c>
      <c r="C12" s="16" t="s">
        <v>20</v>
      </c>
      <c r="D12" s="16">
        <v>67</v>
      </c>
      <c r="E12" s="16">
        <v>33</v>
      </c>
      <c r="F12" s="16">
        <v>0</v>
      </c>
      <c r="G12" s="16">
        <f t="shared" si="2"/>
        <v>2.03030303030303</v>
      </c>
      <c r="H12" s="16">
        <v>1</v>
      </c>
      <c r="I12" s="16">
        <v>1.68</v>
      </c>
      <c r="J12" s="12">
        <v>250</v>
      </c>
      <c r="K12" s="22">
        <v>1.34694843685351</v>
      </c>
      <c r="L12" s="13">
        <v>0.31</v>
      </c>
      <c r="M12" s="13">
        <v>5.19</v>
      </c>
      <c r="N12" s="13">
        <v>5.39</v>
      </c>
      <c r="O12" s="13">
        <v>79.6</v>
      </c>
      <c r="P12" s="13">
        <v>6.87</v>
      </c>
      <c r="Q12" s="13">
        <v>2.64</v>
      </c>
      <c r="R12" s="16">
        <f t="shared" si="3"/>
        <v>6.99066238726972</v>
      </c>
    </row>
    <row r="13" s="16" customFormat="1" ht="15.6" spans="1:18">
      <c r="A13" s="18"/>
      <c r="B13" s="19"/>
      <c r="C13" s="16" t="s">
        <v>20</v>
      </c>
      <c r="D13" s="16">
        <v>67</v>
      </c>
      <c r="E13" s="16">
        <v>33</v>
      </c>
      <c r="F13" s="16">
        <v>0</v>
      </c>
      <c r="G13" s="16">
        <f t="shared" si="2"/>
        <v>2.03030303030303</v>
      </c>
      <c r="H13" s="16">
        <v>1</v>
      </c>
      <c r="I13" s="16">
        <v>1.68</v>
      </c>
      <c r="J13" s="12">
        <v>275</v>
      </c>
      <c r="K13" s="22">
        <v>2.30545598480325</v>
      </c>
      <c r="L13" s="13">
        <v>0.66</v>
      </c>
      <c r="M13" s="13">
        <v>7.62</v>
      </c>
      <c r="N13" s="13">
        <v>7.67</v>
      </c>
      <c r="O13" s="13">
        <v>74.74</v>
      </c>
      <c r="P13" s="13">
        <v>5.91</v>
      </c>
      <c r="Q13" s="13">
        <v>3.4</v>
      </c>
      <c r="R13" s="16">
        <f t="shared" si="3"/>
        <v>17.5675746042008</v>
      </c>
    </row>
    <row r="14" s="16" customFormat="1" ht="15.6" spans="1:18">
      <c r="A14" s="18"/>
      <c r="B14" s="19"/>
      <c r="C14" s="16" t="s">
        <v>20</v>
      </c>
      <c r="D14" s="16">
        <v>67</v>
      </c>
      <c r="E14" s="16">
        <v>33</v>
      </c>
      <c r="F14" s="16">
        <v>0</v>
      </c>
      <c r="G14" s="16">
        <f t="shared" si="2"/>
        <v>2.03030303030303</v>
      </c>
      <c r="H14" s="16">
        <v>1</v>
      </c>
      <c r="I14" s="16">
        <v>1.68</v>
      </c>
      <c r="J14" s="12">
        <v>300</v>
      </c>
      <c r="K14" s="22">
        <v>4.06672930913986</v>
      </c>
      <c r="L14" s="13">
        <v>1.2</v>
      </c>
      <c r="M14" s="13">
        <v>12.74</v>
      </c>
      <c r="N14" s="13">
        <v>19.65</v>
      </c>
      <c r="O14" s="13">
        <v>55.4</v>
      </c>
      <c r="P14" s="13">
        <v>4.87</v>
      </c>
      <c r="Q14" s="13">
        <v>6.14</v>
      </c>
      <c r="R14" s="16">
        <f t="shared" si="3"/>
        <v>51.8101313984418</v>
      </c>
    </row>
    <row r="15" s="16" customFormat="1" ht="15.6" spans="1:18">
      <c r="A15" s="18"/>
      <c r="B15" s="19"/>
      <c r="C15" s="16" t="s">
        <v>20</v>
      </c>
      <c r="D15" s="16">
        <v>67</v>
      </c>
      <c r="E15" s="16">
        <v>33</v>
      </c>
      <c r="F15" s="16">
        <v>0</v>
      </c>
      <c r="G15" s="16">
        <f t="shared" si="2"/>
        <v>2.03030303030303</v>
      </c>
      <c r="H15" s="16">
        <v>1</v>
      </c>
      <c r="I15" s="16">
        <v>1.68</v>
      </c>
      <c r="J15" s="12">
        <v>350</v>
      </c>
      <c r="K15" s="22">
        <v>14.6387758329042</v>
      </c>
      <c r="L15" s="13">
        <v>2.53</v>
      </c>
      <c r="M15" s="13">
        <v>23.46</v>
      </c>
      <c r="N15" s="13">
        <v>26.42</v>
      </c>
      <c r="O15" s="13">
        <v>30.99</v>
      </c>
      <c r="P15" s="13">
        <v>3.52</v>
      </c>
      <c r="Q15" s="13">
        <v>13.08</v>
      </c>
      <c r="R15" s="16">
        <f t="shared" si="3"/>
        <v>343.425681039933</v>
      </c>
    </row>
    <row r="16" s="16" customFormat="1" ht="15.6" spans="1:18">
      <c r="A16" s="18"/>
      <c r="B16" s="19"/>
      <c r="C16" s="16" t="s">
        <v>20</v>
      </c>
      <c r="D16" s="16">
        <v>67</v>
      </c>
      <c r="E16" s="16">
        <v>33</v>
      </c>
      <c r="F16" s="16">
        <v>0</v>
      </c>
      <c r="G16" s="16">
        <f t="shared" si="2"/>
        <v>2.03030303030303</v>
      </c>
      <c r="H16" s="16">
        <v>1</v>
      </c>
      <c r="I16" s="16">
        <v>1.68</v>
      </c>
      <c r="J16" s="12">
        <v>400</v>
      </c>
      <c r="K16" s="22">
        <v>40.047154305474</v>
      </c>
      <c r="L16" s="13">
        <v>5.19</v>
      </c>
      <c r="M16" s="13">
        <v>27.91</v>
      </c>
      <c r="N16" s="13">
        <v>24.73</v>
      </c>
      <c r="O16" s="13">
        <v>22.05</v>
      </c>
      <c r="P16" s="13">
        <v>3.85</v>
      </c>
      <c r="Q16" s="13">
        <v>16.27</v>
      </c>
      <c r="R16" s="16">
        <f t="shared" si="3"/>
        <v>1117.71607666578</v>
      </c>
    </row>
    <row r="17" s="16" customFormat="1" ht="15.6" spans="1:18">
      <c r="A17" s="5" t="s">
        <v>30</v>
      </c>
      <c r="B17" s="6" t="s">
        <v>31</v>
      </c>
      <c r="C17" s="16" t="s">
        <v>20</v>
      </c>
      <c r="D17" s="16">
        <v>33</v>
      </c>
      <c r="E17" s="16">
        <v>67</v>
      </c>
      <c r="F17" s="16">
        <v>0</v>
      </c>
      <c r="G17" s="16">
        <f t="shared" si="2"/>
        <v>0.492537313432836</v>
      </c>
      <c r="H17" s="16">
        <v>1</v>
      </c>
      <c r="I17" s="16">
        <v>1.68</v>
      </c>
      <c r="J17" s="12">
        <v>250</v>
      </c>
      <c r="K17" s="22">
        <v>2.49268861247491</v>
      </c>
      <c r="L17" s="13">
        <v>0.14</v>
      </c>
      <c r="M17" s="13">
        <v>1.89</v>
      </c>
      <c r="N17" s="13">
        <v>2.63</v>
      </c>
      <c r="O17" s="13">
        <v>90.74</v>
      </c>
      <c r="P17" s="13">
        <v>3.18</v>
      </c>
      <c r="Q17" s="13">
        <v>1.42</v>
      </c>
      <c r="R17" s="16">
        <f t="shared" si="3"/>
        <v>4.71118147757758</v>
      </c>
    </row>
    <row r="18" s="16" customFormat="1" ht="15.6" spans="1:18">
      <c r="A18" s="18"/>
      <c r="B18" s="19"/>
      <c r="C18" s="16" t="s">
        <v>20</v>
      </c>
      <c r="D18" s="16">
        <v>33</v>
      </c>
      <c r="E18" s="16">
        <v>67</v>
      </c>
      <c r="F18" s="16">
        <v>0</v>
      </c>
      <c r="G18" s="16">
        <f t="shared" si="2"/>
        <v>0.492537313432836</v>
      </c>
      <c r="H18" s="16">
        <v>1</v>
      </c>
      <c r="I18" s="16">
        <v>1.68</v>
      </c>
      <c r="J18" s="12">
        <v>275</v>
      </c>
      <c r="K18" s="22">
        <v>5.33483516226759</v>
      </c>
      <c r="L18" s="13">
        <v>0.14</v>
      </c>
      <c r="M18" s="13">
        <v>2.55</v>
      </c>
      <c r="N18" s="13">
        <v>2.8</v>
      </c>
      <c r="O18" s="13">
        <v>89.7</v>
      </c>
      <c r="P18" s="13">
        <v>2.85</v>
      </c>
      <c r="Q18" s="13">
        <v>1.96</v>
      </c>
      <c r="R18" s="16">
        <f t="shared" si="3"/>
        <v>13.6038296637824</v>
      </c>
    </row>
    <row r="19" s="16" customFormat="1" ht="15.6" spans="1:18">
      <c r="A19" s="18"/>
      <c r="B19" s="19"/>
      <c r="C19" s="16" t="s">
        <v>20</v>
      </c>
      <c r="D19" s="16">
        <v>33</v>
      </c>
      <c r="E19" s="16">
        <v>67</v>
      </c>
      <c r="F19" s="16">
        <v>0</v>
      </c>
      <c r="G19" s="16">
        <f t="shared" si="2"/>
        <v>0.492537313432836</v>
      </c>
      <c r="H19" s="16">
        <v>1</v>
      </c>
      <c r="I19" s="16">
        <v>1.68</v>
      </c>
      <c r="J19" s="12">
        <v>300</v>
      </c>
      <c r="K19" s="22">
        <v>10.1520362574393</v>
      </c>
      <c r="L19" s="13">
        <v>0.25</v>
      </c>
      <c r="M19" s="13">
        <v>3.61</v>
      </c>
      <c r="N19" s="13">
        <v>4.07</v>
      </c>
      <c r="O19" s="13">
        <v>85.12</v>
      </c>
      <c r="P19" s="13">
        <v>3.43</v>
      </c>
      <c r="Q19" s="13">
        <v>3.52</v>
      </c>
      <c r="R19" s="16">
        <f t="shared" si="3"/>
        <v>36.6488508893559</v>
      </c>
    </row>
    <row r="20" s="16" customFormat="1" ht="15.6" spans="1:18">
      <c r="A20" s="18"/>
      <c r="B20" s="19"/>
      <c r="C20" s="16" t="s">
        <v>20</v>
      </c>
      <c r="D20" s="16">
        <v>33</v>
      </c>
      <c r="E20" s="16">
        <v>67</v>
      </c>
      <c r="F20" s="16">
        <v>0</v>
      </c>
      <c r="G20" s="16">
        <f t="shared" si="2"/>
        <v>0.492537313432836</v>
      </c>
      <c r="H20" s="16">
        <v>1</v>
      </c>
      <c r="I20" s="16">
        <v>1.68</v>
      </c>
      <c r="J20" s="12">
        <v>350</v>
      </c>
      <c r="K20" s="22">
        <v>24.0318985551102</v>
      </c>
      <c r="L20" s="13">
        <v>1.04</v>
      </c>
      <c r="M20" s="13">
        <v>10.83</v>
      </c>
      <c r="N20" s="13">
        <v>6.25</v>
      </c>
      <c r="O20" s="13">
        <v>70.1</v>
      </c>
      <c r="P20" s="13">
        <v>4.59</v>
      </c>
      <c r="Q20" s="13">
        <v>7.19</v>
      </c>
      <c r="R20" s="16">
        <f t="shared" si="3"/>
        <v>260.265461351843</v>
      </c>
    </row>
    <row r="21" s="16" customFormat="1" ht="15.6" spans="1:18">
      <c r="A21" s="18"/>
      <c r="B21" s="19"/>
      <c r="C21" s="16" t="s">
        <v>20</v>
      </c>
      <c r="D21" s="16">
        <v>33</v>
      </c>
      <c r="E21" s="16">
        <v>67</v>
      </c>
      <c r="F21" s="16">
        <v>0</v>
      </c>
      <c r="G21" s="16">
        <f t="shared" si="2"/>
        <v>0.492537313432836</v>
      </c>
      <c r="H21" s="16">
        <v>1</v>
      </c>
      <c r="I21" s="16">
        <v>1.68</v>
      </c>
      <c r="J21" s="12">
        <v>400</v>
      </c>
      <c r="K21" s="22">
        <v>53.6152568624797</v>
      </c>
      <c r="L21" s="13">
        <v>2.92</v>
      </c>
      <c r="M21" s="13">
        <v>22.3</v>
      </c>
      <c r="N21" s="13">
        <v>7.22</v>
      </c>
      <c r="O21" s="13">
        <v>49.31</v>
      </c>
      <c r="P21" s="13">
        <v>7.48</v>
      </c>
      <c r="Q21" s="13">
        <v>10.77</v>
      </c>
      <c r="R21" s="16">
        <f t="shared" si="3"/>
        <v>1195.6202280333</v>
      </c>
    </row>
    <row r="28" spans="5:17">
      <c r="E28" s="21"/>
      <c r="F28" s="21" t="s">
        <v>32</v>
      </c>
      <c r="G28" s="21">
        <v>0.5</v>
      </c>
      <c r="H28" s="21">
        <v>1</v>
      </c>
      <c r="I28" s="21">
        <v>2</v>
      </c>
      <c r="M28" s="21"/>
      <c r="N28" s="21" t="s">
        <v>32</v>
      </c>
      <c r="O28" s="21">
        <v>0.5</v>
      </c>
      <c r="P28" s="21">
        <v>1</v>
      </c>
      <c r="Q28" s="21">
        <v>2</v>
      </c>
    </row>
    <row r="29" ht="15.6" spans="5:17">
      <c r="E29" s="12">
        <v>250</v>
      </c>
      <c r="F29" s="22">
        <v>0.227691554459886</v>
      </c>
      <c r="G29" s="22">
        <v>1.44170934251802</v>
      </c>
      <c r="H29" s="22">
        <v>1.34694843685351</v>
      </c>
      <c r="I29" s="22">
        <v>2.49268861247491</v>
      </c>
      <c r="M29" s="12">
        <v>250</v>
      </c>
      <c r="N29" s="13">
        <v>0.1</v>
      </c>
      <c r="O29" s="13">
        <v>6.17</v>
      </c>
      <c r="P29" s="13">
        <v>5.19</v>
      </c>
      <c r="Q29" s="13">
        <v>1.89</v>
      </c>
    </row>
    <row r="30" ht="15.6" spans="5:17">
      <c r="E30" s="12">
        <v>275</v>
      </c>
      <c r="F30" s="22">
        <v>0.516312042222788</v>
      </c>
      <c r="G30" s="22">
        <v>3.47363039678394</v>
      </c>
      <c r="H30" s="22">
        <v>2.30545598480325</v>
      </c>
      <c r="I30" s="22">
        <v>5.33483516226759</v>
      </c>
      <c r="M30" s="12">
        <v>275</v>
      </c>
      <c r="N30" s="13">
        <v>1</v>
      </c>
      <c r="O30" s="13">
        <v>8.11</v>
      </c>
      <c r="P30" s="13">
        <v>7.62</v>
      </c>
      <c r="Q30" s="13">
        <v>2.55</v>
      </c>
    </row>
    <row r="31" ht="15.6" spans="5:17">
      <c r="E31" s="12">
        <v>300</v>
      </c>
      <c r="F31" s="22">
        <v>1.60755277655185</v>
      </c>
      <c r="G31" s="22">
        <v>6.914387607182</v>
      </c>
      <c r="H31" s="22">
        <v>4.06672930913986</v>
      </c>
      <c r="I31" s="22">
        <v>10.1520362574393</v>
      </c>
      <c r="M31" s="12">
        <v>300</v>
      </c>
      <c r="N31" s="13">
        <v>1.82</v>
      </c>
      <c r="O31" s="13">
        <v>11.22</v>
      </c>
      <c r="P31" s="13">
        <v>12.74</v>
      </c>
      <c r="Q31" s="13">
        <v>3.61</v>
      </c>
    </row>
    <row r="32" ht="15.6" spans="5:17">
      <c r="E32" s="12">
        <v>350</v>
      </c>
      <c r="F32" s="22">
        <v>8.20758112698906</v>
      </c>
      <c r="G32" s="22">
        <v>19.9122976584978</v>
      </c>
      <c r="H32" s="22">
        <v>14.6387758329042</v>
      </c>
      <c r="I32" s="22">
        <v>24.0318985551102</v>
      </c>
      <c r="M32" s="12">
        <v>350</v>
      </c>
      <c r="N32" s="13">
        <v>4.35</v>
      </c>
      <c r="O32" s="13">
        <v>22.26</v>
      </c>
      <c r="P32" s="13">
        <v>23.46</v>
      </c>
      <c r="Q32" s="13">
        <v>10.83</v>
      </c>
    </row>
    <row r="33" ht="15.6" spans="5:17">
      <c r="E33" s="12">
        <v>400</v>
      </c>
      <c r="F33" s="22">
        <v>32.5934981167189</v>
      </c>
      <c r="G33" s="22">
        <v>44.534966735128</v>
      </c>
      <c r="H33" s="22">
        <v>40.047154305474</v>
      </c>
      <c r="I33" s="22">
        <v>53.6152568624797</v>
      </c>
      <c r="M33" s="12">
        <v>400</v>
      </c>
      <c r="N33" s="13">
        <v>7.93</v>
      </c>
      <c r="O33" s="13">
        <v>36.3</v>
      </c>
      <c r="P33" s="13">
        <v>27.91</v>
      </c>
      <c r="Q33" s="13">
        <v>22.3</v>
      </c>
    </row>
  </sheetData>
  <mergeCells count="8">
    <mergeCell ref="A2:A6"/>
    <mergeCell ref="A7:A11"/>
    <mergeCell ref="A12:A16"/>
    <mergeCell ref="A17:A21"/>
    <mergeCell ref="B2:B6"/>
    <mergeCell ref="B7:B11"/>
    <mergeCell ref="B12:B16"/>
    <mergeCell ref="B17:B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R35"/>
  <sheetViews>
    <sheetView tabSelected="1" workbookViewId="0">
      <pane ySplit="1" topLeftCell="A11" activePane="bottomLeft" state="frozen"/>
      <selection/>
      <selection pane="bottomLeft" activeCell="G26" sqref="G26"/>
    </sheetView>
  </sheetViews>
  <sheetFormatPr defaultColWidth="8.88888888888889" defaultRowHeight="13.8"/>
  <cols>
    <col min="13" max="13" width="11.2222222222222" customWidth="1"/>
    <col min="18" max="18" width="12.8888888888889"/>
  </cols>
  <sheetData>
    <row r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6" t="s">
        <v>17</v>
      </c>
    </row>
    <row r="2" s="16" customFormat="1" ht="15.6" spans="1:18">
      <c r="A2" s="5" t="s">
        <v>33</v>
      </c>
      <c r="B2" s="9" t="s">
        <v>34</v>
      </c>
      <c r="C2" s="16" t="s">
        <v>20</v>
      </c>
      <c r="D2" s="16">
        <v>200</v>
      </c>
      <c r="E2" s="16">
        <v>200</v>
      </c>
      <c r="F2" s="16">
        <v>0</v>
      </c>
      <c r="G2" s="16">
        <f t="shared" ref="G2:G28" si="0">D2/E2</f>
        <v>1</v>
      </c>
      <c r="H2" s="16">
        <v>1</v>
      </c>
      <c r="I2" s="16">
        <v>1.68</v>
      </c>
      <c r="J2" s="12">
        <v>250</v>
      </c>
      <c r="K2" s="25">
        <v>2.06716944958221</v>
      </c>
      <c r="L2" s="13">
        <v>1.17</v>
      </c>
      <c r="M2" s="13">
        <v>34.05</v>
      </c>
      <c r="N2" s="13">
        <v>2.41</v>
      </c>
      <c r="O2" s="13">
        <v>52.59</v>
      </c>
      <c r="P2" s="13">
        <v>0</v>
      </c>
      <c r="Q2" s="13">
        <v>9.78</v>
      </c>
      <c r="R2" s="16">
        <f t="shared" ref="R2:R28" si="1">K2*M2</f>
        <v>70.3871197582742</v>
      </c>
    </row>
    <row r="3" s="16" customFormat="1" ht="15.6" spans="1:18">
      <c r="A3" s="5"/>
      <c r="B3" s="6"/>
      <c r="C3" s="16" t="s">
        <v>20</v>
      </c>
      <c r="D3" s="16">
        <v>200</v>
      </c>
      <c r="E3" s="16">
        <v>200</v>
      </c>
      <c r="F3" s="16">
        <v>0</v>
      </c>
      <c r="G3" s="16">
        <f t="shared" si="0"/>
        <v>1</v>
      </c>
      <c r="H3" s="16">
        <v>1</v>
      </c>
      <c r="I3" s="16">
        <v>1.68</v>
      </c>
      <c r="J3" s="12">
        <v>275</v>
      </c>
      <c r="K3" s="25">
        <v>5.8517209865374</v>
      </c>
      <c r="L3" s="13">
        <v>1.63</v>
      </c>
      <c r="M3" s="13">
        <v>37.43</v>
      </c>
      <c r="N3" s="13">
        <v>1.42</v>
      </c>
      <c r="O3" s="13">
        <v>53.21</v>
      </c>
      <c r="P3" s="13">
        <v>0</v>
      </c>
      <c r="Q3" s="13">
        <v>6.31</v>
      </c>
      <c r="R3" s="16">
        <f t="shared" si="1"/>
        <v>219.029916526095</v>
      </c>
    </row>
    <row r="4" s="16" customFormat="1" ht="15.6" spans="1:18">
      <c r="A4" s="5"/>
      <c r="B4" s="6"/>
      <c r="C4" s="16" t="s">
        <v>20</v>
      </c>
      <c r="D4" s="16">
        <v>200</v>
      </c>
      <c r="E4" s="16">
        <v>200</v>
      </c>
      <c r="F4" s="16">
        <v>0</v>
      </c>
      <c r="G4" s="16">
        <f t="shared" si="0"/>
        <v>1</v>
      </c>
      <c r="H4" s="16">
        <v>1</v>
      </c>
      <c r="I4" s="16">
        <v>1.68</v>
      </c>
      <c r="J4" s="12">
        <v>300</v>
      </c>
      <c r="K4" s="25">
        <v>14.9688914921879</v>
      </c>
      <c r="L4" s="13">
        <v>3.02</v>
      </c>
      <c r="M4" s="13">
        <v>46.94</v>
      </c>
      <c r="N4" s="13">
        <v>4.71</v>
      </c>
      <c r="O4" s="13">
        <v>35.16</v>
      </c>
      <c r="P4" s="13">
        <v>1</v>
      </c>
      <c r="Q4" s="13">
        <v>9.17</v>
      </c>
      <c r="R4" s="16">
        <f t="shared" si="1"/>
        <v>702.6397666433</v>
      </c>
    </row>
    <row r="5" s="16" customFormat="1" ht="15.6" spans="1:18">
      <c r="A5" s="5"/>
      <c r="B5" s="6"/>
      <c r="C5" s="16" t="s">
        <v>20</v>
      </c>
      <c r="D5" s="16">
        <v>200</v>
      </c>
      <c r="E5" s="16">
        <v>200</v>
      </c>
      <c r="F5" s="16">
        <v>0</v>
      </c>
      <c r="G5" s="16">
        <f t="shared" si="0"/>
        <v>1</v>
      </c>
      <c r="H5" s="16">
        <v>1</v>
      </c>
      <c r="I5" s="16">
        <v>1.68</v>
      </c>
      <c r="J5" s="12">
        <v>325</v>
      </c>
      <c r="K5" s="25">
        <v>19.6813590966625</v>
      </c>
      <c r="L5" s="13">
        <v>7.97</v>
      </c>
      <c r="M5" s="13">
        <v>49.7</v>
      </c>
      <c r="N5" s="13">
        <v>14.69</v>
      </c>
      <c r="O5" s="13">
        <v>15.16</v>
      </c>
      <c r="P5" s="13">
        <v>2.13</v>
      </c>
      <c r="Q5" s="13">
        <v>10.35</v>
      </c>
      <c r="R5" s="16">
        <f t="shared" si="1"/>
        <v>978.163547104126</v>
      </c>
    </row>
    <row r="6" s="16" customFormat="1" ht="15.6" spans="1:18">
      <c r="A6" s="5"/>
      <c r="B6" s="6"/>
      <c r="C6" s="16" t="s">
        <v>20</v>
      </c>
      <c r="D6" s="16">
        <v>200</v>
      </c>
      <c r="E6" s="16">
        <v>200</v>
      </c>
      <c r="F6" s="16">
        <v>0</v>
      </c>
      <c r="G6" s="16">
        <f t="shared" si="0"/>
        <v>1</v>
      </c>
      <c r="H6" s="16">
        <v>1</v>
      </c>
      <c r="I6" s="16">
        <v>1.68</v>
      </c>
      <c r="J6" s="12">
        <v>350</v>
      </c>
      <c r="K6" s="25">
        <v>36.801016971268</v>
      </c>
      <c r="L6" s="13">
        <v>12.46</v>
      </c>
      <c r="M6" s="13">
        <v>47.21</v>
      </c>
      <c r="N6" s="13">
        <v>18.66</v>
      </c>
      <c r="O6" s="13">
        <v>9.22</v>
      </c>
      <c r="P6" s="13">
        <v>1.69</v>
      </c>
      <c r="Q6" s="13">
        <v>10.76</v>
      </c>
      <c r="R6" s="16">
        <f t="shared" si="1"/>
        <v>1737.37601121356</v>
      </c>
    </row>
    <row r="7" s="16" customFormat="1" ht="15.6" spans="1:18">
      <c r="A7" s="5" t="s">
        <v>35</v>
      </c>
      <c r="B7" s="9" t="s">
        <v>36</v>
      </c>
      <c r="C7" s="16" t="s">
        <v>20</v>
      </c>
      <c r="D7" s="16">
        <v>200</v>
      </c>
      <c r="E7" s="16">
        <v>200</v>
      </c>
      <c r="F7" s="16">
        <v>0</v>
      </c>
      <c r="G7" s="16">
        <f t="shared" si="0"/>
        <v>1</v>
      </c>
      <c r="H7" s="16">
        <v>2</v>
      </c>
      <c r="I7" s="16">
        <v>1.68</v>
      </c>
      <c r="J7" s="12">
        <v>250</v>
      </c>
      <c r="K7" s="25">
        <v>4.60299723489029</v>
      </c>
      <c r="L7" s="13">
        <v>0.61</v>
      </c>
      <c r="M7" s="13">
        <v>18.07</v>
      </c>
      <c r="N7" s="13">
        <v>0.94</v>
      </c>
      <c r="O7" s="13">
        <v>72.99</v>
      </c>
      <c r="P7" s="13">
        <v>0</v>
      </c>
      <c r="Q7" s="13">
        <v>7.39</v>
      </c>
      <c r="R7" s="16">
        <f t="shared" si="1"/>
        <v>83.1761600344675</v>
      </c>
    </row>
    <row r="8" s="16" customFormat="1" ht="15.6" spans="1:18">
      <c r="A8" s="5"/>
      <c r="B8" s="6"/>
      <c r="C8" s="16" t="s">
        <v>20</v>
      </c>
      <c r="D8" s="16">
        <v>200</v>
      </c>
      <c r="E8" s="16">
        <v>200</v>
      </c>
      <c r="F8" s="16">
        <v>0</v>
      </c>
      <c r="G8" s="16">
        <f t="shared" si="0"/>
        <v>1</v>
      </c>
      <c r="H8" s="16">
        <v>2</v>
      </c>
      <c r="I8" s="16">
        <v>1.68</v>
      </c>
      <c r="J8" s="12">
        <v>275</v>
      </c>
      <c r="K8" s="25">
        <v>17.1955389078373</v>
      </c>
      <c r="L8" s="13">
        <v>0.51</v>
      </c>
      <c r="M8" s="13">
        <v>17.28</v>
      </c>
      <c r="N8" s="13">
        <v>1.43</v>
      </c>
      <c r="O8" s="13">
        <v>72.62</v>
      </c>
      <c r="P8" s="13">
        <v>0</v>
      </c>
      <c r="Q8" s="13">
        <v>8.16</v>
      </c>
      <c r="R8" s="16">
        <f t="shared" si="1"/>
        <v>297.138912327429</v>
      </c>
    </row>
    <row r="9" s="16" customFormat="1" ht="15.6" spans="1:18">
      <c r="A9" s="5"/>
      <c r="B9" s="6"/>
      <c r="C9" s="16" t="s">
        <v>20</v>
      </c>
      <c r="D9" s="16">
        <v>200</v>
      </c>
      <c r="E9" s="16">
        <v>200</v>
      </c>
      <c r="F9" s="16">
        <v>0</v>
      </c>
      <c r="G9" s="16">
        <f t="shared" si="0"/>
        <v>1</v>
      </c>
      <c r="H9" s="16">
        <v>2</v>
      </c>
      <c r="I9" s="16">
        <v>1.68</v>
      </c>
      <c r="J9" s="12">
        <v>300</v>
      </c>
      <c r="K9" s="25">
        <v>38.9222453049932</v>
      </c>
      <c r="L9" s="13">
        <v>0.85</v>
      </c>
      <c r="M9" s="13">
        <v>19.6</v>
      </c>
      <c r="N9" s="13">
        <v>2.21</v>
      </c>
      <c r="O9" s="13">
        <v>67.5</v>
      </c>
      <c r="P9" s="13">
        <v>0</v>
      </c>
      <c r="Q9" s="13">
        <v>9.84</v>
      </c>
      <c r="R9" s="16">
        <f t="shared" si="1"/>
        <v>762.876007977867</v>
      </c>
    </row>
    <row r="10" s="16" customFormat="1" ht="15.6" spans="1:18">
      <c r="A10" s="5"/>
      <c r="B10" s="6"/>
      <c r="C10" s="16" t="s">
        <v>20</v>
      </c>
      <c r="D10" s="16">
        <v>200</v>
      </c>
      <c r="E10" s="16">
        <v>200</v>
      </c>
      <c r="F10" s="16">
        <v>0</v>
      </c>
      <c r="G10" s="16">
        <f t="shared" si="0"/>
        <v>1</v>
      </c>
      <c r="H10" s="16">
        <v>2</v>
      </c>
      <c r="I10" s="16">
        <v>1.68</v>
      </c>
      <c r="J10" s="12">
        <v>325</v>
      </c>
      <c r="K10" s="25">
        <v>56.3824602331247</v>
      </c>
      <c r="L10" s="13">
        <v>1.43</v>
      </c>
      <c r="M10" s="13">
        <v>30.62</v>
      </c>
      <c r="N10" s="13">
        <v>3.79</v>
      </c>
      <c r="O10" s="13">
        <v>51.21</v>
      </c>
      <c r="P10" s="13">
        <v>0</v>
      </c>
      <c r="Q10" s="13">
        <v>12.95</v>
      </c>
      <c r="R10" s="16">
        <f t="shared" si="1"/>
        <v>1726.43093233828</v>
      </c>
    </row>
    <row r="11" s="16" customFormat="1" ht="15.6" spans="1:18">
      <c r="A11" s="5"/>
      <c r="B11" s="6"/>
      <c r="C11" s="16" t="s">
        <v>20</v>
      </c>
      <c r="D11" s="16">
        <v>200</v>
      </c>
      <c r="E11" s="16">
        <v>200</v>
      </c>
      <c r="F11" s="16">
        <v>0</v>
      </c>
      <c r="G11" s="16">
        <f t="shared" si="0"/>
        <v>1</v>
      </c>
      <c r="H11" s="16">
        <v>2</v>
      </c>
      <c r="I11" s="16">
        <v>1.68</v>
      </c>
      <c r="J11" s="12">
        <v>350</v>
      </c>
      <c r="K11" s="25">
        <v>67.8792957456246</v>
      </c>
      <c r="L11" s="13">
        <v>2.76</v>
      </c>
      <c r="M11" s="13">
        <v>39.1</v>
      </c>
      <c r="N11" s="13">
        <v>4.2</v>
      </c>
      <c r="O11" s="13">
        <v>36.92</v>
      </c>
      <c r="P11" s="13">
        <v>1.87</v>
      </c>
      <c r="Q11" s="13">
        <v>15.15</v>
      </c>
      <c r="R11" s="16">
        <f t="shared" si="1"/>
        <v>2654.08046365392</v>
      </c>
    </row>
    <row r="12" s="16" customFormat="1" ht="15.6" spans="1:18">
      <c r="A12" s="5" t="s">
        <v>37</v>
      </c>
      <c r="B12" s="6" t="s">
        <v>38</v>
      </c>
      <c r="C12" s="16" t="s">
        <v>20</v>
      </c>
      <c r="D12" s="16">
        <v>200</v>
      </c>
      <c r="E12" s="16">
        <v>200</v>
      </c>
      <c r="F12" s="16">
        <v>0</v>
      </c>
      <c r="G12" s="16">
        <f t="shared" si="0"/>
        <v>1</v>
      </c>
      <c r="H12" s="16">
        <v>0.5</v>
      </c>
      <c r="I12" s="16">
        <v>1.68</v>
      </c>
      <c r="J12" s="12">
        <v>250</v>
      </c>
      <c r="K12" s="22">
        <v>4.0193913236899</v>
      </c>
      <c r="L12" s="13">
        <v>0.27</v>
      </c>
      <c r="M12" s="13">
        <v>9.62</v>
      </c>
      <c r="N12" s="13">
        <v>1.49</v>
      </c>
      <c r="O12" s="13">
        <v>79.51</v>
      </c>
      <c r="P12" s="13">
        <v>6.53</v>
      </c>
      <c r="Q12" s="13">
        <v>2.58</v>
      </c>
      <c r="R12" s="16">
        <f t="shared" si="1"/>
        <v>38.6665445338968</v>
      </c>
    </row>
    <row r="13" s="16" customFormat="1" ht="15.6" spans="1:18">
      <c r="A13" s="5"/>
      <c r="B13" s="6"/>
      <c r="C13" s="16" t="s">
        <v>20</v>
      </c>
      <c r="D13" s="16">
        <v>200</v>
      </c>
      <c r="E13" s="16">
        <v>200</v>
      </c>
      <c r="F13" s="16">
        <v>0</v>
      </c>
      <c r="G13" s="16">
        <f t="shared" si="0"/>
        <v>1</v>
      </c>
      <c r="H13" s="16">
        <v>0.5</v>
      </c>
      <c r="I13" s="16">
        <v>1.68</v>
      </c>
      <c r="J13" s="12">
        <v>275</v>
      </c>
      <c r="K13" s="22">
        <v>12.0977578656973</v>
      </c>
      <c r="L13" s="13">
        <v>0.36</v>
      </c>
      <c r="M13" s="13">
        <v>8.62</v>
      </c>
      <c r="N13" s="13">
        <v>1.66</v>
      </c>
      <c r="O13" s="13">
        <v>81.44</v>
      </c>
      <c r="P13" s="13">
        <v>5.18</v>
      </c>
      <c r="Q13" s="13">
        <v>2.74</v>
      </c>
      <c r="R13" s="16">
        <f t="shared" si="1"/>
        <v>104.282672802311</v>
      </c>
    </row>
    <row r="14" s="16" customFormat="1" ht="15.6" spans="1:18">
      <c r="A14" s="5"/>
      <c r="B14" s="6"/>
      <c r="C14" s="16" t="s">
        <v>20</v>
      </c>
      <c r="D14" s="16">
        <v>200</v>
      </c>
      <c r="E14" s="16">
        <v>200</v>
      </c>
      <c r="F14" s="16">
        <v>0</v>
      </c>
      <c r="G14" s="16">
        <f t="shared" si="0"/>
        <v>1</v>
      </c>
      <c r="H14" s="16">
        <v>0.5</v>
      </c>
      <c r="I14" s="16">
        <v>1.68</v>
      </c>
      <c r="J14" s="12">
        <v>300</v>
      </c>
      <c r="K14" s="22">
        <v>29.4765641102885</v>
      </c>
      <c r="L14" s="13">
        <v>0.54</v>
      </c>
      <c r="M14" s="13">
        <v>10.72</v>
      </c>
      <c r="N14" s="13">
        <v>2.41</v>
      </c>
      <c r="O14" s="13">
        <v>76.32</v>
      </c>
      <c r="P14" s="13">
        <v>5.88</v>
      </c>
      <c r="Q14" s="13">
        <v>4.13</v>
      </c>
      <c r="R14" s="16">
        <f t="shared" si="1"/>
        <v>315.988767262293</v>
      </c>
    </row>
    <row r="15" s="16" customFormat="1" ht="15.6" spans="1:18">
      <c r="A15" s="5"/>
      <c r="B15" s="6"/>
      <c r="C15" s="16" t="s">
        <v>20</v>
      </c>
      <c r="D15" s="16">
        <v>200</v>
      </c>
      <c r="E15" s="16">
        <v>200</v>
      </c>
      <c r="F15" s="16">
        <v>0</v>
      </c>
      <c r="G15" s="16">
        <f t="shared" si="0"/>
        <v>1</v>
      </c>
      <c r="H15" s="16">
        <v>0.5</v>
      </c>
      <c r="I15" s="16">
        <v>1.68</v>
      </c>
      <c r="J15" s="12">
        <v>325</v>
      </c>
      <c r="K15" s="22">
        <v>43.3256219763485</v>
      </c>
      <c r="L15" s="13">
        <v>1.02</v>
      </c>
      <c r="M15" s="13">
        <v>18.89</v>
      </c>
      <c r="N15" s="13">
        <v>4.42</v>
      </c>
      <c r="O15" s="13">
        <v>59.65</v>
      </c>
      <c r="P15" s="13">
        <v>7.64</v>
      </c>
      <c r="Q15" s="13">
        <v>8.38</v>
      </c>
      <c r="R15" s="16">
        <f t="shared" si="1"/>
        <v>818.420999133223</v>
      </c>
    </row>
    <row r="16" s="16" customFormat="1" ht="15.6" spans="1:18">
      <c r="A16" s="5"/>
      <c r="B16" s="6"/>
      <c r="C16" s="16" t="s">
        <v>20</v>
      </c>
      <c r="D16" s="16">
        <v>200</v>
      </c>
      <c r="E16" s="16">
        <v>200</v>
      </c>
      <c r="F16" s="16">
        <v>0</v>
      </c>
      <c r="G16" s="16">
        <f t="shared" si="0"/>
        <v>1</v>
      </c>
      <c r="H16" s="16">
        <v>0.5</v>
      </c>
      <c r="I16" s="16">
        <v>1.68</v>
      </c>
      <c r="J16" s="12">
        <v>350</v>
      </c>
      <c r="K16" s="22">
        <v>60.4684283526454</v>
      </c>
      <c r="L16" s="13">
        <v>2.23</v>
      </c>
      <c r="M16" s="13">
        <v>27.25</v>
      </c>
      <c r="N16" s="13">
        <v>6.8</v>
      </c>
      <c r="O16" s="13">
        <v>45</v>
      </c>
      <c r="P16" s="13">
        <v>8.73</v>
      </c>
      <c r="Q16" s="13">
        <v>9.99</v>
      </c>
      <c r="R16" s="16">
        <f t="shared" si="1"/>
        <v>1647.76467260959</v>
      </c>
    </row>
    <row r="17" s="16" customFormat="1" ht="15.6" spans="1:18">
      <c r="A17" s="5"/>
      <c r="B17" s="6"/>
      <c r="C17" s="16" t="s">
        <v>20</v>
      </c>
      <c r="D17" s="16">
        <v>200</v>
      </c>
      <c r="E17" s="16">
        <v>200</v>
      </c>
      <c r="F17" s="16">
        <v>0</v>
      </c>
      <c r="G17" s="16">
        <f t="shared" si="0"/>
        <v>1</v>
      </c>
      <c r="H17" s="16">
        <v>0.5</v>
      </c>
      <c r="I17" s="16">
        <v>1.68</v>
      </c>
      <c r="J17" s="12">
        <v>400</v>
      </c>
      <c r="K17" s="22">
        <v>88.4393444439815</v>
      </c>
      <c r="L17" s="13">
        <v>3.67</v>
      </c>
      <c r="M17" s="13">
        <v>41.02</v>
      </c>
      <c r="N17" s="13">
        <v>10.82</v>
      </c>
      <c r="O17" s="13">
        <v>16.47</v>
      </c>
      <c r="P17" s="13">
        <v>10.51</v>
      </c>
      <c r="Q17" s="13">
        <v>17.51</v>
      </c>
      <c r="R17" s="16">
        <f t="shared" si="1"/>
        <v>3627.78190909212</v>
      </c>
    </row>
    <row r="18" s="16" customFormat="1" ht="15.6" spans="1:18">
      <c r="A18" s="5" t="s">
        <v>39</v>
      </c>
      <c r="B18" s="6" t="s">
        <v>40</v>
      </c>
      <c r="C18" s="16" t="s">
        <v>20</v>
      </c>
      <c r="D18" s="16">
        <v>200</v>
      </c>
      <c r="E18" s="16">
        <v>200</v>
      </c>
      <c r="F18" s="16">
        <v>0</v>
      </c>
      <c r="G18" s="16">
        <f t="shared" si="0"/>
        <v>1</v>
      </c>
      <c r="H18" s="16">
        <v>5</v>
      </c>
      <c r="I18" s="16">
        <v>1.68</v>
      </c>
      <c r="J18" s="12">
        <v>250</v>
      </c>
      <c r="K18" s="22">
        <v>13.3893967283351</v>
      </c>
      <c r="L18" s="13">
        <v>0.2</v>
      </c>
      <c r="M18" s="13">
        <v>3.3</v>
      </c>
      <c r="N18" s="13">
        <v>11.59</v>
      </c>
      <c r="O18" s="13">
        <v>80.23</v>
      </c>
      <c r="P18" s="13">
        <v>1.04</v>
      </c>
      <c r="Q18" s="13">
        <v>3.64</v>
      </c>
      <c r="R18" s="16">
        <f t="shared" si="1"/>
        <v>44.1850092035058</v>
      </c>
    </row>
    <row r="19" s="16" customFormat="1" ht="15.6" spans="1:18">
      <c r="A19" s="18"/>
      <c r="B19" s="19"/>
      <c r="C19" s="16" t="s">
        <v>20</v>
      </c>
      <c r="D19" s="16">
        <v>200</v>
      </c>
      <c r="E19" s="16">
        <v>200</v>
      </c>
      <c r="F19" s="16">
        <v>0</v>
      </c>
      <c r="G19" s="16">
        <f t="shared" si="0"/>
        <v>1</v>
      </c>
      <c r="H19" s="16">
        <v>5</v>
      </c>
      <c r="I19" s="16">
        <v>1.68</v>
      </c>
      <c r="J19" s="12">
        <v>275</v>
      </c>
      <c r="K19" s="22">
        <v>12.780990768999</v>
      </c>
      <c r="L19" s="13">
        <v>0.38</v>
      </c>
      <c r="M19" s="13">
        <v>7.1</v>
      </c>
      <c r="N19" s="13">
        <v>26.67</v>
      </c>
      <c r="O19" s="13">
        <v>55.7</v>
      </c>
      <c r="P19" s="13">
        <v>2.02</v>
      </c>
      <c r="Q19" s="13">
        <v>8.13</v>
      </c>
      <c r="R19" s="16">
        <f t="shared" si="1"/>
        <v>90.7450344598929</v>
      </c>
    </row>
    <row r="20" s="16" customFormat="1" ht="15.6" spans="1:18">
      <c r="A20" s="18"/>
      <c r="B20" s="19"/>
      <c r="C20" s="16" t="s">
        <v>20</v>
      </c>
      <c r="D20" s="16">
        <v>200</v>
      </c>
      <c r="E20" s="16">
        <v>200</v>
      </c>
      <c r="F20" s="16">
        <v>0</v>
      </c>
      <c r="G20" s="16">
        <f t="shared" si="0"/>
        <v>1</v>
      </c>
      <c r="H20" s="16">
        <v>5</v>
      </c>
      <c r="I20" s="16">
        <v>1.68</v>
      </c>
      <c r="J20" s="12">
        <v>300</v>
      </c>
      <c r="K20" s="22">
        <v>25.479216201846</v>
      </c>
      <c r="L20" s="13">
        <v>1.46</v>
      </c>
      <c r="M20" s="13">
        <v>7.18</v>
      </c>
      <c r="N20" s="13">
        <v>28.51</v>
      </c>
      <c r="O20" s="13">
        <v>51.07</v>
      </c>
      <c r="P20" s="13">
        <v>2.12</v>
      </c>
      <c r="Q20" s="13">
        <v>9.66</v>
      </c>
      <c r="R20" s="16">
        <f t="shared" si="1"/>
        <v>182.940772329254</v>
      </c>
    </row>
    <row r="21" s="16" customFormat="1" ht="15.6" spans="1:18">
      <c r="A21" s="18"/>
      <c r="B21" s="19"/>
      <c r="C21" s="16" t="s">
        <v>20</v>
      </c>
      <c r="D21" s="16">
        <v>200</v>
      </c>
      <c r="E21" s="16">
        <v>200</v>
      </c>
      <c r="F21" s="16">
        <v>0</v>
      </c>
      <c r="G21" s="16">
        <f t="shared" si="0"/>
        <v>1</v>
      </c>
      <c r="H21" s="16">
        <v>5</v>
      </c>
      <c r="I21" s="16">
        <v>1.68</v>
      </c>
      <c r="J21" s="12">
        <v>350</v>
      </c>
      <c r="K21" s="22">
        <v>55.7550272411716</v>
      </c>
      <c r="L21" s="13">
        <v>14.49</v>
      </c>
      <c r="M21" s="13">
        <v>10.65</v>
      </c>
      <c r="N21" s="13">
        <v>42.75</v>
      </c>
      <c r="O21" s="13">
        <v>19.83</v>
      </c>
      <c r="P21" s="13">
        <v>3.74</v>
      </c>
      <c r="Q21" s="13">
        <v>8.54</v>
      </c>
      <c r="R21" s="16">
        <f t="shared" si="1"/>
        <v>593.791040118478</v>
      </c>
    </row>
    <row r="22" s="16" customFormat="1" ht="15.6" spans="1:18">
      <c r="A22" s="18"/>
      <c r="B22" s="19"/>
      <c r="C22" s="16" t="s">
        <v>20</v>
      </c>
      <c r="D22" s="16">
        <v>200</v>
      </c>
      <c r="E22" s="16">
        <v>200</v>
      </c>
      <c r="F22" s="16">
        <v>0</v>
      </c>
      <c r="G22" s="16">
        <f t="shared" si="0"/>
        <v>1</v>
      </c>
      <c r="H22" s="16">
        <v>5</v>
      </c>
      <c r="I22" s="16">
        <v>1.68</v>
      </c>
      <c r="J22" s="12">
        <v>400</v>
      </c>
      <c r="K22" s="22">
        <v>83.3476161758825</v>
      </c>
      <c r="L22" s="13">
        <v>6.18</v>
      </c>
      <c r="M22" s="13">
        <v>37.33</v>
      </c>
      <c r="N22" s="13">
        <v>16.08</v>
      </c>
      <c r="O22" s="13">
        <v>19.48</v>
      </c>
      <c r="P22" s="13">
        <v>7.61</v>
      </c>
      <c r="Q22" s="13">
        <v>13.32</v>
      </c>
      <c r="R22" s="16">
        <f t="shared" si="1"/>
        <v>3111.36651184569</v>
      </c>
    </row>
    <row r="25" spans="4:16">
      <c r="D25" s="24" t="s">
        <v>9</v>
      </c>
      <c r="E25" s="24" t="s">
        <v>41</v>
      </c>
      <c r="F25" s="24" t="s">
        <v>42</v>
      </c>
      <c r="G25" s="24" t="s">
        <v>43</v>
      </c>
      <c r="H25" s="24" t="s">
        <v>44</v>
      </c>
      <c r="L25" s="24" t="s">
        <v>9</v>
      </c>
      <c r="M25" s="24" t="s">
        <v>41</v>
      </c>
      <c r="N25" s="24" t="s">
        <v>42</v>
      </c>
      <c r="O25" s="24" t="s">
        <v>43</v>
      </c>
      <c r="P25" s="24" t="s">
        <v>44</v>
      </c>
    </row>
    <row r="26" ht="15.6" spans="4:16">
      <c r="D26" s="13">
        <v>250</v>
      </c>
      <c r="E26" s="13">
        <f t="shared" ref="E26:E31" si="2">M12</f>
        <v>9.62</v>
      </c>
      <c r="F26" s="25">
        <f>M2</f>
        <v>34.05</v>
      </c>
      <c r="G26" s="25">
        <f>M7</f>
        <v>18.07</v>
      </c>
      <c r="H26" s="22">
        <f>M18</f>
        <v>3.3</v>
      </c>
      <c r="L26" s="13">
        <v>250</v>
      </c>
      <c r="M26" s="22">
        <v>4.0193913236899</v>
      </c>
      <c r="N26" s="25">
        <v>2.06716944958221</v>
      </c>
      <c r="O26" s="25">
        <v>4.60299723489029</v>
      </c>
      <c r="P26" s="22">
        <v>13.3893967283351</v>
      </c>
    </row>
    <row r="27" ht="15.6" spans="4:16">
      <c r="D27" s="13">
        <v>275</v>
      </c>
      <c r="E27" s="13">
        <f t="shared" si="2"/>
        <v>8.62</v>
      </c>
      <c r="F27" s="25">
        <f>M3</f>
        <v>37.43</v>
      </c>
      <c r="G27" s="25">
        <f>M8</f>
        <v>17.28</v>
      </c>
      <c r="H27" s="22">
        <f>M19</f>
        <v>7.1</v>
      </c>
      <c r="L27" s="13">
        <v>275</v>
      </c>
      <c r="M27" s="22">
        <v>12.0977578656973</v>
      </c>
      <c r="N27" s="25">
        <v>5.8517209865374</v>
      </c>
      <c r="O27" s="25">
        <v>17.1955389078373</v>
      </c>
      <c r="P27" s="22">
        <v>12.780990768999</v>
      </c>
    </row>
    <row r="28" ht="15.6" spans="4:16">
      <c r="D28" s="13">
        <v>300</v>
      </c>
      <c r="E28" s="13">
        <f t="shared" si="2"/>
        <v>10.72</v>
      </c>
      <c r="F28" s="25">
        <f>M4</f>
        <v>46.94</v>
      </c>
      <c r="G28" s="25">
        <f>M9</f>
        <v>19.6</v>
      </c>
      <c r="H28" s="22">
        <f>M20</f>
        <v>7.18</v>
      </c>
      <c r="L28" s="13">
        <v>300</v>
      </c>
      <c r="M28" s="22">
        <v>29.4765641102885</v>
      </c>
      <c r="N28" s="25">
        <v>14.9688914921879</v>
      </c>
      <c r="O28" s="25">
        <v>38.9222453049932</v>
      </c>
      <c r="P28" s="22">
        <v>25.479216201846</v>
      </c>
    </row>
    <row r="29" ht="15.6" spans="4:16">
      <c r="D29" s="13">
        <v>325</v>
      </c>
      <c r="E29" s="13">
        <f t="shared" si="2"/>
        <v>18.89</v>
      </c>
      <c r="F29" s="25">
        <f>M5</f>
        <v>49.7</v>
      </c>
      <c r="G29" s="25">
        <f>M10</f>
        <v>30.62</v>
      </c>
      <c r="H29" s="24"/>
      <c r="L29" s="13">
        <v>325</v>
      </c>
      <c r="M29" s="22">
        <v>43.3256219763485</v>
      </c>
      <c r="N29" s="25">
        <v>19.6813590966625</v>
      </c>
      <c r="O29" s="25">
        <v>56.3824602331247</v>
      </c>
      <c r="P29" s="24"/>
    </row>
    <row r="30" ht="15.6" spans="4:16">
      <c r="D30" s="13">
        <v>350</v>
      </c>
      <c r="E30" s="13">
        <f t="shared" si="2"/>
        <v>27.25</v>
      </c>
      <c r="F30" s="25">
        <f>M6</f>
        <v>47.21</v>
      </c>
      <c r="G30" s="25">
        <f>M11</f>
        <v>39.1</v>
      </c>
      <c r="H30" s="22">
        <v>55.7550272411716</v>
      </c>
      <c r="L30" s="13">
        <v>350</v>
      </c>
      <c r="M30" s="22">
        <v>60.4684283526454</v>
      </c>
      <c r="N30" s="25">
        <v>36.801016971268</v>
      </c>
      <c r="O30" s="25">
        <v>67.8792957456246</v>
      </c>
      <c r="P30" s="22">
        <v>55.7550272411716</v>
      </c>
    </row>
    <row r="31" ht="15.6" spans="4:16">
      <c r="D31" s="13">
        <v>400</v>
      </c>
      <c r="E31" s="13">
        <f t="shared" si="2"/>
        <v>41.02</v>
      </c>
      <c r="F31" s="24"/>
      <c r="G31" s="24"/>
      <c r="H31" s="22">
        <v>83.3476161758825</v>
      </c>
      <c r="L31" s="13">
        <v>400</v>
      </c>
      <c r="M31" s="22">
        <v>88.4393444439815</v>
      </c>
      <c r="N31" s="24"/>
      <c r="O31" s="24"/>
      <c r="P31" s="22">
        <v>83.3476161758825</v>
      </c>
    </row>
    <row r="35" ht="15.6" spans="11:11">
      <c r="K35" s="12"/>
    </row>
  </sheetData>
  <mergeCells count="8">
    <mergeCell ref="A2:A6"/>
    <mergeCell ref="A7:A11"/>
    <mergeCell ref="A12:A17"/>
    <mergeCell ref="A18:A22"/>
    <mergeCell ref="B2:B6"/>
    <mergeCell ref="B7:B11"/>
    <mergeCell ref="B12:B17"/>
    <mergeCell ref="B18:B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XFD45"/>
  <sheetViews>
    <sheetView topLeftCell="A19" workbookViewId="0">
      <selection activeCell="J39" sqref="J39:P45"/>
    </sheetView>
  </sheetViews>
  <sheetFormatPr defaultColWidth="8.88888888888889" defaultRowHeight="13.8"/>
  <cols>
    <col min="1" max="1" width="11.2222222222222" customWidth="1"/>
    <col min="2" max="2" width="11.6666666666667" customWidth="1"/>
    <col min="3" max="3" width="12.6666666666667" customWidth="1"/>
    <col min="4" max="4" width="13.7777777777778" customWidth="1"/>
    <col min="5" max="5" width="14.7777777777778" customWidth="1"/>
    <col min="6" max="6" width="12.8888888888889" customWidth="1"/>
    <col min="7" max="7" width="18.5555555555556" customWidth="1"/>
    <col min="16" max="16" width="12.8888888888889"/>
    <col min="18" max="18" width="12.8888888888889"/>
  </cols>
  <sheetData>
    <row r="1" s="16" customFormat="1" ht="93.6" spans="1:16384">
      <c r="A1" s="2" t="s">
        <v>0</v>
      </c>
      <c r="B1" s="3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6" t="s">
        <v>17</v>
      </c>
      <c r="XFC1"/>
      <c r="XFD1"/>
    </row>
    <row r="2" s="16" customFormat="1" ht="15.6" spans="1:16384">
      <c r="A2" s="5" t="s">
        <v>45</v>
      </c>
      <c r="B2" s="6" t="s">
        <v>46</v>
      </c>
      <c r="C2" s="16">
        <v>50</v>
      </c>
      <c r="D2" s="16">
        <v>0</v>
      </c>
      <c r="E2" s="16">
        <v>1</v>
      </c>
      <c r="F2" s="16">
        <v>1</v>
      </c>
      <c r="G2" s="16">
        <v>0.3</v>
      </c>
      <c r="H2" s="12">
        <v>250</v>
      </c>
      <c r="I2" s="22">
        <v>19.6562914186116</v>
      </c>
      <c r="J2" s="13">
        <v>0.18</v>
      </c>
      <c r="K2" s="13">
        <v>5.75</v>
      </c>
      <c r="L2" s="13">
        <v>3.69</v>
      </c>
      <c r="M2" s="13">
        <v>87.26</v>
      </c>
      <c r="N2" s="13">
        <v>0</v>
      </c>
      <c r="O2" s="13">
        <v>3.12</v>
      </c>
      <c r="P2" s="16">
        <v>113.023675657017</v>
      </c>
      <c r="XFC2"/>
      <c r="XFD2"/>
    </row>
    <row r="3" s="16" customFormat="1" ht="15.6" spans="1:16384">
      <c r="A3" s="18"/>
      <c r="B3" s="19"/>
      <c r="C3" s="16">
        <v>50</v>
      </c>
      <c r="D3" s="16">
        <v>0</v>
      </c>
      <c r="E3" s="16">
        <v>1</v>
      </c>
      <c r="F3" s="16">
        <v>1</v>
      </c>
      <c r="G3" s="16">
        <v>0.3</v>
      </c>
      <c r="H3" s="12">
        <v>275</v>
      </c>
      <c r="I3" s="22">
        <v>29.044956254083</v>
      </c>
      <c r="J3" s="13">
        <v>0.31</v>
      </c>
      <c r="K3" s="13">
        <v>6.56</v>
      </c>
      <c r="L3" s="13">
        <v>3.27</v>
      </c>
      <c r="M3" s="13">
        <v>84.43</v>
      </c>
      <c r="N3" s="13">
        <v>0</v>
      </c>
      <c r="O3" s="13">
        <v>5.43</v>
      </c>
      <c r="P3" s="16">
        <v>190.534913026784</v>
      </c>
      <c r="XFC3"/>
      <c r="XFD3"/>
    </row>
    <row r="4" s="16" customFormat="1" ht="15.6" spans="1:16384">
      <c r="A4" s="18"/>
      <c r="B4" s="19"/>
      <c r="C4" s="16">
        <v>50</v>
      </c>
      <c r="D4" s="16">
        <v>0</v>
      </c>
      <c r="E4" s="16">
        <v>1</v>
      </c>
      <c r="F4" s="16">
        <v>1</v>
      </c>
      <c r="G4" s="16">
        <v>0.3</v>
      </c>
      <c r="H4" s="12">
        <v>300</v>
      </c>
      <c r="I4" s="22">
        <v>39.9843661922415</v>
      </c>
      <c r="J4" s="13">
        <v>0.57</v>
      </c>
      <c r="K4" s="13">
        <v>8.84</v>
      </c>
      <c r="L4" s="13">
        <v>3.98</v>
      </c>
      <c r="M4" s="13">
        <v>79.99</v>
      </c>
      <c r="N4" s="13">
        <v>0</v>
      </c>
      <c r="O4" s="13">
        <v>6.62</v>
      </c>
      <c r="P4" s="16">
        <v>353.461797139415</v>
      </c>
      <c r="XFC4"/>
      <c r="XFD4"/>
    </row>
    <row r="5" s="16" customFormat="1" ht="15.6" spans="1:16384">
      <c r="A5" s="18"/>
      <c r="B5" s="19"/>
      <c r="C5" s="16">
        <v>50</v>
      </c>
      <c r="D5" s="16">
        <v>0</v>
      </c>
      <c r="E5" s="16">
        <v>1</v>
      </c>
      <c r="F5" s="16">
        <v>1</v>
      </c>
      <c r="G5" s="16">
        <v>0.3</v>
      </c>
      <c r="H5" s="12">
        <v>350</v>
      </c>
      <c r="I5" s="22">
        <v>58.6049967786163</v>
      </c>
      <c r="J5" s="13">
        <v>2.28</v>
      </c>
      <c r="K5" s="13">
        <v>18.64</v>
      </c>
      <c r="L5" s="13">
        <v>8.23</v>
      </c>
      <c r="M5" s="13">
        <v>45.04</v>
      </c>
      <c r="N5" s="13">
        <v>3.24</v>
      </c>
      <c r="O5" s="13">
        <v>22.57</v>
      </c>
      <c r="P5" s="16">
        <v>1092.39713995341</v>
      </c>
      <c r="XFC5"/>
      <c r="XFD5"/>
    </row>
    <row r="6" s="16" customFormat="1" ht="15.6" spans="1:16384">
      <c r="A6" s="18"/>
      <c r="B6" s="19"/>
      <c r="C6" s="16">
        <v>50</v>
      </c>
      <c r="D6" s="16">
        <v>0</v>
      </c>
      <c r="E6" s="16">
        <v>1</v>
      </c>
      <c r="F6" s="16">
        <v>1</v>
      </c>
      <c r="G6" s="16">
        <v>0.3</v>
      </c>
      <c r="H6" s="12">
        <v>400</v>
      </c>
      <c r="I6" s="22">
        <v>76.0274161977392</v>
      </c>
      <c r="J6" s="13">
        <v>8.31</v>
      </c>
      <c r="K6" s="13">
        <v>33.25</v>
      </c>
      <c r="L6" s="13">
        <v>5.79</v>
      </c>
      <c r="M6" s="13">
        <v>24.57</v>
      </c>
      <c r="N6" s="13">
        <v>6.76</v>
      </c>
      <c r="O6" s="13">
        <v>21.32</v>
      </c>
      <c r="P6" s="16">
        <v>2527.91158857483</v>
      </c>
      <c r="XFC6"/>
      <c r="XFD6"/>
    </row>
    <row r="7" s="16" customFormat="1" ht="15.6" spans="1:16384">
      <c r="A7" s="5" t="s">
        <v>47</v>
      </c>
      <c r="B7" s="9" t="s">
        <v>48</v>
      </c>
      <c r="C7" s="16">
        <v>50</v>
      </c>
      <c r="D7" s="16">
        <v>0</v>
      </c>
      <c r="E7" s="16">
        <v>1</v>
      </c>
      <c r="F7" s="16">
        <v>1</v>
      </c>
      <c r="G7" s="16">
        <v>0.9</v>
      </c>
      <c r="H7" s="12">
        <v>250</v>
      </c>
      <c r="I7" s="22">
        <v>6.26573693340327</v>
      </c>
      <c r="J7" s="13">
        <v>0.14</v>
      </c>
      <c r="K7" s="13">
        <v>5.63</v>
      </c>
      <c r="L7" s="13">
        <v>1.59</v>
      </c>
      <c r="M7" s="13">
        <v>86.5</v>
      </c>
      <c r="N7" s="13">
        <v>0</v>
      </c>
      <c r="O7" s="13">
        <v>6.14</v>
      </c>
      <c r="P7" s="16">
        <v>35.2760989350604</v>
      </c>
      <c r="XFC7"/>
      <c r="XFD7"/>
    </row>
    <row r="8" s="16" customFormat="1" ht="15.6" spans="1:16384">
      <c r="A8" s="18"/>
      <c r="B8" s="19"/>
      <c r="C8" s="16">
        <v>50</v>
      </c>
      <c r="D8" s="16">
        <v>0</v>
      </c>
      <c r="E8" s="16">
        <v>1</v>
      </c>
      <c r="F8" s="16">
        <v>1</v>
      </c>
      <c r="G8" s="16">
        <v>0.9</v>
      </c>
      <c r="H8" s="12">
        <v>275</v>
      </c>
      <c r="I8" s="22">
        <v>8.76156996024858</v>
      </c>
      <c r="J8" s="13">
        <v>0.2</v>
      </c>
      <c r="K8" s="13">
        <v>8.52</v>
      </c>
      <c r="L8" s="13">
        <v>4.31</v>
      </c>
      <c r="M8" s="13">
        <v>82.26</v>
      </c>
      <c r="N8" s="13">
        <v>0</v>
      </c>
      <c r="O8" s="13">
        <v>4.71</v>
      </c>
      <c r="P8" s="16">
        <v>74.6485760613179</v>
      </c>
      <c r="XFC8"/>
      <c r="XFD8"/>
    </row>
    <row r="9" s="16" customFormat="1" ht="15.6" spans="1:16384">
      <c r="A9" s="18"/>
      <c r="B9" s="19"/>
      <c r="C9" s="16">
        <v>50</v>
      </c>
      <c r="D9" s="16">
        <v>0</v>
      </c>
      <c r="E9" s="16">
        <v>1</v>
      </c>
      <c r="F9" s="16">
        <v>1</v>
      </c>
      <c r="G9" s="16">
        <v>0.9</v>
      </c>
      <c r="H9" s="12">
        <v>300</v>
      </c>
      <c r="I9" s="22">
        <v>13.1790478809351</v>
      </c>
      <c r="J9" s="13">
        <v>0.52</v>
      </c>
      <c r="K9" s="13">
        <v>13.82</v>
      </c>
      <c r="L9" s="13">
        <v>4.6</v>
      </c>
      <c r="M9" s="13">
        <v>72.79</v>
      </c>
      <c r="N9" s="13">
        <v>0</v>
      </c>
      <c r="O9" s="13">
        <v>8.27</v>
      </c>
      <c r="P9" s="16">
        <v>182.134441714523</v>
      </c>
      <c r="XFC9"/>
      <c r="XFD9"/>
    </row>
    <row r="10" s="16" customFormat="1" ht="15.6" spans="1:16384">
      <c r="A10" s="18"/>
      <c r="B10" s="19"/>
      <c r="C10" s="16">
        <v>50</v>
      </c>
      <c r="D10" s="16">
        <v>0</v>
      </c>
      <c r="E10" s="16">
        <v>1</v>
      </c>
      <c r="F10" s="16">
        <v>1</v>
      </c>
      <c r="G10" s="16">
        <v>0.9</v>
      </c>
      <c r="H10" s="12">
        <v>350</v>
      </c>
      <c r="I10" s="22">
        <v>31.7206628928351</v>
      </c>
      <c r="J10" s="13">
        <v>1.45</v>
      </c>
      <c r="K10" s="13">
        <v>25.89</v>
      </c>
      <c r="L10" s="13">
        <v>4.15</v>
      </c>
      <c r="M10" s="13">
        <v>48.52</v>
      </c>
      <c r="N10" s="13">
        <v>2.25</v>
      </c>
      <c r="O10" s="13">
        <v>17.74</v>
      </c>
      <c r="P10" s="16">
        <v>821.247962295501</v>
      </c>
      <c r="XFC10"/>
      <c r="XFD10"/>
    </row>
    <row r="11" s="16" customFormat="1" ht="15.6" spans="1:16384">
      <c r="A11" s="18"/>
      <c r="B11" s="19"/>
      <c r="C11" s="16">
        <v>50</v>
      </c>
      <c r="D11" s="16">
        <v>0</v>
      </c>
      <c r="E11" s="16">
        <v>1</v>
      </c>
      <c r="F11" s="16">
        <v>1</v>
      </c>
      <c r="G11" s="16">
        <v>0.9</v>
      </c>
      <c r="H11" s="12">
        <v>400</v>
      </c>
      <c r="I11" s="22">
        <v>56.1163898081809</v>
      </c>
      <c r="J11" s="13">
        <v>6.4</v>
      </c>
      <c r="K11" s="13">
        <v>41.42</v>
      </c>
      <c r="L11" s="13">
        <v>4.32</v>
      </c>
      <c r="M11" s="13">
        <v>24.15</v>
      </c>
      <c r="N11" s="13">
        <v>0</v>
      </c>
      <c r="O11" s="13">
        <v>23.71</v>
      </c>
      <c r="P11" s="16">
        <v>2324.34086585485</v>
      </c>
      <c r="XFC11"/>
      <c r="XFD11"/>
    </row>
    <row r="12" s="16" customFormat="1" ht="15.6" spans="1:16384">
      <c r="A12" s="5" t="s">
        <v>23</v>
      </c>
      <c r="B12" s="6" t="s">
        <v>24</v>
      </c>
      <c r="C12" s="16">
        <v>50</v>
      </c>
      <c r="D12" s="16">
        <v>0</v>
      </c>
      <c r="E12" s="16">
        <v>1</v>
      </c>
      <c r="F12" s="16">
        <v>1</v>
      </c>
      <c r="G12" s="16">
        <v>2.1</v>
      </c>
      <c r="H12" s="12">
        <v>250</v>
      </c>
      <c r="I12" s="22">
        <v>2.05316160924955</v>
      </c>
      <c r="J12" s="13">
        <v>0.16</v>
      </c>
      <c r="K12" s="13">
        <v>5.4</v>
      </c>
      <c r="L12" s="13">
        <v>4.99</v>
      </c>
      <c r="M12" s="13">
        <v>81.93</v>
      </c>
      <c r="N12" s="13">
        <v>0</v>
      </c>
      <c r="O12" s="13">
        <v>7.52</v>
      </c>
      <c r="P12" s="16">
        <v>11.0870726899476</v>
      </c>
      <c r="Q12" s="16">
        <v>0.967903177243188</v>
      </c>
      <c r="XFC12"/>
      <c r="XFD12"/>
    </row>
    <row r="13" s="16" customFormat="1" ht="15.6" spans="1:16384">
      <c r="A13" s="18"/>
      <c r="B13" s="19"/>
      <c r="C13" s="16">
        <v>50</v>
      </c>
      <c r="D13" s="16">
        <v>0</v>
      </c>
      <c r="E13" s="16">
        <v>1</v>
      </c>
      <c r="F13" s="16">
        <v>1</v>
      </c>
      <c r="G13" s="16">
        <v>2.1</v>
      </c>
      <c r="H13" s="12">
        <v>275</v>
      </c>
      <c r="I13" s="22">
        <v>3.00257162012393</v>
      </c>
      <c r="J13" s="13">
        <v>0.33</v>
      </c>
      <c r="K13" s="13">
        <v>9.68</v>
      </c>
      <c r="L13" s="13">
        <v>4.66</v>
      </c>
      <c r="M13" s="13">
        <v>75.09</v>
      </c>
      <c r="N13" s="13">
        <v>0</v>
      </c>
      <c r="O13" s="13">
        <v>10.24</v>
      </c>
      <c r="P13" s="16">
        <v>29.0648932827996</v>
      </c>
      <c r="Q13" s="16">
        <v>0.783231090462233</v>
      </c>
      <c r="XFC13"/>
      <c r="XFD13"/>
    </row>
    <row r="14" s="16" customFormat="1" ht="15.6" spans="1:16384">
      <c r="A14" s="18"/>
      <c r="B14" s="19"/>
      <c r="C14" s="16">
        <v>50</v>
      </c>
      <c r="D14" s="16">
        <v>0</v>
      </c>
      <c r="E14" s="16">
        <v>1</v>
      </c>
      <c r="F14" s="16">
        <v>1</v>
      </c>
      <c r="G14" s="16">
        <v>2.1</v>
      </c>
      <c r="H14" s="12">
        <v>300</v>
      </c>
      <c r="I14" s="22">
        <v>4.72920063011057</v>
      </c>
      <c r="J14" s="13">
        <v>0.53</v>
      </c>
      <c r="K14" s="13">
        <v>16.1</v>
      </c>
      <c r="L14" s="13">
        <v>5.08</v>
      </c>
      <c r="M14" s="13">
        <v>61.02</v>
      </c>
      <c r="N14" s="13">
        <v>1.57</v>
      </c>
      <c r="O14" s="13">
        <v>15.7</v>
      </c>
      <c r="P14" s="16">
        <v>76.1401301447802</v>
      </c>
      <c r="Q14" s="16">
        <v>0.813679059007888</v>
      </c>
      <c r="XFC14"/>
      <c r="XFD14"/>
    </row>
    <row r="15" s="16" customFormat="1" ht="15.6" spans="1:16384">
      <c r="A15" s="18"/>
      <c r="B15" s="19"/>
      <c r="C15" s="16">
        <v>50</v>
      </c>
      <c r="D15" s="16">
        <v>0</v>
      </c>
      <c r="E15" s="16">
        <v>1</v>
      </c>
      <c r="F15" s="16">
        <v>1</v>
      </c>
      <c r="G15" s="16">
        <v>2.1</v>
      </c>
      <c r="H15" s="12">
        <v>350</v>
      </c>
      <c r="I15" s="22">
        <v>13.3927447682896</v>
      </c>
      <c r="J15" s="13">
        <v>2.84</v>
      </c>
      <c r="K15" s="13">
        <v>31.04</v>
      </c>
      <c r="L15" s="13">
        <v>3.75</v>
      </c>
      <c r="M15" s="13">
        <v>39.29</v>
      </c>
      <c r="N15" s="13">
        <v>2.09</v>
      </c>
      <c r="O15" s="13">
        <v>20.99</v>
      </c>
      <c r="P15" s="16">
        <v>415.710797607709</v>
      </c>
      <c r="Q15" s="16">
        <v>0.844261752164727</v>
      </c>
      <c r="XFC15"/>
      <c r="XFD15"/>
    </row>
    <row r="16" s="16" customFormat="1" ht="15.6" spans="1:16384">
      <c r="A16" s="18"/>
      <c r="B16" s="19"/>
      <c r="C16" s="16">
        <v>50</v>
      </c>
      <c r="D16" s="16">
        <v>0</v>
      </c>
      <c r="E16" s="16">
        <v>1</v>
      </c>
      <c r="F16" s="16">
        <v>1</v>
      </c>
      <c r="G16" s="16">
        <v>2.1</v>
      </c>
      <c r="H16" s="20">
        <v>400</v>
      </c>
      <c r="I16" s="22">
        <v>40.7971628999023</v>
      </c>
      <c r="J16" s="23">
        <v>6.36</v>
      </c>
      <c r="K16" s="23">
        <v>42.04</v>
      </c>
      <c r="L16" s="23">
        <v>4.71</v>
      </c>
      <c r="M16" s="23">
        <v>27.07</v>
      </c>
      <c r="N16" s="23">
        <v>0</v>
      </c>
      <c r="O16" s="23">
        <v>19.82</v>
      </c>
      <c r="P16" s="16">
        <v>1715.11272831189</v>
      </c>
      <c r="Q16" s="16">
        <v>0.906968794843083</v>
      </c>
      <c r="XFC16"/>
      <c r="XFD16"/>
    </row>
    <row r="17" s="16" customFormat="1" ht="15.6" spans="1:16384">
      <c r="A17" s="5" t="s">
        <v>18</v>
      </c>
      <c r="B17" s="6" t="s">
        <v>19</v>
      </c>
      <c r="C17" s="16">
        <v>50</v>
      </c>
      <c r="D17" s="16">
        <v>0</v>
      </c>
      <c r="E17" s="16">
        <v>1</v>
      </c>
      <c r="F17" s="16">
        <v>1</v>
      </c>
      <c r="G17" s="16">
        <v>1.68</v>
      </c>
      <c r="H17" s="12">
        <v>250</v>
      </c>
      <c r="I17" s="22">
        <v>1.44170934251802</v>
      </c>
      <c r="J17" s="13">
        <v>0.14</v>
      </c>
      <c r="K17" s="13">
        <v>6.17</v>
      </c>
      <c r="L17" s="13">
        <v>3.48</v>
      </c>
      <c r="M17" s="13">
        <v>81.43</v>
      </c>
      <c r="N17" s="13">
        <v>7.45</v>
      </c>
      <c r="O17" s="13">
        <v>1.33</v>
      </c>
      <c r="P17" s="16">
        <v>8.89534664333618</v>
      </c>
      <c r="Q17" s="16">
        <v>1.02380908185063</v>
      </c>
      <c r="R17" s="16">
        <v>1.4</v>
      </c>
      <c r="S17" s="16">
        <v>0.97626582278481</v>
      </c>
      <c r="T17" s="16">
        <v>0.610526315789474</v>
      </c>
      <c r="U17" s="16">
        <v>0.976378896882494</v>
      </c>
      <c r="V17" s="16" t="e">
        <v>#DIV/0!</v>
      </c>
      <c r="W17" s="16">
        <v>0.296875</v>
      </c>
      <c r="XFC17"/>
      <c r="XFD17"/>
    </row>
    <row r="18" s="16" customFormat="1" ht="15.6" spans="1:16384">
      <c r="A18" s="18"/>
      <c r="B18" s="19"/>
      <c r="C18" s="16">
        <v>50</v>
      </c>
      <c r="D18" s="16">
        <v>0</v>
      </c>
      <c r="E18" s="16">
        <v>1</v>
      </c>
      <c r="F18" s="16">
        <v>1</v>
      </c>
      <c r="G18" s="16">
        <v>1.68</v>
      </c>
      <c r="H18" s="12">
        <v>275</v>
      </c>
      <c r="I18" s="22">
        <v>3.47363039678394</v>
      </c>
      <c r="J18" s="13">
        <v>0.18</v>
      </c>
      <c r="K18" s="13">
        <v>8.11</v>
      </c>
      <c r="L18" s="13">
        <v>4.2</v>
      </c>
      <c r="M18" s="13">
        <v>80</v>
      </c>
      <c r="N18" s="13">
        <v>5.3</v>
      </c>
      <c r="O18" s="13">
        <v>2.21</v>
      </c>
      <c r="P18" s="16">
        <v>28.1711425179178</v>
      </c>
      <c r="Q18" s="16">
        <v>1.01630131271123</v>
      </c>
      <c r="R18" s="16">
        <v>0.947368421052632</v>
      </c>
      <c r="S18" s="16">
        <v>0.983030303030303</v>
      </c>
      <c r="T18" s="16">
        <v>1.04218362282878</v>
      </c>
      <c r="U18" s="16">
        <v>0.98340503995083</v>
      </c>
      <c r="V18" s="16" t="e">
        <v>#DIV/0!</v>
      </c>
      <c r="W18" s="16">
        <v>0.357605177993528</v>
      </c>
      <c r="XFC18"/>
      <c r="XFD18"/>
    </row>
    <row r="19" s="16" customFormat="1" ht="15.6" spans="1:16384">
      <c r="A19" s="18"/>
      <c r="B19" s="19"/>
      <c r="C19" s="16">
        <v>50</v>
      </c>
      <c r="D19" s="16">
        <v>0</v>
      </c>
      <c r="E19" s="16">
        <v>1</v>
      </c>
      <c r="F19" s="16">
        <v>1</v>
      </c>
      <c r="G19" s="16">
        <v>1.68</v>
      </c>
      <c r="H19" s="12">
        <v>300</v>
      </c>
      <c r="I19" s="22">
        <v>6.914387607182</v>
      </c>
      <c r="J19" s="13">
        <v>0.43</v>
      </c>
      <c r="K19" s="13">
        <v>11.22</v>
      </c>
      <c r="L19" s="13">
        <v>8.83</v>
      </c>
      <c r="M19" s="13">
        <v>71.28</v>
      </c>
      <c r="N19" s="13">
        <v>5.34</v>
      </c>
      <c r="O19" s="13">
        <v>2.9</v>
      </c>
      <c r="P19" s="16">
        <v>77.579428952582</v>
      </c>
      <c r="Q19" s="16">
        <v>1.02835657675744</v>
      </c>
      <c r="R19" s="16">
        <v>0.955555555555555</v>
      </c>
      <c r="S19" s="16">
        <v>0.913680781758958</v>
      </c>
      <c r="T19" s="16">
        <v>2.14841849148418</v>
      </c>
      <c r="U19" s="16">
        <v>0.970456092579986</v>
      </c>
      <c r="V19" s="16" t="e">
        <v>#DIV/0!</v>
      </c>
      <c r="W19" s="16">
        <v>0.298661174047374</v>
      </c>
      <c r="XFC19"/>
      <c r="XFD19"/>
    </row>
    <row r="20" s="16" customFormat="1" ht="15.6" spans="1:16384">
      <c r="A20" s="18"/>
      <c r="B20" s="19"/>
      <c r="C20" s="16">
        <v>50</v>
      </c>
      <c r="D20" s="16">
        <v>0</v>
      </c>
      <c r="E20" s="16">
        <v>1</v>
      </c>
      <c r="F20" s="16">
        <v>1</v>
      </c>
      <c r="G20" s="16">
        <v>1.68</v>
      </c>
      <c r="H20" s="12">
        <v>350</v>
      </c>
      <c r="I20" s="22">
        <v>19.9122976584978</v>
      </c>
      <c r="J20" s="13">
        <v>1.17</v>
      </c>
      <c r="K20" s="13">
        <v>22.26</v>
      </c>
      <c r="L20" s="13">
        <v>13.48</v>
      </c>
      <c r="M20" s="13">
        <v>46.5</v>
      </c>
      <c r="N20" s="13">
        <v>5.66</v>
      </c>
      <c r="O20" s="13">
        <v>10.93</v>
      </c>
      <c r="P20" s="16">
        <v>443.247745878161</v>
      </c>
      <c r="Q20" s="16">
        <v>1.03123035017351</v>
      </c>
      <c r="R20" s="16">
        <v>0.959016393442623</v>
      </c>
      <c r="S20" s="16">
        <v>0.857142857142857</v>
      </c>
      <c r="T20" s="16">
        <v>3.06363636363636</v>
      </c>
      <c r="U20" s="16">
        <v>0.962334437086093</v>
      </c>
      <c r="V20" s="16">
        <v>2.31967213114754</v>
      </c>
      <c r="W20" s="16">
        <v>0.619263456090652</v>
      </c>
      <c r="XFC20"/>
      <c r="XFD20"/>
    </row>
    <row r="21" s="16" customFormat="1" ht="15.6" spans="1:16384">
      <c r="A21" s="18"/>
      <c r="B21" s="19"/>
      <c r="C21" s="16">
        <v>50</v>
      </c>
      <c r="D21" s="16">
        <v>0</v>
      </c>
      <c r="E21" s="16">
        <v>1</v>
      </c>
      <c r="F21" s="16">
        <v>1</v>
      </c>
      <c r="G21" s="16">
        <v>1.68</v>
      </c>
      <c r="H21" s="12">
        <v>400</v>
      </c>
      <c r="I21" s="22">
        <v>44.534966735128</v>
      </c>
      <c r="J21" s="13">
        <v>3.63</v>
      </c>
      <c r="K21" s="13">
        <v>36.3</v>
      </c>
      <c r="L21" s="13">
        <v>16.25</v>
      </c>
      <c r="M21" s="13">
        <v>25.79</v>
      </c>
      <c r="N21" s="13">
        <v>5.32</v>
      </c>
      <c r="O21" s="13">
        <v>12.71</v>
      </c>
      <c r="P21" s="16">
        <v>1616.61929248515</v>
      </c>
      <c r="Q21" s="16">
        <v>1.02155092943356</v>
      </c>
      <c r="R21" s="16">
        <v>0.962864721485411</v>
      </c>
      <c r="S21" s="16">
        <v>0.883641674780915</v>
      </c>
      <c r="T21" s="16">
        <v>3.93462469733656</v>
      </c>
      <c r="U21" s="16">
        <v>0.96267263904442</v>
      </c>
      <c r="V21" s="16">
        <v>2.72820512820513</v>
      </c>
      <c r="W21" s="16">
        <v>0.570466786355476</v>
      </c>
      <c r="XFC21"/>
      <c r="XFD21"/>
    </row>
    <row r="22" s="16" customFormat="1" ht="15.6" spans="1:16384">
      <c r="A22" s="5" t="s">
        <v>21</v>
      </c>
      <c r="B22" s="6" t="s">
        <v>19</v>
      </c>
      <c r="C22" s="16">
        <v>50</v>
      </c>
      <c r="D22" s="16">
        <v>0</v>
      </c>
      <c r="E22" s="16">
        <v>1</v>
      </c>
      <c r="F22" s="16">
        <v>1</v>
      </c>
      <c r="G22" s="16">
        <v>1.68</v>
      </c>
      <c r="H22" s="12">
        <v>250</v>
      </c>
      <c r="J22" s="13">
        <v>0.1</v>
      </c>
      <c r="K22" s="13">
        <v>6.32</v>
      </c>
      <c r="L22" s="13">
        <v>5.7</v>
      </c>
      <c r="M22" s="13">
        <v>83.4</v>
      </c>
      <c r="N22" s="13">
        <v>0</v>
      </c>
      <c r="O22" s="13">
        <v>4.48</v>
      </c>
      <c r="P22" s="16">
        <v>8.89970914132134</v>
      </c>
      <c r="XFC22"/>
      <c r="XFD22"/>
    </row>
    <row r="23" s="16" customFormat="1" ht="15.6" spans="1:16384">
      <c r="A23" s="18"/>
      <c r="B23" s="19"/>
      <c r="C23" s="16">
        <v>50</v>
      </c>
      <c r="D23" s="16">
        <v>0</v>
      </c>
      <c r="E23" s="16">
        <v>1</v>
      </c>
      <c r="F23" s="16">
        <v>1</v>
      </c>
      <c r="G23" s="16">
        <v>1.68</v>
      </c>
      <c r="H23" s="12">
        <v>275</v>
      </c>
      <c r="J23" s="13">
        <v>0.19</v>
      </c>
      <c r="K23" s="13">
        <v>8.25</v>
      </c>
      <c r="L23" s="13">
        <v>4.03</v>
      </c>
      <c r="M23" s="13">
        <v>81.35</v>
      </c>
      <c r="N23" s="13">
        <v>0</v>
      </c>
      <c r="O23" s="13">
        <v>6.18</v>
      </c>
      <c r="P23" s="16">
        <v>28.1977897844262</v>
      </c>
      <c r="XFC23"/>
      <c r="XFD23"/>
    </row>
    <row r="24" s="16" customFormat="1" ht="15.6" spans="1:16384">
      <c r="A24" s="18"/>
      <c r="B24" s="19"/>
      <c r="C24" s="16">
        <v>50</v>
      </c>
      <c r="D24" s="16">
        <v>0</v>
      </c>
      <c r="E24" s="16">
        <v>1</v>
      </c>
      <c r="F24" s="16">
        <v>1</v>
      </c>
      <c r="G24" s="16">
        <v>1.68</v>
      </c>
      <c r="H24" s="12">
        <v>300</v>
      </c>
      <c r="J24" s="13">
        <v>0.45</v>
      </c>
      <c r="K24" s="13">
        <v>12.28</v>
      </c>
      <c r="L24" s="13">
        <v>4.11</v>
      </c>
      <c r="M24" s="13">
        <v>73.45</v>
      </c>
      <c r="N24" s="13">
        <v>0</v>
      </c>
      <c r="O24" s="13">
        <v>9.71</v>
      </c>
      <c r="P24" s="16">
        <v>82.5673523515791</v>
      </c>
      <c r="XFC24"/>
      <c r="XFD24"/>
    </row>
    <row r="25" s="16" customFormat="1" ht="15.6" spans="1:16384">
      <c r="A25" s="18"/>
      <c r="B25" s="19"/>
      <c r="C25" s="16">
        <v>50</v>
      </c>
      <c r="D25" s="16">
        <v>0</v>
      </c>
      <c r="E25" s="16">
        <v>1</v>
      </c>
      <c r="F25" s="16">
        <v>1</v>
      </c>
      <c r="G25" s="16">
        <v>1.68</v>
      </c>
      <c r="H25" s="12">
        <v>350</v>
      </c>
      <c r="J25" s="13">
        <v>1.22</v>
      </c>
      <c r="K25" s="13">
        <v>25.97</v>
      </c>
      <c r="L25" s="13">
        <v>4.4</v>
      </c>
      <c r="M25" s="13">
        <v>48.32</v>
      </c>
      <c r="N25" s="13">
        <v>2.44</v>
      </c>
      <c r="O25" s="13">
        <v>17.65</v>
      </c>
      <c r="P25" s="16">
        <v>501.461550374442</v>
      </c>
      <c r="XFC25"/>
      <c r="XFD25"/>
    </row>
    <row r="26" s="16" customFormat="1" ht="15.6" spans="1:16384">
      <c r="A26" s="18"/>
      <c r="B26" s="19"/>
      <c r="C26" s="16">
        <v>50</v>
      </c>
      <c r="D26" s="16">
        <v>0</v>
      </c>
      <c r="E26" s="16">
        <v>1</v>
      </c>
      <c r="F26" s="16">
        <v>1</v>
      </c>
      <c r="G26" s="16">
        <v>1.68</v>
      </c>
      <c r="H26" s="12">
        <v>400</v>
      </c>
      <c r="J26" s="13">
        <v>3.77</v>
      </c>
      <c r="K26" s="13">
        <v>41.08</v>
      </c>
      <c r="L26" s="13">
        <v>4.13</v>
      </c>
      <c r="M26" s="13">
        <v>26.79</v>
      </c>
      <c r="N26" s="13">
        <v>1.95</v>
      </c>
      <c r="O26" s="13">
        <v>22.28</v>
      </c>
      <c r="P26" s="16">
        <v>1790.90085551926</v>
      </c>
      <c r="XFC26"/>
      <c r="XFD26"/>
    </row>
    <row r="27" s="16" customFormat="1" ht="15.6" spans="1:16384">
      <c r="A27" s="5" t="s">
        <v>25</v>
      </c>
      <c r="B27" s="6" t="s">
        <v>24</v>
      </c>
      <c r="C27" s="16">
        <v>50</v>
      </c>
      <c r="D27" s="16">
        <v>0</v>
      </c>
      <c r="E27" s="16">
        <v>1</v>
      </c>
      <c r="F27" s="16">
        <v>1</v>
      </c>
      <c r="G27" s="16">
        <v>2.1</v>
      </c>
      <c r="H27" s="12">
        <v>250</v>
      </c>
      <c r="I27" s="22">
        <v>2.12124689485722</v>
      </c>
      <c r="J27" s="13">
        <v>0.18</v>
      </c>
      <c r="K27" s="13">
        <v>4.3</v>
      </c>
      <c r="L27" s="13">
        <v>3.98</v>
      </c>
      <c r="M27" s="13">
        <v>84.81</v>
      </c>
      <c r="N27" s="13">
        <v>4.76</v>
      </c>
      <c r="O27" s="13">
        <v>1.97</v>
      </c>
      <c r="P27" s="16">
        <v>9.12136164788605</v>
      </c>
      <c r="XFC27"/>
      <c r="XFD27"/>
    </row>
    <row r="28" s="16" customFormat="1" ht="15.6" spans="1:16384">
      <c r="A28" s="18"/>
      <c r="B28" s="19"/>
      <c r="C28" s="16">
        <v>50</v>
      </c>
      <c r="D28" s="16">
        <v>0</v>
      </c>
      <c r="E28" s="16">
        <v>1</v>
      </c>
      <c r="F28" s="16">
        <v>1</v>
      </c>
      <c r="G28" s="16">
        <v>2.1</v>
      </c>
      <c r="H28" s="12">
        <v>275</v>
      </c>
      <c r="I28" s="22">
        <v>3.83357052176252</v>
      </c>
      <c r="J28" s="13">
        <v>0.35</v>
      </c>
      <c r="K28" s="13">
        <v>5.06</v>
      </c>
      <c r="L28" s="13">
        <v>7.67</v>
      </c>
      <c r="M28" s="13">
        <v>78.13</v>
      </c>
      <c r="N28" s="13">
        <v>4.22</v>
      </c>
      <c r="O28" s="13">
        <v>4.57</v>
      </c>
      <c r="P28" s="16">
        <v>19.3978668401183</v>
      </c>
      <c r="XFC28"/>
      <c r="XFD28"/>
    </row>
    <row r="29" s="16" customFormat="1" ht="15.6" spans="1:16384">
      <c r="A29" s="18"/>
      <c r="B29" s="19"/>
      <c r="C29" s="16">
        <v>50</v>
      </c>
      <c r="D29" s="16">
        <v>0</v>
      </c>
      <c r="E29" s="16">
        <v>1</v>
      </c>
      <c r="F29" s="16">
        <v>1</v>
      </c>
      <c r="G29" s="16">
        <v>2.1</v>
      </c>
      <c r="H29" s="12">
        <v>300</v>
      </c>
      <c r="I29" s="22">
        <v>5.81212036583176</v>
      </c>
      <c r="J29" s="13">
        <v>0.47</v>
      </c>
      <c r="K29" s="13">
        <v>7.92</v>
      </c>
      <c r="L29" s="13">
        <v>14.04</v>
      </c>
      <c r="M29" s="13">
        <v>66.89</v>
      </c>
      <c r="N29" s="13">
        <v>4.41</v>
      </c>
      <c r="O29" s="13">
        <v>6.27</v>
      </c>
      <c r="P29" s="16">
        <v>46.0319932973875</v>
      </c>
      <c r="XFC29"/>
      <c r="XFD29"/>
    </row>
    <row r="30" s="16" customFormat="1" ht="15.6" spans="1:16384">
      <c r="A30" s="18"/>
      <c r="B30" s="19"/>
      <c r="C30" s="16">
        <v>50</v>
      </c>
      <c r="D30" s="16">
        <v>0</v>
      </c>
      <c r="E30" s="16">
        <v>1</v>
      </c>
      <c r="F30" s="16">
        <v>1</v>
      </c>
      <c r="G30" s="16">
        <v>2.1</v>
      </c>
      <c r="H30" s="12">
        <v>325</v>
      </c>
      <c r="I30" s="22">
        <v>9.7842849683418</v>
      </c>
      <c r="J30" s="13">
        <v>0.77</v>
      </c>
      <c r="K30" s="13">
        <v>11.69</v>
      </c>
      <c r="L30" s="13">
        <v>14.62</v>
      </c>
      <c r="M30" s="13">
        <v>59.29</v>
      </c>
      <c r="N30" s="13">
        <v>5.28</v>
      </c>
      <c r="O30" s="13">
        <v>8.35</v>
      </c>
      <c r="P30" s="16">
        <v>114.378291279916</v>
      </c>
      <c r="XFC30"/>
      <c r="XFD30"/>
    </row>
    <row r="31" s="16" customFormat="1" ht="15.6" spans="1:16384">
      <c r="A31" s="18"/>
      <c r="B31" s="19"/>
      <c r="C31" s="16">
        <v>50</v>
      </c>
      <c r="D31" s="16">
        <v>0</v>
      </c>
      <c r="E31" s="16">
        <v>1</v>
      </c>
      <c r="F31" s="16">
        <v>1</v>
      </c>
      <c r="G31" s="16">
        <v>2.1</v>
      </c>
      <c r="H31" s="12">
        <v>350</v>
      </c>
      <c r="I31" s="22">
        <v>15.8632612859104</v>
      </c>
      <c r="J31" s="13">
        <v>1.57</v>
      </c>
      <c r="K31" s="13">
        <v>15.34</v>
      </c>
      <c r="L31" s="13">
        <v>15.03</v>
      </c>
      <c r="M31" s="13">
        <v>53.41</v>
      </c>
      <c r="N31" s="13">
        <v>4.14</v>
      </c>
      <c r="O31" s="13">
        <v>10.51</v>
      </c>
      <c r="P31" s="16">
        <v>243.342428125866</v>
      </c>
      <c r="XFC31"/>
      <c r="XFD31"/>
    </row>
    <row r="32" s="16" customFormat="1" ht="15.6" spans="1:16384">
      <c r="A32" s="18"/>
      <c r="B32" s="19"/>
      <c r="C32" s="16">
        <v>50</v>
      </c>
      <c r="D32" s="16">
        <v>0</v>
      </c>
      <c r="E32" s="16">
        <v>1</v>
      </c>
      <c r="F32" s="16">
        <v>1</v>
      </c>
      <c r="G32" s="16">
        <v>2.1</v>
      </c>
      <c r="H32" s="12">
        <v>400</v>
      </c>
      <c r="I32" s="22">
        <v>44.9818815507988</v>
      </c>
      <c r="J32" s="13">
        <v>3.93</v>
      </c>
      <c r="K32" s="13">
        <v>25.83</v>
      </c>
      <c r="L32" s="13">
        <v>13.82</v>
      </c>
      <c r="M32" s="13">
        <v>36.87</v>
      </c>
      <c r="N32" s="13">
        <v>6.16</v>
      </c>
      <c r="O32" s="13">
        <v>13.39</v>
      </c>
      <c r="P32" s="16">
        <v>1161.88200045713</v>
      </c>
      <c r="XFC32"/>
      <c r="XFD32"/>
    </row>
    <row r="39" spans="1:16">
      <c r="A39" s="21" t="s">
        <v>9</v>
      </c>
      <c r="B39" s="21">
        <v>0.3</v>
      </c>
      <c r="C39" s="21">
        <v>0.9</v>
      </c>
      <c r="D39" s="21" t="s">
        <v>49</v>
      </c>
      <c r="E39" s="21" t="s">
        <v>50</v>
      </c>
      <c r="F39" s="21" t="s">
        <v>51</v>
      </c>
      <c r="G39" s="21" t="s">
        <v>52</v>
      </c>
      <c r="J39" s="21" t="s">
        <v>9</v>
      </c>
      <c r="K39" s="21">
        <v>0.3</v>
      </c>
      <c r="L39" s="21">
        <v>0.9</v>
      </c>
      <c r="M39" s="21" t="s">
        <v>49</v>
      </c>
      <c r="N39" s="21" t="s">
        <v>50</v>
      </c>
      <c r="O39" s="21" t="s">
        <v>51</v>
      </c>
      <c r="P39" s="21" t="s">
        <v>52</v>
      </c>
    </row>
    <row r="40" ht="15.6" spans="1:16">
      <c r="A40" s="12">
        <v>250</v>
      </c>
      <c r="B40" s="22">
        <v>19.6562914186116</v>
      </c>
      <c r="C40" s="22">
        <v>6.26573693340327</v>
      </c>
      <c r="D40" s="22">
        <v>2.05316160924955</v>
      </c>
      <c r="E40" s="22">
        <v>1.40818182615844</v>
      </c>
      <c r="F40" s="22">
        <v>1.44170934251802</v>
      </c>
      <c r="G40" s="22">
        <v>2.12124689485722</v>
      </c>
      <c r="J40" s="12">
        <v>250</v>
      </c>
      <c r="K40" s="13">
        <v>5.75</v>
      </c>
      <c r="L40" s="13">
        <v>5.63</v>
      </c>
      <c r="M40" s="13">
        <v>6.17</v>
      </c>
      <c r="N40" s="13">
        <v>6.32</v>
      </c>
      <c r="O40" s="13">
        <v>5.4</v>
      </c>
      <c r="P40" s="13">
        <v>4.3</v>
      </c>
    </row>
    <row r="41" ht="15.6" spans="1:16">
      <c r="A41" s="12">
        <v>275</v>
      </c>
      <c r="B41" s="22">
        <v>29.044956254083</v>
      </c>
      <c r="C41" s="22">
        <v>8.76156996024858</v>
      </c>
      <c r="D41" s="22">
        <v>3.00257162012393</v>
      </c>
      <c r="E41" s="22">
        <v>3.41791391326378</v>
      </c>
      <c r="F41" s="22">
        <v>3.47363039678394</v>
      </c>
      <c r="G41" s="22">
        <v>3.83357052176252</v>
      </c>
      <c r="J41" s="12">
        <v>275</v>
      </c>
      <c r="K41" s="13">
        <v>6.56</v>
      </c>
      <c r="L41" s="13">
        <v>8.52</v>
      </c>
      <c r="M41" s="13">
        <v>8.11</v>
      </c>
      <c r="N41" s="13">
        <v>8.25</v>
      </c>
      <c r="O41" s="13">
        <v>9.68</v>
      </c>
      <c r="P41" s="13">
        <v>5.06</v>
      </c>
    </row>
    <row r="42" ht="15.6" spans="1:16">
      <c r="A42" s="12">
        <v>300</v>
      </c>
      <c r="B42" s="22">
        <v>39.9843661922415</v>
      </c>
      <c r="C42" s="22">
        <v>13.1790478809351</v>
      </c>
      <c r="D42" s="22">
        <v>4.72920063011057</v>
      </c>
      <c r="E42" s="22">
        <v>6.72372576152924</v>
      </c>
      <c r="F42" s="22">
        <v>6.914387607182</v>
      </c>
      <c r="G42" s="22">
        <v>5.81212036583176</v>
      </c>
      <c r="J42" s="12">
        <v>300</v>
      </c>
      <c r="K42" s="13">
        <v>8.84</v>
      </c>
      <c r="L42" s="13">
        <v>13.82</v>
      </c>
      <c r="M42" s="13">
        <v>11.22</v>
      </c>
      <c r="N42" s="13">
        <v>12.28</v>
      </c>
      <c r="O42" s="13">
        <v>16.1</v>
      </c>
      <c r="P42" s="13">
        <v>7.92</v>
      </c>
    </row>
    <row r="43" ht="15.6" spans="1:16">
      <c r="A43" s="12">
        <v>325</v>
      </c>
      <c r="B43" s="21"/>
      <c r="C43" s="21"/>
      <c r="D43" s="21"/>
      <c r="E43" s="21"/>
      <c r="F43" s="21"/>
      <c r="G43" s="22">
        <v>9.7842849683418</v>
      </c>
      <c r="J43" s="12">
        <v>325</v>
      </c>
      <c r="P43" s="13">
        <v>11.69</v>
      </c>
    </row>
    <row r="44" ht="15.6" spans="1:16">
      <c r="A44" s="12">
        <v>350</v>
      </c>
      <c r="B44" s="22">
        <v>58.6049967786163</v>
      </c>
      <c r="C44" s="22">
        <v>31.7206628928351</v>
      </c>
      <c r="D44" s="22">
        <v>13.3927447682896</v>
      </c>
      <c r="E44" s="22">
        <v>19.3092626251229</v>
      </c>
      <c r="F44" s="22">
        <v>19.9122976584978</v>
      </c>
      <c r="G44" s="22">
        <v>15.8632612859104</v>
      </c>
      <c r="J44" s="12">
        <v>350</v>
      </c>
      <c r="K44" s="13">
        <v>18.64</v>
      </c>
      <c r="L44" s="13">
        <v>25.89</v>
      </c>
      <c r="M44" s="13">
        <v>22.26</v>
      </c>
      <c r="N44" s="13">
        <v>25.97</v>
      </c>
      <c r="O44" s="13">
        <v>31.04</v>
      </c>
      <c r="P44" s="13">
        <v>15.34</v>
      </c>
    </row>
    <row r="45" ht="15.6" spans="1:16">
      <c r="A45" s="12">
        <v>400</v>
      </c>
      <c r="B45" s="22">
        <v>76.0274161977392</v>
      </c>
      <c r="C45" s="22">
        <v>56.1163898081809</v>
      </c>
      <c r="D45" s="22">
        <v>40.7971628999023</v>
      </c>
      <c r="E45" s="22">
        <v>43.595444389466</v>
      </c>
      <c r="F45" s="22">
        <v>44.534966735128</v>
      </c>
      <c r="G45" s="22">
        <v>44.9818815507988</v>
      </c>
      <c r="J45" s="12">
        <v>400</v>
      </c>
      <c r="K45" s="13">
        <v>33.25</v>
      </c>
      <c r="L45" s="13">
        <v>41.42</v>
      </c>
      <c r="M45" s="13">
        <v>36.3</v>
      </c>
      <c r="N45" s="13">
        <v>41.08</v>
      </c>
      <c r="O45" s="23">
        <v>42.04</v>
      </c>
      <c r="P45" s="13">
        <v>25.83</v>
      </c>
    </row>
  </sheetData>
  <mergeCells count="12">
    <mergeCell ref="A2:A6"/>
    <mergeCell ref="A7:A11"/>
    <mergeCell ref="A12:A16"/>
    <mergeCell ref="A17:A21"/>
    <mergeCell ref="A22:A26"/>
    <mergeCell ref="A27:A32"/>
    <mergeCell ref="B2:B6"/>
    <mergeCell ref="B7:B11"/>
    <mergeCell ref="B12:B16"/>
    <mergeCell ref="B17:B21"/>
    <mergeCell ref="B22:B26"/>
    <mergeCell ref="B27:B3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D41"/>
  <sheetViews>
    <sheetView topLeftCell="A25" workbookViewId="0">
      <selection activeCell="M2" sqref="M2:M6"/>
    </sheetView>
  </sheetViews>
  <sheetFormatPr defaultColWidth="8.88888888888889" defaultRowHeight="13.8"/>
  <cols>
    <col min="6" max="8" width="12.8888888888889"/>
    <col min="16" max="16" width="12.8888888888889"/>
    <col min="18" max="18" width="12.8888888888889"/>
  </cols>
  <sheetData>
    <row r="1" ht="78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6" t="s">
        <v>17</v>
      </c>
    </row>
    <row r="2" s="1" customFormat="1" ht="15.6" spans="1:16384">
      <c r="A2" s="5" t="s">
        <v>21</v>
      </c>
      <c r="B2" s="6" t="s">
        <v>19</v>
      </c>
      <c r="C2" s="1" t="s">
        <v>22</v>
      </c>
      <c r="D2" s="1">
        <v>50</v>
      </c>
      <c r="E2" s="1">
        <v>50</v>
      </c>
      <c r="F2" s="1">
        <v>1</v>
      </c>
      <c r="G2" s="1">
        <v>1</v>
      </c>
      <c r="H2" s="1">
        <v>1.68</v>
      </c>
      <c r="I2" s="12">
        <v>250</v>
      </c>
      <c r="J2" s="15">
        <v>1.40818182615844</v>
      </c>
      <c r="K2" s="13">
        <v>6.32</v>
      </c>
      <c r="L2" s="13">
        <v>5.7</v>
      </c>
      <c r="M2" s="13">
        <v>83.4</v>
      </c>
      <c r="N2" s="13">
        <v>0</v>
      </c>
      <c r="O2" s="13">
        <v>4.48</v>
      </c>
      <c r="P2" s="1">
        <v>8.89970914132134</v>
      </c>
      <c r="XFC2" s="17"/>
      <c r="XFD2" s="17"/>
    </row>
    <row r="3" s="1" customFormat="1" ht="15.6" spans="1:16384">
      <c r="A3" s="7"/>
      <c r="B3" s="8"/>
      <c r="C3" s="1" t="s">
        <v>22</v>
      </c>
      <c r="D3" s="1">
        <v>50</v>
      </c>
      <c r="E3" s="1">
        <v>50</v>
      </c>
      <c r="F3" s="1">
        <v>1</v>
      </c>
      <c r="G3" s="1">
        <v>1</v>
      </c>
      <c r="H3" s="1">
        <v>1.68</v>
      </c>
      <c r="I3" s="12">
        <v>275</v>
      </c>
      <c r="J3" s="15">
        <v>3.41791391326378</v>
      </c>
      <c r="K3" s="13">
        <v>8.25</v>
      </c>
      <c r="L3" s="13">
        <v>4.03</v>
      </c>
      <c r="M3" s="13">
        <v>81.35</v>
      </c>
      <c r="N3" s="13">
        <v>0</v>
      </c>
      <c r="O3" s="13">
        <v>6.18</v>
      </c>
      <c r="P3" s="1">
        <v>28.1977897844262</v>
      </c>
      <c r="XFC3" s="17"/>
      <c r="XFD3" s="17"/>
    </row>
    <row r="4" s="1" customFormat="1" ht="15.6" spans="1:16384">
      <c r="A4" s="7"/>
      <c r="B4" s="8"/>
      <c r="C4" s="1" t="s">
        <v>22</v>
      </c>
      <c r="D4" s="1">
        <v>50</v>
      </c>
      <c r="E4" s="1">
        <v>50</v>
      </c>
      <c r="F4" s="1">
        <v>1</v>
      </c>
      <c r="G4" s="1">
        <v>1</v>
      </c>
      <c r="H4" s="1">
        <v>1.68</v>
      </c>
      <c r="I4" s="12">
        <v>300</v>
      </c>
      <c r="J4" s="15">
        <v>6.72372576152924</v>
      </c>
      <c r="K4" s="13">
        <v>12.28</v>
      </c>
      <c r="L4" s="13">
        <v>4.11</v>
      </c>
      <c r="M4" s="13">
        <v>73.45</v>
      </c>
      <c r="N4" s="13">
        <v>0</v>
      </c>
      <c r="O4" s="13">
        <v>9.71</v>
      </c>
      <c r="P4" s="1">
        <v>82.5673523515791</v>
      </c>
      <c r="XFC4" s="17"/>
      <c r="XFD4" s="17"/>
    </row>
    <row r="5" s="1" customFormat="1" ht="15.6" spans="1:16384">
      <c r="A5" s="7"/>
      <c r="B5" s="8"/>
      <c r="C5" s="1" t="s">
        <v>22</v>
      </c>
      <c r="D5" s="1">
        <v>50</v>
      </c>
      <c r="E5" s="1">
        <v>50</v>
      </c>
      <c r="F5" s="1">
        <v>1</v>
      </c>
      <c r="G5" s="1">
        <v>1</v>
      </c>
      <c r="H5" s="1">
        <v>1.68</v>
      </c>
      <c r="I5" s="12">
        <v>350</v>
      </c>
      <c r="J5" s="15">
        <v>19.3092626251229</v>
      </c>
      <c r="K5" s="13">
        <v>25.97</v>
      </c>
      <c r="L5" s="13">
        <v>4.4</v>
      </c>
      <c r="M5" s="13">
        <v>48.32</v>
      </c>
      <c r="N5" s="13">
        <v>2.44</v>
      </c>
      <c r="O5" s="13">
        <v>17.65</v>
      </c>
      <c r="P5" s="1">
        <v>501.461550374442</v>
      </c>
      <c r="XFC5" s="17"/>
      <c r="XFD5" s="17"/>
    </row>
    <row r="6" s="1" customFormat="1" ht="15.6" spans="1:16384">
      <c r="A6" s="7"/>
      <c r="B6" s="8"/>
      <c r="C6" s="1" t="s">
        <v>22</v>
      </c>
      <c r="D6" s="1">
        <v>50</v>
      </c>
      <c r="E6" s="1">
        <v>50</v>
      </c>
      <c r="F6" s="1">
        <v>1</v>
      </c>
      <c r="G6" s="1">
        <v>1</v>
      </c>
      <c r="H6" s="1">
        <v>1.68</v>
      </c>
      <c r="I6" s="12">
        <v>400</v>
      </c>
      <c r="J6" s="15">
        <v>43.595444389466</v>
      </c>
      <c r="K6" s="13">
        <v>41.08</v>
      </c>
      <c r="L6" s="13">
        <v>4.13</v>
      </c>
      <c r="M6" s="13">
        <v>26.79</v>
      </c>
      <c r="N6" s="13">
        <v>1.95</v>
      </c>
      <c r="O6" s="13">
        <v>22.28</v>
      </c>
      <c r="P6" s="1">
        <v>1790.90085551926</v>
      </c>
      <c r="XFC6" s="17"/>
      <c r="XFD6" s="17"/>
    </row>
    <row r="7" s="1" customFormat="1" ht="15.6" spans="1:16384">
      <c r="A7" s="5" t="s">
        <v>53</v>
      </c>
      <c r="B7" s="9" t="s">
        <v>54</v>
      </c>
      <c r="C7" s="1" t="s">
        <v>22</v>
      </c>
      <c r="D7" s="1">
        <v>100</v>
      </c>
      <c r="E7" s="1">
        <v>100</v>
      </c>
      <c r="F7" s="1">
        <v>1</v>
      </c>
      <c r="G7" s="1">
        <v>1</v>
      </c>
      <c r="H7" s="1">
        <v>1.68</v>
      </c>
      <c r="I7" s="12">
        <v>250</v>
      </c>
      <c r="J7" s="15">
        <v>2.76302415733759</v>
      </c>
      <c r="K7" s="13">
        <v>3.26</v>
      </c>
      <c r="L7" s="13">
        <v>2.78</v>
      </c>
      <c r="M7" s="13">
        <v>89.53</v>
      </c>
      <c r="N7" s="13">
        <v>0</v>
      </c>
      <c r="O7" s="13">
        <v>4.23</v>
      </c>
      <c r="P7" s="1">
        <v>9.00745875292054</v>
      </c>
      <c r="XFC7" s="17"/>
      <c r="XFD7" s="17"/>
    </row>
    <row r="8" s="1" customFormat="1" ht="15.6" spans="1:16384">
      <c r="A8" s="7"/>
      <c r="B8" s="8"/>
      <c r="C8" s="1" t="s">
        <v>22</v>
      </c>
      <c r="D8" s="1">
        <v>100</v>
      </c>
      <c r="E8" s="1">
        <v>100</v>
      </c>
      <c r="F8" s="1">
        <v>1</v>
      </c>
      <c r="G8" s="1">
        <v>1</v>
      </c>
      <c r="H8" s="1">
        <v>1.68</v>
      </c>
      <c r="I8" s="12">
        <v>275</v>
      </c>
      <c r="J8" s="15">
        <v>4.40266107173201</v>
      </c>
      <c r="K8" s="13">
        <v>4.97</v>
      </c>
      <c r="L8" s="13">
        <v>3.92</v>
      </c>
      <c r="M8" s="13">
        <v>83.2</v>
      </c>
      <c r="N8" s="13">
        <v>0</v>
      </c>
      <c r="O8" s="13">
        <v>7.59</v>
      </c>
      <c r="P8" s="1">
        <v>21.8812255265081</v>
      </c>
      <c r="XFC8" s="17"/>
      <c r="XFD8" s="17"/>
    </row>
    <row r="9" s="1" customFormat="1" ht="15.6" spans="1:16384">
      <c r="A9" s="7"/>
      <c r="B9" s="8"/>
      <c r="C9" s="1" t="s">
        <v>22</v>
      </c>
      <c r="D9" s="1">
        <v>100</v>
      </c>
      <c r="E9" s="1">
        <v>100</v>
      </c>
      <c r="F9" s="1">
        <v>1</v>
      </c>
      <c r="G9" s="1">
        <v>1</v>
      </c>
      <c r="H9" s="1">
        <v>1.68</v>
      </c>
      <c r="I9" s="12">
        <v>300</v>
      </c>
      <c r="J9" s="15">
        <v>6.22356275018717</v>
      </c>
      <c r="K9" s="13">
        <v>9.32</v>
      </c>
      <c r="L9" s="13">
        <v>5.21</v>
      </c>
      <c r="M9" s="13">
        <v>71.37</v>
      </c>
      <c r="N9" s="13">
        <v>3.09</v>
      </c>
      <c r="O9" s="13">
        <v>10.29</v>
      </c>
      <c r="P9" s="1">
        <v>58.0036048317444</v>
      </c>
      <c r="XFC9" s="17"/>
      <c r="XFD9" s="17"/>
    </row>
    <row r="10" s="1" customFormat="1" ht="15.6" spans="1:16384">
      <c r="A10" s="7"/>
      <c r="B10" s="8"/>
      <c r="C10" s="1" t="s">
        <v>22</v>
      </c>
      <c r="D10" s="1">
        <v>100</v>
      </c>
      <c r="E10" s="1">
        <v>100</v>
      </c>
      <c r="F10" s="1">
        <v>1</v>
      </c>
      <c r="G10" s="1">
        <v>1</v>
      </c>
      <c r="H10" s="1">
        <v>1.68</v>
      </c>
      <c r="I10" s="12">
        <v>350</v>
      </c>
      <c r="J10" s="15">
        <v>16.1870321046694</v>
      </c>
      <c r="K10" s="13">
        <v>22.88</v>
      </c>
      <c r="L10" s="13">
        <v>6.07</v>
      </c>
      <c r="M10" s="13">
        <v>47.39</v>
      </c>
      <c r="N10" s="13">
        <v>4.74</v>
      </c>
      <c r="O10" s="13">
        <v>16.81</v>
      </c>
      <c r="P10" s="1">
        <v>370.359294554836</v>
      </c>
      <c r="XFC10" s="17"/>
      <c r="XFD10" s="17"/>
    </row>
    <row r="11" s="1" customFormat="1" ht="15.6" spans="1:16384">
      <c r="A11" s="7"/>
      <c r="B11" s="8"/>
      <c r="C11" s="1" t="s">
        <v>22</v>
      </c>
      <c r="D11" s="1">
        <v>100</v>
      </c>
      <c r="E11" s="1">
        <v>100</v>
      </c>
      <c r="F11" s="1">
        <v>1</v>
      </c>
      <c r="G11" s="1">
        <v>1</v>
      </c>
      <c r="H11" s="1">
        <v>1.68</v>
      </c>
      <c r="I11" s="12">
        <v>400</v>
      </c>
      <c r="J11" s="15">
        <v>45.1352390825493</v>
      </c>
      <c r="K11" s="13">
        <v>38.7</v>
      </c>
      <c r="L11" s="13">
        <v>7.12</v>
      </c>
      <c r="M11" s="13">
        <v>24.22</v>
      </c>
      <c r="N11" s="13">
        <v>4.34</v>
      </c>
      <c r="O11" s="13">
        <v>17.52</v>
      </c>
      <c r="P11" s="1">
        <v>1746.73375249466</v>
      </c>
      <c r="XFC11" s="17"/>
      <c r="XFD11" s="17"/>
    </row>
    <row r="12" s="1" customFormat="1" ht="15.6" spans="1:16384">
      <c r="A12" s="5" t="s">
        <v>55</v>
      </c>
      <c r="B12" s="6" t="s">
        <v>56</v>
      </c>
      <c r="C12" s="1" t="s">
        <v>22</v>
      </c>
      <c r="D12" s="1">
        <v>10</v>
      </c>
      <c r="E12" s="1">
        <v>10</v>
      </c>
      <c r="F12" s="1">
        <v>1</v>
      </c>
      <c r="G12" s="1">
        <v>1</v>
      </c>
      <c r="H12" s="1">
        <v>1.68</v>
      </c>
      <c r="I12" s="12">
        <v>250</v>
      </c>
      <c r="J12" s="15">
        <v>0.394774301814516</v>
      </c>
      <c r="K12" s="13">
        <v>2.85</v>
      </c>
      <c r="L12" s="13">
        <v>18.98</v>
      </c>
      <c r="M12" s="13">
        <v>76.81</v>
      </c>
      <c r="N12" s="13">
        <v>0</v>
      </c>
      <c r="O12" s="13">
        <v>1.05</v>
      </c>
      <c r="P12" s="1">
        <v>1.12510676017137</v>
      </c>
      <c r="XFC12" s="17"/>
      <c r="XFD12" s="17"/>
    </row>
    <row r="13" s="1" customFormat="1" ht="15.6" spans="1:16384">
      <c r="A13" s="7"/>
      <c r="B13" s="8"/>
      <c r="C13" s="1" t="s">
        <v>22</v>
      </c>
      <c r="D13" s="1">
        <v>10</v>
      </c>
      <c r="E13" s="1">
        <v>10</v>
      </c>
      <c r="F13" s="1">
        <v>1</v>
      </c>
      <c r="G13" s="1">
        <v>1</v>
      </c>
      <c r="H13" s="1">
        <v>1.68</v>
      </c>
      <c r="I13" s="12">
        <v>275</v>
      </c>
      <c r="J13" s="15">
        <v>0.615197832146397</v>
      </c>
      <c r="K13" s="13">
        <v>5.35</v>
      </c>
      <c r="L13" s="13">
        <v>19.79</v>
      </c>
      <c r="M13" s="13">
        <v>73.56</v>
      </c>
      <c r="N13" s="13">
        <v>0</v>
      </c>
      <c r="O13" s="13">
        <v>0.88</v>
      </c>
      <c r="P13" s="1">
        <v>3.29130840198322</v>
      </c>
      <c r="XFC13" s="17"/>
      <c r="XFD13" s="17"/>
    </row>
    <row r="14" s="1" customFormat="1" ht="15.6" spans="1:16384">
      <c r="A14" s="7"/>
      <c r="B14" s="8"/>
      <c r="C14" s="1" t="s">
        <v>22</v>
      </c>
      <c r="D14" s="1">
        <v>10</v>
      </c>
      <c r="E14" s="1">
        <v>10</v>
      </c>
      <c r="F14" s="1">
        <v>1</v>
      </c>
      <c r="G14" s="1">
        <v>1</v>
      </c>
      <c r="H14" s="1">
        <v>1.68</v>
      </c>
      <c r="I14" s="12">
        <v>300</v>
      </c>
      <c r="J14" s="15">
        <v>1.14894845380593</v>
      </c>
      <c r="K14" s="13">
        <v>7.61</v>
      </c>
      <c r="L14" s="13">
        <v>19.86</v>
      </c>
      <c r="M14" s="13">
        <v>70.07</v>
      </c>
      <c r="N14" s="13">
        <v>0</v>
      </c>
      <c r="O14" s="13">
        <v>1.72</v>
      </c>
      <c r="P14" s="1">
        <v>8.74349773346313</v>
      </c>
      <c r="XFC14" s="17"/>
      <c r="XFD14" s="17"/>
    </row>
    <row r="15" s="1" customFormat="1" ht="15.6" spans="1:16384">
      <c r="A15" s="7"/>
      <c r="B15" s="8"/>
      <c r="C15" s="1" t="s">
        <v>22</v>
      </c>
      <c r="D15" s="1">
        <v>10</v>
      </c>
      <c r="E15" s="1">
        <v>10</v>
      </c>
      <c r="F15" s="1">
        <v>1</v>
      </c>
      <c r="G15" s="1">
        <v>1</v>
      </c>
      <c r="H15" s="1">
        <v>1.68</v>
      </c>
      <c r="I15" s="12">
        <v>325</v>
      </c>
      <c r="J15" s="15">
        <v>3.28521284393757</v>
      </c>
      <c r="K15" s="13">
        <v>7.74</v>
      </c>
      <c r="L15" s="13">
        <v>16.61</v>
      </c>
      <c r="M15" s="13">
        <v>67.57</v>
      </c>
      <c r="N15" s="13">
        <v>3.77</v>
      </c>
      <c r="O15" s="13">
        <v>3.15</v>
      </c>
      <c r="P15" s="1">
        <v>25.4275474120768</v>
      </c>
      <c r="XFC15" s="17"/>
      <c r="XFD15" s="17"/>
    </row>
    <row r="16" s="1" customFormat="1" ht="15.6" spans="1:16384">
      <c r="A16" s="7"/>
      <c r="B16" s="8"/>
      <c r="C16" s="1" t="s">
        <v>22</v>
      </c>
      <c r="D16" s="1">
        <v>10</v>
      </c>
      <c r="E16" s="1">
        <v>10</v>
      </c>
      <c r="F16" s="1">
        <v>1</v>
      </c>
      <c r="G16" s="1">
        <v>1</v>
      </c>
      <c r="H16" s="1">
        <v>1.68</v>
      </c>
      <c r="I16" s="12">
        <v>350</v>
      </c>
      <c r="J16" s="15">
        <v>6.01029955582901</v>
      </c>
      <c r="K16" s="13">
        <v>13.81</v>
      </c>
      <c r="L16" s="13">
        <v>20.27</v>
      </c>
      <c r="M16" s="13">
        <v>53.38</v>
      </c>
      <c r="N16" s="13">
        <v>4.64</v>
      </c>
      <c r="O16" s="13">
        <v>6.09</v>
      </c>
      <c r="P16" s="1">
        <v>83.0022368659986</v>
      </c>
      <c r="XFC16" s="17"/>
      <c r="XFD16" s="17"/>
    </row>
    <row r="17" s="1" customFormat="1" ht="15.6" spans="1:16384">
      <c r="A17" s="7"/>
      <c r="B17" s="8"/>
      <c r="C17" s="1" t="s">
        <v>22</v>
      </c>
      <c r="D17" s="1">
        <v>10</v>
      </c>
      <c r="E17" s="1">
        <v>10</v>
      </c>
      <c r="F17" s="1">
        <v>1</v>
      </c>
      <c r="G17" s="1">
        <v>1</v>
      </c>
      <c r="H17" s="1">
        <v>1.68</v>
      </c>
      <c r="I17" s="12">
        <v>400</v>
      </c>
      <c r="J17" s="15">
        <v>21.1001303126785</v>
      </c>
      <c r="K17" s="13">
        <v>21.21</v>
      </c>
      <c r="L17" s="13">
        <v>19.72</v>
      </c>
      <c r="M17" s="13">
        <v>39.51</v>
      </c>
      <c r="N17" s="13">
        <v>4.88</v>
      </c>
      <c r="O17" s="13">
        <v>10.89</v>
      </c>
      <c r="P17" s="1">
        <v>447.533763931911</v>
      </c>
      <c r="XFC17" s="17"/>
      <c r="XFD17" s="17"/>
    </row>
    <row r="18" s="1" customFormat="1" ht="15.6" spans="1:16384">
      <c r="A18" s="5" t="s">
        <v>57</v>
      </c>
      <c r="B18" s="6" t="s">
        <v>58</v>
      </c>
      <c r="C18" s="1" t="s">
        <v>22</v>
      </c>
      <c r="D18" s="1">
        <v>25</v>
      </c>
      <c r="E18" s="1">
        <v>25</v>
      </c>
      <c r="F18" s="1">
        <v>1</v>
      </c>
      <c r="G18" s="1">
        <v>1</v>
      </c>
      <c r="H18" s="1">
        <v>1.68</v>
      </c>
      <c r="I18" s="12">
        <v>250</v>
      </c>
      <c r="J18" s="15">
        <v>0.543983713140717</v>
      </c>
      <c r="K18" s="13">
        <v>6.62</v>
      </c>
      <c r="L18" s="13">
        <v>6.91</v>
      </c>
      <c r="M18" s="13">
        <v>82.18</v>
      </c>
      <c r="N18" s="13">
        <v>4.19</v>
      </c>
      <c r="O18" s="13">
        <v>0</v>
      </c>
      <c r="P18" s="1">
        <v>3.60117218099155</v>
      </c>
      <c r="XFC18" s="17"/>
      <c r="XFD18" s="17"/>
    </row>
    <row r="19" s="1" customFormat="1" ht="15.6" spans="1:16384">
      <c r="A19" s="7"/>
      <c r="B19" s="8"/>
      <c r="C19" s="1" t="s">
        <v>22</v>
      </c>
      <c r="D19" s="1">
        <v>25</v>
      </c>
      <c r="E19" s="1">
        <v>25</v>
      </c>
      <c r="F19" s="1">
        <v>1</v>
      </c>
      <c r="G19" s="1">
        <v>1</v>
      </c>
      <c r="H19" s="1">
        <v>1.68</v>
      </c>
      <c r="I19" s="12">
        <v>275</v>
      </c>
      <c r="J19" s="15">
        <v>1.11315662843161</v>
      </c>
      <c r="K19" s="13">
        <v>6.62</v>
      </c>
      <c r="L19" s="13">
        <v>2.93</v>
      </c>
      <c r="M19" s="13">
        <v>83.06</v>
      </c>
      <c r="N19" s="13">
        <v>1.93</v>
      </c>
      <c r="O19" s="13">
        <v>5.14</v>
      </c>
      <c r="P19" s="1">
        <v>7.36909688021726</v>
      </c>
      <c r="XFC19" s="17"/>
      <c r="XFD19" s="17"/>
    </row>
    <row r="20" s="1" customFormat="1" ht="15.6" spans="1:16384">
      <c r="A20" s="7"/>
      <c r="B20" s="8"/>
      <c r="C20" s="1" t="s">
        <v>22</v>
      </c>
      <c r="D20" s="1">
        <v>25</v>
      </c>
      <c r="E20" s="1">
        <v>25</v>
      </c>
      <c r="F20" s="1">
        <v>1</v>
      </c>
      <c r="G20" s="1">
        <v>1</v>
      </c>
      <c r="H20" s="1">
        <v>1.68</v>
      </c>
      <c r="I20" s="12">
        <v>300</v>
      </c>
      <c r="J20" s="15">
        <v>3.01498497672866</v>
      </c>
      <c r="K20" s="13">
        <v>5.05</v>
      </c>
      <c r="L20" s="13">
        <v>8.47</v>
      </c>
      <c r="M20" s="13">
        <v>78.11</v>
      </c>
      <c r="N20" s="13">
        <v>4.04</v>
      </c>
      <c r="O20" s="13">
        <v>4.02</v>
      </c>
      <c r="P20" s="1">
        <v>15.2256741324797</v>
      </c>
      <c r="XFC20" s="17"/>
      <c r="XFD20" s="17"/>
    </row>
    <row r="21" s="1" customFormat="1" ht="15.6" spans="1:16384">
      <c r="A21" s="7"/>
      <c r="B21" s="8"/>
      <c r="C21" s="1" t="s">
        <v>22</v>
      </c>
      <c r="D21" s="1">
        <v>25</v>
      </c>
      <c r="E21" s="1">
        <v>25</v>
      </c>
      <c r="F21" s="1">
        <v>1</v>
      </c>
      <c r="G21" s="1">
        <v>1</v>
      </c>
      <c r="H21" s="1">
        <v>1.68</v>
      </c>
      <c r="I21" s="12">
        <v>325</v>
      </c>
      <c r="J21" s="15">
        <v>6.05517768940117</v>
      </c>
      <c r="K21" s="13">
        <v>8.33</v>
      </c>
      <c r="L21" s="13">
        <v>12.29</v>
      </c>
      <c r="M21" s="13">
        <v>70.48</v>
      </c>
      <c r="N21" s="13">
        <v>3.89</v>
      </c>
      <c r="O21" s="13">
        <v>4.32</v>
      </c>
      <c r="P21" s="1">
        <v>50.4396301527118</v>
      </c>
      <c r="XFC21" s="17"/>
      <c r="XFD21" s="17"/>
    </row>
    <row r="22" s="1" customFormat="1" ht="15.6" spans="1:16384">
      <c r="A22" s="7"/>
      <c r="B22" s="8"/>
      <c r="C22" s="1" t="s">
        <v>22</v>
      </c>
      <c r="D22" s="1">
        <v>25</v>
      </c>
      <c r="E22" s="1">
        <v>25</v>
      </c>
      <c r="F22" s="1">
        <v>1</v>
      </c>
      <c r="G22" s="1">
        <v>1</v>
      </c>
      <c r="H22" s="1">
        <v>1.68</v>
      </c>
      <c r="I22" s="12">
        <v>350</v>
      </c>
      <c r="J22" s="15">
        <v>9.64336126696237</v>
      </c>
      <c r="K22" s="13">
        <v>13.1</v>
      </c>
      <c r="L22" s="13">
        <v>14.26</v>
      </c>
      <c r="M22" s="13">
        <v>59.75</v>
      </c>
      <c r="N22" s="13">
        <v>3.89</v>
      </c>
      <c r="O22" s="13">
        <v>8.24</v>
      </c>
      <c r="P22" s="1">
        <v>126.328032597207</v>
      </c>
      <c r="XFC22" s="17"/>
      <c r="XFD22" s="17"/>
    </row>
    <row r="23" s="1" customFormat="1" ht="15.6" spans="1:16384">
      <c r="A23" s="7"/>
      <c r="B23" s="8"/>
      <c r="C23" s="1" t="s">
        <v>22</v>
      </c>
      <c r="D23" s="1">
        <v>25</v>
      </c>
      <c r="E23" s="1">
        <v>25</v>
      </c>
      <c r="F23" s="1">
        <v>1</v>
      </c>
      <c r="G23" s="1">
        <v>1</v>
      </c>
      <c r="H23" s="1">
        <v>1.68</v>
      </c>
      <c r="I23" s="12">
        <v>400</v>
      </c>
      <c r="J23" s="15">
        <v>33.4895955281135</v>
      </c>
      <c r="K23" s="13">
        <v>21.45</v>
      </c>
      <c r="L23" s="13">
        <v>15.15</v>
      </c>
      <c r="M23" s="13">
        <v>43.12</v>
      </c>
      <c r="N23" s="13">
        <v>5.21</v>
      </c>
      <c r="O23" s="13">
        <v>12.39</v>
      </c>
      <c r="P23" s="1">
        <v>718.351824078034</v>
      </c>
      <c r="XFC23" s="17"/>
      <c r="XFD23" s="17"/>
    </row>
    <row r="24" s="1" customFormat="1" ht="15.6" spans="1:16384">
      <c r="A24" s="5" t="s">
        <v>59</v>
      </c>
      <c r="B24" s="6" t="s">
        <v>60</v>
      </c>
      <c r="C24" s="1" t="s">
        <v>22</v>
      </c>
      <c r="D24" s="1">
        <v>75</v>
      </c>
      <c r="E24" s="1">
        <v>75</v>
      </c>
      <c r="F24" s="1">
        <v>1</v>
      </c>
      <c r="G24" s="1">
        <v>1</v>
      </c>
      <c r="H24" s="1">
        <v>1.68</v>
      </c>
      <c r="I24" s="12">
        <v>250</v>
      </c>
      <c r="J24" s="15">
        <v>2.7681694785164</v>
      </c>
      <c r="K24" s="13">
        <v>4.5</v>
      </c>
      <c r="L24" s="13">
        <v>1.97</v>
      </c>
      <c r="M24" s="13">
        <v>85.16</v>
      </c>
      <c r="N24" s="13">
        <v>4.87</v>
      </c>
      <c r="O24" s="13">
        <v>3.27</v>
      </c>
      <c r="P24" s="1">
        <v>12.4567626533238</v>
      </c>
      <c r="XFC24" s="17"/>
      <c r="XFD24" s="17"/>
    </row>
    <row r="25" s="1" customFormat="1" ht="15.6" spans="1:16384">
      <c r="A25" s="7"/>
      <c r="B25" s="8"/>
      <c r="C25" s="1" t="s">
        <v>22</v>
      </c>
      <c r="D25" s="1">
        <v>75</v>
      </c>
      <c r="E25" s="1">
        <v>75</v>
      </c>
      <c r="F25" s="1">
        <v>1</v>
      </c>
      <c r="G25" s="1">
        <v>1</v>
      </c>
      <c r="H25" s="1">
        <v>1.68</v>
      </c>
      <c r="I25" s="12">
        <v>275</v>
      </c>
      <c r="J25" s="15">
        <v>7.51025282890253</v>
      </c>
      <c r="K25" s="13">
        <v>4.79</v>
      </c>
      <c r="L25" s="13">
        <v>2.16</v>
      </c>
      <c r="M25" s="13">
        <v>86.83</v>
      </c>
      <c r="N25" s="13">
        <v>3.82</v>
      </c>
      <c r="O25" s="13">
        <v>2.25</v>
      </c>
      <c r="P25" s="1">
        <v>35.9741110504431</v>
      </c>
      <c r="XFC25" s="17"/>
      <c r="XFD25" s="17"/>
    </row>
    <row r="26" s="1" customFormat="1" ht="15.6" spans="1:16384">
      <c r="A26" s="7"/>
      <c r="B26" s="8"/>
      <c r="C26" s="1" t="s">
        <v>22</v>
      </c>
      <c r="D26" s="1">
        <v>75</v>
      </c>
      <c r="E26" s="1">
        <v>75</v>
      </c>
      <c r="F26" s="1">
        <v>1</v>
      </c>
      <c r="G26" s="1">
        <v>1</v>
      </c>
      <c r="H26" s="1">
        <v>1.68</v>
      </c>
      <c r="I26" s="12">
        <v>300</v>
      </c>
      <c r="J26" s="15">
        <v>12.6192375239931</v>
      </c>
      <c r="K26" s="13">
        <v>8.77</v>
      </c>
      <c r="L26" s="13">
        <v>4.81</v>
      </c>
      <c r="M26" s="13">
        <v>74.9</v>
      </c>
      <c r="N26" s="13">
        <v>5.05</v>
      </c>
      <c r="O26" s="13">
        <v>5.97</v>
      </c>
      <c r="P26" s="1">
        <v>110.670713085419</v>
      </c>
      <c r="XFC26" s="17"/>
      <c r="XFD26" s="17"/>
    </row>
    <row r="27" s="1" customFormat="1" ht="15.6" spans="1:16384">
      <c r="A27" s="7"/>
      <c r="B27" s="8"/>
      <c r="C27" s="1" t="s">
        <v>22</v>
      </c>
      <c r="D27" s="1">
        <v>75</v>
      </c>
      <c r="E27" s="1">
        <v>75</v>
      </c>
      <c r="F27" s="1">
        <v>1</v>
      </c>
      <c r="G27" s="1">
        <v>1</v>
      </c>
      <c r="H27" s="1">
        <v>1.68</v>
      </c>
      <c r="I27" s="12">
        <v>325</v>
      </c>
      <c r="J27" s="15">
        <v>15.8589641330784</v>
      </c>
      <c r="K27" s="13">
        <v>16.06</v>
      </c>
      <c r="L27" s="13">
        <v>7.44</v>
      </c>
      <c r="M27" s="13">
        <v>57.98</v>
      </c>
      <c r="N27" s="13">
        <v>6.75</v>
      </c>
      <c r="O27" s="13">
        <v>10.73</v>
      </c>
      <c r="P27" s="1">
        <v>254.694963977239</v>
      </c>
      <c r="XFC27" s="17"/>
      <c r="XFD27" s="17"/>
    </row>
    <row r="28" s="1" customFormat="1" ht="15.6" spans="1:16384">
      <c r="A28" s="7"/>
      <c r="B28" s="8"/>
      <c r="C28" s="1" t="s">
        <v>22</v>
      </c>
      <c r="D28" s="1">
        <v>75</v>
      </c>
      <c r="E28" s="1">
        <v>75</v>
      </c>
      <c r="F28" s="1">
        <v>1</v>
      </c>
      <c r="G28" s="1">
        <v>1</v>
      </c>
      <c r="H28" s="1">
        <v>1.68</v>
      </c>
      <c r="I28" s="12">
        <v>350</v>
      </c>
      <c r="J28" s="15">
        <v>27.0309632091066</v>
      </c>
      <c r="K28" s="13">
        <v>22.41</v>
      </c>
      <c r="L28" s="13">
        <v>9.95</v>
      </c>
      <c r="M28" s="13">
        <v>48.26</v>
      </c>
      <c r="N28" s="13">
        <v>4.44</v>
      </c>
      <c r="O28" s="13">
        <v>13.95</v>
      </c>
      <c r="P28" s="1">
        <v>605.763885516079</v>
      </c>
      <c r="XFC28" s="17"/>
      <c r="XFD28" s="17"/>
    </row>
    <row r="29" s="1" customFormat="1" ht="15.6" spans="1:16384">
      <c r="A29" s="7"/>
      <c r="B29" s="8"/>
      <c r="C29" s="1" t="s">
        <v>22</v>
      </c>
      <c r="D29" s="1">
        <v>75</v>
      </c>
      <c r="E29" s="1">
        <v>75</v>
      </c>
      <c r="F29" s="1">
        <v>1</v>
      </c>
      <c r="G29" s="1">
        <v>1</v>
      </c>
      <c r="H29" s="1">
        <v>1.68</v>
      </c>
      <c r="I29" s="12">
        <v>400</v>
      </c>
      <c r="J29" s="15">
        <v>63.2452382390403</v>
      </c>
      <c r="K29" s="13">
        <v>30.48</v>
      </c>
      <c r="L29" s="13">
        <v>11.12</v>
      </c>
      <c r="M29" s="13">
        <v>34.9</v>
      </c>
      <c r="N29" s="13">
        <v>4.71</v>
      </c>
      <c r="O29" s="13">
        <v>14.68</v>
      </c>
      <c r="P29" s="1">
        <v>1927.71486152595</v>
      </c>
      <c r="XFC29" s="17"/>
      <c r="XFD29" s="17"/>
    </row>
    <row r="30" s="1" customFormat="1" ht="14.4" spans="16383:16384">
      <c r="XFC30" s="17"/>
      <c r="XFD30" s="17"/>
    </row>
    <row r="35" spans="5:17">
      <c r="E35" s="10" t="s">
        <v>9</v>
      </c>
      <c r="F35" s="11" t="s">
        <v>61</v>
      </c>
      <c r="G35" s="11" t="s">
        <v>62</v>
      </c>
      <c r="H35" s="11" t="s">
        <v>63</v>
      </c>
      <c r="I35" s="11" t="s">
        <v>64</v>
      </c>
      <c r="J35" s="11" t="s">
        <v>65</v>
      </c>
      <c r="L35" s="10" t="s">
        <v>9</v>
      </c>
      <c r="M35" s="11" t="s">
        <v>61</v>
      </c>
      <c r="N35" s="11" t="s">
        <v>62</v>
      </c>
      <c r="O35" s="11" t="s">
        <v>63</v>
      </c>
      <c r="P35" s="11" t="s">
        <v>64</v>
      </c>
      <c r="Q35" s="11" t="s">
        <v>65</v>
      </c>
    </row>
    <row r="36" ht="15.6" spans="5:17">
      <c r="E36" s="12">
        <v>250</v>
      </c>
      <c r="F36" s="13">
        <v>2.85</v>
      </c>
      <c r="G36" s="13">
        <v>6.62</v>
      </c>
      <c r="H36" s="13">
        <v>6.32</v>
      </c>
      <c r="I36" s="13">
        <v>4.5</v>
      </c>
      <c r="J36" s="13">
        <v>3.26</v>
      </c>
      <c r="L36" s="12">
        <v>250</v>
      </c>
      <c r="M36" s="13">
        <v>76.81</v>
      </c>
      <c r="N36" s="13">
        <v>82.18</v>
      </c>
      <c r="O36" s="13">
        <v>85.16</v>
      </c>
      <c r="P36" s="13">
        <v>4.5</v>
      </c>
      <c r="Q36" s="13">
        <v>89.53</v>
      </c>
    </row>
    <row r="37" ht="15.6" spans="5:17">
      <c r="E37" s="12">
        <v>275</v>
      </c>
      <c r="F37" s="13">
        <v>5.35</v>
      </c>
      <c r="G37" s="13">
        <v>6.62</v>
      </c>
      <c r="H37" s="13">
        <v>8.25</v>
      </c>
      <c r="I37" s="13">
        <v>4.79</v>
      </c>
      <c r="J37" s="13">
        <v>4.97</v>
      </c>
      <c r="L37" s="12">
        <v>275</v>
      </c>
      <c r="M37" s="13">
        <v>73.56</v>
      </c>
      <c r="N37" s="13">
        <v>83.06</v>
      </c>
      <c r="O37" s="13">
        <v>86.83</v>
      </c>
      <c r="P37" s="13">
        <v>4.79</v>
      </c>
      <c r="Q37" s="13">
        <v>83.2</v>
      </c>
    </row>
    <row r="38" ht="15.6" spans="5:17">
      <c r="E38" s="12">
        <v>300</v>
      </c>
      <c r="F38" s="13">
        <v>7.61</v>
      </c>
      <c r="G38" s="13">
        <v>5.05</v>
      </c>
      <c r="H38" s="13">
        <v>12.28</v>
      </c>
      <c r="I38" s="13">
        <v>8.77</v>
      </c>
      <c r="J38" s="13">
        <v>9.32</v>
      </c>
      <c r="L38" s="12">
        <v>300</v>
      </c>
      <c r="M38" s="13">
        <v>70.07</v>
      </c>
      <c r="N38" s="13">
        <v>78.11</v>
      </c>
      <c r="O38" s="13">
        <v>74.9</v>
      </c>
      <c r="P38" s="13">
        <v>8.77</v>
      </c>
      <c r="Q38" s="13">
        <v>71.37</v>
      </c>
    </row>
    <row r="39" ht="15.6" spans="5:17">
      <c r="E39" s="12">
        <v>325</v>
      </c>
      <c r="F39" s="13">
        <v>7.74</v>
      </c>
      <c r="G39" s="13">
        <v>8.33</v>
      </c>
      <c r="H39" s="10"/>
      <c r="I39" s="13">
        <v>16.06</v>
      </c>
      <c r="J39" s="10"/>
      <c r="L39" s="12">
        <v>325</v>
      </c>
      <c r="M39" s="13">
        <v>67.57</v>
      </c>
      <c r="N39" s="13">
        <v>70.48</v>
      </c>
      <c r="O39" s="13">
        <v>57.98</v>
      </c>
      <c r="P39" s="13">
        <v>16.06</v>
      </c>
      <c r="Q39" s="10"/>
    </row>
    <row r="40" ht="15.6" spans="5:17">
      <c r="E40" s="12">
        <v>350</v>
      </c>
      <c r="F40" s="13">
        <v>13.81</v>
      </c>
      <c r="G40" s="13">
        <v>13.1</v>
      </c>
      <c r="H40" s="13">
        <v>25.97</v>
      </c>
      <c r="I40" s="13">
        <v>22.41</v>
      </c>
      <c r="J40" s="13">
        <v>22.88</v>
      </c>
      <c r="L40" s="12">
        <v>350</v>
      </c>
      <c r="M40" s="13">
        <v>53.38</v>
      </c>
      <c r="N40" s="13">
        <v>59.75</v>
      </c>
      <c r="O40" s="13">
        <v>48.26</v>
      </c>
      <c r="P40" s="13">
        <v>22.41</v>
      </c>
      <c r="Q40" s="13">
        <v>47.39</v>
      </c>
    </row>
    <row r="41" ht="15.6" spans="5:17">
      <c r="E41" s="12">
        <v>400</v>
      </c>
      <c r="F41" s="13">
        <v>21.21</v>
      </c>
      <c r="G41" s="13">
        <v>21.45</v>
      </c>
      <c r="H41" s="13">
        <v>41.08</v>
      </c>
      <c r="I41" s="13">
        <v>30.48</v>
      </c>
      <c r="J41" s="13">
        <v>38.7</v>
      </c>
      <c r="L41" s="12">
        <v>400</v>
      </c>
      <c r="M41" s="13">
        <v>39.51</v>
      </c>
      <c r="N41" s="13">
        <v>43.12</v>
      </c>
      <c r="O41" s="13">
        <v>34.9</v>
      </c>
      <c r="P41" s="13">
        <v>30.48</v>
      </c>
      <c r="Q41" s="13">
        <v>24.22</v>
      </c>
    </row>
  </sheetData>
  <mergeCells count="10">
    <mergeCell ref="A2:A6"/>
    <mergeCell ref="A7:A11"/>
    <mergeCell ref="A12:A17"/>
    <mergeCell ref="A18:A23"/>
    <mergeCell ref="A24:A29"/>
    <mergeCell ref="B2:B6"/>
    <mergeCell ref="B7:B11"/>
    <mergeCell ref="B12:B17"/>
    <mergeCell ref="B18:B23"/>
    <mergeCell ref="B24:B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装瓶方式</vt:lpstr>
      <vt:lpstr>装料比</vt:lpstr>
      <vt:lpstr>Co负载量</vt:lpstr>
      <vt:lpstr>乙醇浓度</vt:lpstr>
      <vt:lpstr>催化剂绝对质量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Okistra</cp:lastModifiedBy>
  <dcterms:created xsi:type="dcterms:W3CDTF">2015-06-05T18:17:00Z</dcterms:created>
  <dcterms:modified xsi:type="dcterms:W3CDTF">2021-09-11T11:17:24Z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