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8681799D-30C4-472D-BB2F-723CEF3B0B03}" xr6:coauthVersionLast="47" xr6:coauthVersionMax="47" xr10:uidLastSave="{00000000-0000-0000-0000-000000000000}"/>
  <bookViews>
    <workbookView xWindow="-28920" yWindow="-120" windowWidth="29040" windowHeight="15840" xr2:uid="{64BB09AB-679E-40CC-B5B8-CE07E92AF271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D6" i="1"/>
  <c r="R5" i="1"/>
  <c r="D5" i="1"/>
  <c r="R4" i="1"/>
  <c r="D4" i="1"/>
  <c r="R3" i="1"/>
  <c r="D3" i="1"/>
</calcChain>
</file>

<file path=xl/sharedStrings.xml><?xml version="1.0" encoding="utf-8"?>
<sst xmlns="http://schemas.openxmlformats.org/spreadsheetml/2006/main" count="45" uniqueCount="30">
  <si>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</si>
  <si>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</si>
  <si>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</si>
  <si>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</si>
  <si>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</si>
  <si>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</si>
  <si>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</si>
  <si>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</si>
  <si>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</si>
  <si>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</si>
  <si>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</si>
  <si>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</si>
  <si>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</si>
  <si>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</si>
  <si>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</si>
  <si>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</si>
  <si>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</si>
  <si>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</si>
  <si>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</si>
  <si>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</si>
  <si>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</si>
  <si>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</si>
  <si>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</si>
  <si>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</si>
  <si>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야구공전사</t>
    <phoneticPr fontId="1" type="noConversion"/>
  </si>
  <si>
    <t>SpacingLeft</t>
  </si>
  <si>
    <t>AfterIdleSec</t>
  </si>
  <si>
    <t>임시1</t>
    <phoneticPr fontId="1" type="noConversion"/>
  </si>
  <si>
    <t>Sight</t>
  </si>
  <si>
    <t>임시2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</si>
</sst>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F293B513-8E06-4AC7-BB92-A2A842F82359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37EB9-0EBE-4EC4-9C9A-314BE22ADDAD}" name="EnemyGameData" displayName="EnemyGameData" ref="B2:R6" totalsRowShown="0">
  <autoFilter ref="B2:R6" xr:uid="{00000000-0009-0000-0100-000012000000}"/>
  <tableColumns count="17">
    <tableColumn id="2" xr3:uid="{795BB7AB-380B-4540-9B51-95C7E1D8FF53}" name="Index"/>
    <tableColumn id="1" xr3:uid="{A9A8E933-29A7-4F6F-8419-44F480B6FAB9}" name="#이름" dataDxfId="1"/>
    <tableColumn id="3" xr3:uid="{4B0BE202-BEE0-4A48-BEB0-EB3CCAB562DF}" name="MaxHp">
      <calculatedColumnFormula>[1]!표14[적 기준 체력]*EnemyGameData[[#This Row],['#기준 적 체력 비율]]</calculatedColumnFormula>
    </tableColumn>
    <tableColumn id="4" xr3:uid="{6E9A1D7B-7908-48B3-89FC-D45E89A63E54}" name="MoveType"/>
    <tableColumn id="5" xr3:uid="{4B3F45BE-ECF1-4479-AECE-0ECA4BB05EC7}" name="SpacingRad"/>
    <tableColumn id="6" xr3:uid="{262A23A8-A4DE-4F76-BE34-0FA089AE7DB9}" name="MoveTargetUpdatePeroid"/>
    <tableColumn id="7" xr3:uid="{7CD1C6FE-B4B2-466E-8A22-5A64E66B45E9}" name="MovementSpd"/>
    <tableColumn id="14" xr3:uid="{A33B5A77-5AE2-4C43-A3B9-94F83F58C967}" name="AtkCheckDelay"/>
    <tableColumn id="8" xr3:uid="{EB7B8735-ACA9-4F98-946A-0538C3D5CA53}" name="AtkStartType"/>
    <tableColumn id="9" xr3:uid="{3A28C3A3-7E9F-4DDD-8006-020C8AB32A73}" name="AtkStartParam"/>
    <tableColumn id="10" xr3:uid="{45BD46E2-B7DE-4544-B7C8-5D2546410852}" name="AtkDataId"/>
    <tableColumn id="11" xr3:uid="{805DAE83-6D30-46DC-83F6-FD16BE18204E}" name="DeadAtkDataId"/>
    <tableColumn id="12" xr3:uid="{CECEDC28-D5FF-469E-81A5-37709767B1E6}" name="GoldDropMin"/>
    <tableColumn id="13" xr3:uid="{3922E56B-8BA1-4FF1-9608-6EBAB3B6B516}" name="GoldDropMax"/>
    <tableColumn id="16" xr3:uid="{FB492359-2E29-46DE-A85A-9E8C9AF4765D}" name="ProjectileDataId"/>
    <tableColumn id="15" xr3:uid="{ACDB5DF4-F1DD-46F3-9F56-EF98B741EFAE}" name="#기준 적 체력 비율"/>
    <tableColumn id="17" xr3:uid="{82F69353-5132-4898-8CA0-8CAEFAF8F68F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E89A-477C-470B-9004-FFC5D37CF0A7}">
  <sheetPr codeName="Sheet13">
    <tabColor theme="4" tint="0.79998168889431442"/>
  </sheetPr>
  <dimension ref="B1:R6"/>
  <sheetViews>
    <sheetView tabSelected="1" topLeftCell="F1" workbookViewId="0">
      <selection activeCell="G35" sqref="G35"/>
    </sheetView>
  </sheetViews>
  <sheetFormatPr defaultRowHeight="16.5"/>
  <cols>
    <col min="2" max="2" width="8.625" bestFit="1" customWidth="1"/>
    <col min="3" max="3" width="11" bestFit="1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0.75" bestFit="1" customWidth="1"/>
    <col min="18" max="18" width="17.875" bestFit="1" customWidth="1"/>
  </cols>
  <sheetData>
    <row r="1" spans="2:18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1</v>
      </c>
    </row>
    <row r="2" spans="2:18"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s="1" t="s">
        <v>19</v>
      </c>
      <c r="R2" s="1" t="s">
        <v>20</v>
      </c>
    </row>
    <row r="3" spans="2:18">
      <c r="B3">
        <v>500</v>
      </c>
      <c r="C3" s="2" t="s">
        <v>21</v>
      </c>
      <c r="D3">
        <f>[1]!표14[적 기준 체력]*EnemyGameData[[#This Row],['#기준 적 체력 비율]]</f>
        <v>50</v>
      </c>
      <c r="E3" t="s">
        <v>22</v>
      </c>
      <c r="F3">
        <v>1</v>
      </c>
      <c r="G3">
        <v>1</v>
      </c>
      <c r="H3">
        <v>5</v>
      </c>
      <c r="I3">
        <v>2.5</v>
      </c>
      <c r="J3" t="s">
        <v>23</v>
      </c>
      <c r="K3">
        <v>1</v>
      </c>
      <c r="L3">
        <v>601</v>
      </c>
      <c r="M3">
        <v>0</v>
      </c>
      <c r="N3">
        <v>1</v>
      </c>
      <c r="O3">
        <v>5</v>
      </c>
      <c r="P3">
        <v>500</v>
      </c>
      <c r="Q3">
        <v>0.5</v>
      </c>
      <c r="R3">
        <f>AVERAGE(EnemyGameData[[#This Row],[GoldDropMin]],EnemyGameData[[#This Row],[GoldDropMax]])</f>
        <v>3</v>
      </c>
    </row>
    <row r="4" spans="2:18">
      <c r="B4">
        <v>501</v>
      </c>
      <c r="C4" s="2" t="s">
        <v>24</v>
      </c>
      <c r="D4">
        <f>[1]!표14[적 기준 체력]*EnemyGameData[[#This Row],['#기준 적 체력 비율]]</f>
        <v>100</v>
      </c>
      <c r="E4" t="s">
        <v>25</v>
      </c>
      <c r="F4">
        <v>1</v>
      </c>
      <c r="G4">
        <v>0</v>
      </c>
      <c r="H4">
        <v>4</v>
      </c>
      <c r="I4">
        <v>2.5</v>
      </c>
      <c r="J4" t="s">
        <v>26</v>
      </c>
      <c r="K4">
        <v>2</v>
      </c>
      <c r="L4">
        <v>603</v>
      </c>
      <c r="M4">
        <v>0</v>
      </c>
      <c r="N4">
        <v>2</v>
      </c>
      <c r="O4">
        <v>7</v>
      </c>
      <c r="P4">
        <v>501</v>
      </c>
      <c r="Q4">
        <v>1</v>
      </c>
      <c r="R4">
        <f>AVERAGE(EnemyGameData[[#This Row],[GoldDropMin]],EnemyGameData[[#This Row],[GoldDropMax]])</f>
        <v>4.5</v>
      </c>
    </row>
    <row r="5" spans="2:18">
      <c r="B5">
        <v>502</v>
      </c>
      <c r="C5" s="2" t="s">
        <v>27</v>
      </c>
      <c r="D5">
        <f>[1]!표14[적 기준 체력]*EnemyGameData[[#This Row],['#기준 적 체력 비율]]</f>
        <v>100</v>
      </c>
      <c r="E5" t="s">
        <v>25</v>
      </c>
      <c r="F5">
        <v>1</v>
      </c>
      <c r="G5">
        <v>0</v>
      </c>
      <c r="H5">
        <v>4</v>
      </c>
      <c r="I5">
        <v>2.5</v>
      </c>
      <c r="J5" t="s">
        <v>28</v>
      </c>
      <c r="K5">
        <v>5</v>
      </c>
      <c r="L5">
        <v>902</v>
      </c>
      <c r="M5">
        <v>0</v>
      </c>
      <c r="N5">
        <v>2</v>
      </c>
      <c r="O5">
        <v>7</v>
      </c>
      <c r="P5">
        <v>502</v>
      </c>
      <c r="Q5">
        <v>1</v>
      </c>
      <c r="R5">
        <f>AVERAGE(EnemyGameData[[#This Row],[GoldDropMin]],EnemyGameData[[#This Row],[GoldDropMax]])</f>
        <v>4.5</v>
      </c>
    </row>
    <row r="6" spans="2:18">
      <c r="B6">
        <v>503</v>
      </c>
      <c r="C6" s="2" t="s">
        <v>29</v>
      </c>
      <c r="D6">
        <f>[1]!표14[적 기준 체력]*EnemyGameData[[#This Row],['#기준 적 체력 비율]]</f>
        <v>200</v>
      </c>
      <c r="E6" t="s">
        <v>22</v>
      </c>
      <c r="F6">
        <v>1</v>
      </c>
      <c r="G6">
        <v>1</v>
      </c>
      <c r="H6">
        <v>2</v>
      </c>
      <c r="I6">
        <v>2.5</v>
      </c>
      <c r="J6" t="s">
        <v>26</v>
      </c>
      <c r="K6">
        <v>3</v>
      </c>
      <c r="L6">
        <v>903</v>
      </c>
      <c r="M6">
        <v>0</v>
      </c>
      <c r="N6">
        <v>2</v>
      </c>
      <c r="O6">
        <v>7</v>
      </c>
      <c r="P6">
        <v>503</v>
      </c>
      <c r="Q6">
        <v>2</v>
      </c>
      <c r="R6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2023-04-14T15:30:27Z</dcterms:created>
  <dcterms:modified xsi:type="dcterms:W3CDTF">2023-04-14T15:30:28Z</dcterms:modified>
</cp:coreProperties>
</file>