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74E8A535-A92D-4D51-AF3F-57B0D1710D42}" xr6:coauthVersionLast="47" xr6:coauthVersionMax="47" xr10:uidLastSave="{00000000-0000-0000-0000-000000000000}"/>
  <bookViews>
    <workbookView xWindow="-28920" yWindow="-120" windowWidth="29040" windowHeight="15840" xr2:uid="{DFA8A08B-D6C6-4E9B-9467-06DB393CFD8F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D10" i="1"/>
  <c r="S9" i="1"/>
  <c r="D9" i="1"/>
  <c r="S8" i="1"/>
  <c r="D8" i="1"/>
  <c r="S7" i="1"/>
  <c r="D7" i="1"/>
  <c r="S6" i="1"/>
  <c r="D6" i="1"/>
  <c r="S5" i="1"/>
  <c r="D5" i="1"/>
  <c r="S4" i="1"/>
  <c r="D4" i="1"/>
  <c r="S3" i="1"/>
  <c r="D3" i="1"/>
</calcChain>
</file>

<file path=xl/sharedStrings.xml><?xml version="1.0" encoding="utf-8"?>
<sst xmlns="http://schemas.openxmlformats.org/spreadsheetml/2006/main" count="68" uniqueCount="38">
  <si>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</si>
  <si>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</si>
  <si>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</si>
  <si>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</si>
  <si>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</si>
  <si>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</si>
  <si>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</si>
  <si>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</si>
  <si>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</si>
  <si>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</si>
  <si>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</si>
  <si>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</si>
  <si>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</si>
  <si>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</si>
  <si>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</si>
  <si>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</si>
  <si>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</si>
  <si>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</si>
  <si>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</si>
  <si>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</si>
  <si>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</si>
  <si>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</si>
  <si>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</si>
  <si>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</si>
  <si>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</si>
  <si>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</si>
  <si>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</si>
  <si>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방사 상하좌우4발 + 대각4발</t>
    <phoneticPr fontId="1" type="noConversion"/>
  </si>
  <si>
    <t>SpacingLeft</t>
  </si>
  <si>
    <t>AfterIdleSec</t>
  </si>
  <si>
    <t>Prefabs/Enemy_pitcher.prefab</t>
    <phoneticPr fontId="1" type="noConversion"/>
  </si>
  <si>
    <t>플레이어조준 기관총</t>
    <phoneticPr fontId="1" type="noConversion"/>
  </si>
  <si>
    <t>Spacing</t>
    <phoneticPr fontId="1" type="noConversion"/>
  </si>
  <si>
    <t>Sight</t>
  </si>
  <si>
    <t>플레이어조준 튕김공 발사</t>
    <phoneticPr fontId="1" type="noConversion"/>
  </si>
  <si>
    <t>플레이어조준 샷건 1회 발사</t>
    <phoneticPr fontId="1" type="noConversion"/>
  </si>
  <si>
    <t>플레이어조준 샷건 3연발</t>
    <phoneticPr fontId="1" type="noConversion"/>
  </si>
  <si>
    <t>플레이어조준 3발 3연발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</si>
</sst>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FB9AFFD1-9558-436D-8604-C4B62DE61366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59DB8-B880-40C4-A803-74F2DAE2B41B}" name="EnemyGameData" displayName="EnemyGameData" ref="B2:S10" totalsRowShown="0">
  <autoFilter ref="B2:S10" xr:uid="{00000000-0009-0000-0100-000012000000}"/>
  <tableColumns count="18">
    <tableColumn id="2" xr3:uid="{9B930E42-E085-4E86-90B3-261948BF965A}" name="Index"/>
    <tableColumn id="1" xr3:uid="{3820A76C-94D1-409B-AA46-C758B4B53817}" name="#이름" dataDxfId="1"/>
    <tableColumn id="3" xr3:uid="{F8C83563-AC07-46B6-AAFC-D406F5804895}" name="MaxHp">
      <calculatedColumnFormula>[1]!표14[적 기준 체력]*EnemyGameData[[#This Row],['#기준 적 체력 비율]]</calculatedColumnFormula>
    </tableColumn>
    <tableColumn id="4" xr3:uid="{098A2349-FF5C-4EF0-8A10-B6EAF569E8CB}" name="MoveType"/>
    <tableColumn id="5" xr3:uid="{672F05F1-68E9-4936-B33E-40FC0A7D26D5}" name="SpacingRad"/>
    <tableColumn id="6" xr3:uid="{2EDA3AC5-6553-407B-9F3E-98A5F0D5CD41}" name="MoveTargetUpdatePeroid"/>
    <tableColumn id="7" xr3:uid="{2CDE4816-07C0-4E32-9F11-6907D1F5862E}" name="MovementSpd"/>
    <tableColumn id="14" xr3:uid="{526365EC-962E-4FD0-8700-58B326221FE8}" name="AtkCheckDelay"/>
    <tableColumn id="8" xr3:uid="{79B14BC0-398C-48F1-A7CD-85E49A5CC94B}" name="AtkStartType"/>
    <tableColumn id="9" xr3:uid="{77F59E0C-3D01-435A-A47D-39259E4C2495}" name="AtkStartParam"/>
    <tableColumn id="10" xr3:uid="{1244E1CF-8CFC-40CA-B9A2-11314A700922}" name="AtkDataId"/>
    <tableColumn id="11" xr3:uid="{D597767A-1CAB-4201-9168-8C7714473A81}" name="DeadAtkDataId"/>
    <tableColumn id="12" xr3:uid="{120B0D21-1023-470C-ADF8-9ED8CBAA3222}" name="GoldDropMin"/>
    <tableColumn id="13" xr3:uid="{4A10384B-CF5E-49A8-8D07-B9FC86A98589}" name="GoldDropMax"/>
    <tableColumn id="16" xr3:uid="{023E1A71-4D97-4299-8A67-47C63916E917}" name="ProjectileDataId"/>
    <tableColumn id="18" xr3:uid="{9F18F7CB-9FD9-4197-B833-2DD069196BCC}" name="PrefabPath"/>
    <tableColumn id="15" xr3:uid="{8D87A81C-2CB3-45CD-854C-DF193DC1387D}" name="#기준 적 체력 비율"/>
    <tableColumn id="17" xr3:uid="{95A24A06-B6F1-4590-8303-117962E37911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1670-92C3-4732-9C76-5EC9833BB0A4}">
  <sheetPr codeName="Sheet13">
    <tabColor theme="4" tint="0.79998168889431442"/>
  </sheetPr>
  <dimension ref="B1:S10"/>
  <sheetViews>
    <sheetView tabSelected="1" topLeftCell="A2" workbookViewId="0">
      <selection activeCell="F6" sqref="F6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5" bestFit="1" customWidth="1"/>
    <col min="18" max="18" width="20.75" bestFit="1" customWidth="1"/>
    <col min="19" max="19" width="17.87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  <c r="S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20</v>
      </c>
      <c r="E3" t="s">
        <v>24</v>
      </c>
      <c r="F3">
        <v>0</v>
      </c>
      <c r="G3">
        <v>0.3</v>
      </c>
      <c r="H3">
        <v>1.8</v>
      </c>
      <c r="I3">
        <v>0</v>
      </c>
      <c r="J3" t="s">
        <v>25</v>
      </c>
      <c r="K3">
        <v>1</v>
      </c>
      <c r="L3">
        <v>0</v>
      </c>
      <c r="M3">
        <v>0</v>
      </c>
      <c r="N3">
        <v>0</v>
      </c>
      <c r="O3">
        <v>0</v>
      </c>
      <c r="P3">
        <v>501</v>
      </c>
      <c r="Q3" t="s">
        <v>26</v>
      </c>
      <c r="R3">
        <v>0.2</v>
      </c>
      <c r="S3">
        <f>AVERAGE(EnemyGameData[[#This Row],[GoldDropMin]],EnemyGameData[[#This Row],[GoldDropMax]])</f>
        <v>0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80</v>
      </c>
      <c r="E4" t="s">
        <v>28</v>
      </c>
      <c r="F4">
        <v>6</v>
      </c>
      <c r="G4">
        <v>2</v>
      </c>
      <c r="H4">
        <v>2</v>
      </c>
      <c r="I4">
        <v>2.5</v>
      </c>
      <c r="J4" t="s">
        <v>29</v>
      </c>
      <c r="K4">
        <v>4</v>
      </c>
      <c r="L4">
        <v>600</v>
      </c>
      <c r="M4">
        <v>0</v>
      </c>
      <c r="N4">
        <v>2</v>
      </c>
      <c r="O4">
        <v>7</v>
      </c>
      <c r="P4">
        <v>501</v>
      </c>
      <c r="Q4" t="s">
        <v>30</v>
      </c>
      <c r="R4">
        <v>0.8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100</v>
      </c>
      <c r="E5" t="s">
        <v>32</v>
      </c>
      <c r="F5">
        <v>3</v>
      </c>
      <c r="G5">
        <v>1.2</v>
      </c>
      <c r="H5">
        <v>2</v>
      </c>
      <c r="I5">
        <v>3.5</v>
      </c>
      <c r="J5" t="s">
        <v>33</v>
      </c>
      <c r="K5">
        <v>5</v>
      </c>
      <c r="L5">
        <v>601</v>
      </c>
      <c r="M5">
        <v>0</v>
      </c>
      <c r="N5">
        <v>2</v>
      </c>
      <c r="O5">
        <v>7</v>
      </c>
      <c r="P5">
        <v>501</v>
      </c>
      <c r="Q5" t="s">
        <v>30</v>
      </c>
      <c r="R5">
        <v>1</v>
      </c>
      <c r="S5">
        <f>AVERAGE(EnemyGameData[[#This Row],[GoldDropMin]],EnemyGameData[[#This Row],[GoldDropMax]])</f>
        <v>4.5</v>
      </c>
    </row>
    <row r="6" spans="2:19">
      <c r="B6">
        <v>503</v>
      </c>
      <c r="C6" s="2" t="s">
        <v>34</v>
      </c>
      <c r="D6">
        <f>[1]!표14[적 기준 체력]*EnemyGameData[[#This Row],['#기준 적 체력 비율]]</f>
        <v>80</v>
      </c>
      <c r="E6" t="s">
        <v>28</v>
      </c>
      <c r="F6">
        <v>6</v>
      </c>
      <c r="G6">
        <v>1.2</v>
      </c>
      <c r="H6">
        <v>2</v>
      </c>
      <c r="I6">
        <v>2</v>
      </c>
      <c r="J6" t="s">
        <v>33</v>
      </c>
      <c r="K6">
        <v>7</v>
      </c>
      <c r="L6">
        <v>602</v>
      </c>
      <c r="M6">
        <v>0</v>
      </c>
      <c r="N6">
        <v>2</v>
      </c>
      <c r="O6">
        <v>7</v>
      </c>
      <c r="P6">
        <v>501</v>
      </c>
      <c r="Q6" t="s">
        <v>30</v>
      </c>
      <c r="R6">
        <v>0.8</v>
      </c>
      <c r="S6">
        <f>AVERAGE(EnemyGameData[[#This Row],[GoldDropMin]],EnemyGameData[[#This Row],[GoldDropMax]])</f>
        <v>4.5</v>
      </c>
    </row>
    <row r="7" spans="2:19">
      <c r="B7">
        <v>504</v>
      </c>
      <c r="C7" s="2" t="s">
        <v>35</v>
      </c>
      <c r="D7">
        <f>[1]!표14[적 기준 체력]*EnemyGameData[[#This Row],['#기준 적 체력 비율]]</f>
        <v>80</v>
      </c>
      <c r="E7" t="s">
        <v>28</v>
      </c>
      <c r="F7">
        <v>4</v>
      </c>
      <c r="G7">
        <v>1.5</v>
      </c>
      <c r="H7">
        <v>2</v>
      </c>
      <c r="I7">
        <v>2.5</v>
      </c>
      <c r="J7" t="s">
        <v>33</v>
      </c>
      <c r="K7">
        <v>5</v>
      </c>
      <c r="L7">
        <v>603</v>
      </c>
      <c r="M7">
        <v>0</v>
      </c>
      <c r="N7">
        <v>2</v>
      </c>
      <c r="O7">
        <v>7</v>
      </c>
      <c r="P7">
        <v>501</v>
      </c>
      <c r="Q7" t="s">
        <v>30</v>
      </c>
      <c r="R7">
        <v>0.8</v>
      </c>
      <c r="S7">
        <f>AVERAGE(EnemyGameData[[#This Row],[GoldDropMin]],EnemyGameData[[#This Row],[GoldDropMax]])</f>
        <v>4.5</v>
      </c>
    </row>
    <row r="8" spans="2:19">
      <c r="B8">
        <v>505</v>
      </c>
      <c r="C8" s="2" t="s">
        <v>36</v>
      </c>
      <c r="D8">
        <f>[1]!표14[적 기준 체력]*EnemyGameData[[#This Row],['#기준 적 체력 비율]]</f>
        <v>100</v>
      </c>
      <c r="E8" t="s">
        <v>28</v>
      </c>
      <c r="F8">
        <v>4</v>
      </c>
      <c r="G8">
        <v>1.8</v>
      </c>
      <c r="H8">
        <v>2</v>
      </c>
      <c r="I8">
        <v>3.5</v>
      </c>
      <c r="J8" t="s">
        <v>33</v>
      </c>
      <c r="K8">
        <v>5</v>
      </c>
      <c r="L8">
        <v>604</v>
      </c>
      <c r="M8">
        <v>0</v>
      </c>
      <c r="N8">
        <v>2</v>
      </c>
      <c r="O8">
        <v>7</v>
      </c>
      <c r="P8">
        <v>501</v>
      </c>
      <c r="Q8" t="s">
        <v>30</v>
      </c>
      <c r="R8">
        <v>1</v>
      </c>
      <c r="S8">
        <f>AVERAGE(EnemyGameData[[#This Row],[GoldDropMin]],EnemyGameData[[#This Row],[GoldDropMax]])</f>
        <v>4.5</v>
      </c>
    </row>
    <row r="9" spans="2:19">
      <c r="B9">
        <v>506</v>
      </c>
      <c r="C9" s="2" t="s">
        <v>37</v>
      </c>
      <c r="D9">
        <f>[1]!표14[적 기준 체력]*EnemyGameData[[#This Row],['#기준 적 체력 비율]]</f>
        <v>100</v>
      </c>
      <c r="E9" t="s">
        <v>28</v>
      </c>
      <c r="F9">
        <v>4</v>
      </c>
      <c r="G9">
        <v>1.4</v>
      </c>
      <c r="H9">
        <v>2</v>
      </c>
      <c r="I9">
        <v>2</v>
      </c>
      <c r="J9" t="s">
        <v>33</v>
      </c>
      <c r="K9">
        <v>5</v>
      </c>
      <c r="L9">
        <v>605</v>
      </c>
      <c r="M9">
        <v>0</v>
      </c>
      <c r="N9">
        <v>2</v>
      </c>
      <c r="O9">
        <v>7</v>
      </c>
      <c r="P9">
        <v>501</v>
      </c>
      <c r="Q9" t="s">
        <v>30</v>
      </c>
      <c r="R9">
        <v>1</v>
      </c>
      <c r="S9">
        <f>AVERAGE(EnemyGameData[[#This Row],[GoldDropMin]],EnemyGameData[[#This Row],[GoldDropMax]])</f>
        <v>4.5</v>
      </c>
    </row>
    <row r="10" spans="2:19">
      <c r="B10">
        <v>507</v>
      </c>
      <c r="C10" s="2" t="s">
        <v>37</v>
      </c>
      <c r="D10">
        <f>[1]!표14[적 기준 체력]*EnemyGameData[[#This Row],['#기준 적 체력 비율]]</f>
        <v>100</v>
      </c>
      <c r="E10" t="s">
        <v>28</v>
      </c>
      <c r="F10">
        <v>4</v>
      </c>
      <c r="G10">
        <v>1.7</v>
      </c>
      <c r="H10">
        <v>2</v>
      </c>
      <c r="I10">
        <v>3</v>
      </c>
      <c r="J10" t="s">
        <v>33</v>
      </c>
      <c r="K10">
        <v>5</v>
      </c>
      <c r="L10">
        <v>605</v>
      </c>
      <c r="M10">
        <v>0</v>
      </c>
      <c r="N10">
        <v>2</v>
      </c>
      <c r="O10">
        <v>7</v>
      </c>
      <c r="P10">
        <v>501</v>
      </c>
      <c r="Q10" t="s">
        <v>30</v>
      </c>
      <c r="R10">
        <v>1</v>
      </c>
      <c r="S10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2023-05-20T07:22:34Z</dcterms:created>
  <dcterms:modified xsi:type="dcterms:W3CDTF">2023-05-20T07:22:34Z</dcterms:modified>
</cp:coreProperties>
</file>