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53BE119E-6705-4D48-8FB8-7A416BD1FF72}" xr6:coauthVersionLast="47" xr6:coauthVersionMax="47" xr10:uidLastSave="{00000000-0000-0000-0000-000000000000}"/>
  <bookViews>
    <workbookView xWindow="-28920" yWindow="-120" windowWidth="29040" windowHeight="15840" xr2:uid="{26AEEC68-E3D6-4126-A996-A8DD60DD65BC}"/>
  </bookViews>
  <sheets>
    <sheet name="Enemy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D8" i="1"/>
  <c r="S7" i="1"/>
  <c r="D7" i="1"/>
  <c r="S6" i="1"/>
  <c r="D6" i="1"/>
  <c r="S5" i="1"/>
  <c r="D5" i="1"/>
  <c r="S4" i="1"/>
  <c r="D4" i="1"/>
  <c r="S3" i="1"/>
  <c r="D3" i="1"/>
</calcChain>
</file>

<file path=xl/sharedStrings.xml><?xml version="1.0" encoding="utf-8"?>
<sst xmlns="http://schemas.openxmlformats.org/spreadsheetml/2006/main" count="60" uniqueCount="37">
  <si>
    <t>int</t>
    <phoneticPr fontId="1" type="noConversion"/>
  </si>
  <si>
    <t>#</t>
    <phoneticPr fontId="1" type="noConversion"/>
  </si>
  <si>
    <t>enum</t>
    <phoneticPr fontId="1" type="noConversion"/>
  </si>
  <si>
    <t>float</t>
    <phoneticPr fontId="1" type="noConversion"/>
  </si>
  <si>
    <t>string</t>
    <phoneticPr fontId="1" type="noConversion"/>
  </si>
  <si>
    <t>Index</t>
  </si>
  <si>
    <t>#이름</t>
    <phoneticPr fontId="1" type="noConversion"/>
  </si>
  <si>
    <t>MaxHp</t>
    <phoneticPr fontId="1" type="noConversion"/>
  </si>
  <si>
    <t>MoveType</t>
  </si>
  <si>
    <t>SpacingRad</t>
  </si>
  <si>
    <t>MoveTargetUpdatePeroid</t>
    <phoneticPr fontId="1" type="noConversion"/>
  </si>
  <si>
    <t>MovementSpd</t>
    <phoneticPr fontId="1" type="noConversion"/>
  </si>
  <si>
    <t>AtkCheckDelay</t>
  </si>
  <si>
    <t>AtkStartType</t>
  </si>
  <si>
    <t>AtkStartParam</t>
  </si>
  <si>
    <t>AtkDataId</t>
  </si>
  <si>
    <t>DeadAtkDataId</t>
  </si>
  <si>
    <t>GoldDropMin</t>
  </si>
  <si>
    <t>GoldDropMax</t>
  </si>
  <si>
    <t>ProjectileDataId</t>
    <phoneticPr fontId="1" type="noConversion"/>
  </si>
  <si>
    <t>PrefabPath</t>
    <phoneticPr fontId="1" type="noConversion"/>
  </si>
  <si>
    <t>#기준 적 체력 비율</t>
    <phoneticPr fontId="1" type="noConversion"/>
  </si>
  <si>
    <t>#평균 드랍 골드</t>
    <phoneticPr fontId="1" type="noConversion"/>
  </si>
  <si>
    <t>박쥐</t>
    <phoneticPr fontId="1" type="noConversion"/>
  </si>
  <si>
    <t>Spacing</t>
  </si>
  <si>
    <t>None</t>
  </si>
  <si>
    <t>Prefabs/Enemy_bat.prefab</t>
    <phoneticPr fontId="1" type="noConversion"/>
  </si>
  <si>
    <t>방사 상하좌우4발 + 대각4발</t>
    <phoneticPr fontId="1" type="noConversion"/>
  </si>
  <si>
    <t>SpacingLeft</t>
  </si>
  <si>
    <t>AfterIdleSec</t>
  </si>
  <si>
    <t>Prefabs/Enemy_pitcher.prefab</t>
    <phoneticPr fontId="1" type="noConversion"/>
  </si>
  <si>
    <t>플레이어조준 기관총</t>
    <phoneticPr fontId="1" type="noConversion"/>
  </si>
  <si>
    <t>Spacing</t>
    <phoneticPr fontId="1" type="noConversion"/>
  </si>
  <si>
    <t>Sight</t>
  </si>
  <si>
    <t>플레이어조준 튕김공 발사</t>
    <phoneticPr fontId="1" type="noConversion"/>
  </si>
  <si>
    <t>플레이어조준 샷건 1회 발사</t>
    <phoneticPr fontId="1" type="noConversion"/>
  </si>
  <si>
    <t>플레이어조준 샷건 3연발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</si>
</sst>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6"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8DCC0796-72B6-4398-A280-BB9224A5A27E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93C784-9800-48D9-BFEE-6C21E14BC16D}" name="EnemyGameData" displayName="EnemyGameData" ref="B2:S8" totalsRowShown="0">
  <autoFilter ref="B2:S8" xr:uid="{00000000-0009-0000-0100-000012000000}"/>
  <tableColumns count="18">
    <tableColumn id="2" xr3:uid="{DC82B761-8BE5-40F2-9FFF-D788055C6DDF}" name="Index"/>
    <tableColumn id="1" xr3:uid="{5D6F5756-6C93-4F15-AED7-14834F44391A}" name="#이름" dataDxfId="1"/>
    <tableColumn id="3" xr3:uid="{F147D230-4838-4DCB-A93F-83AEE28CD4A9}" name="MaxHp">
      <calculatedColumnFormula>[1]!표14[적 기준 체력]*EnemyGameData[[#This Row],['#기준 적 체력 비율]]</calculatedColumnFormula>
    </tableColumn>
    <tableColumn id="4" xr3:uid="{D3B55267-FCF5-4270-83DB-2AE0C1F46A73}" name="MoveType"/>
    <tableColumn id="5" xr3:uid="{99FA19D7-9F75-4155-994D-DD3EFFD2840A}" name="SpacingRad"/>
    <tableColumn id="6" xr3:uid="{F68AE72F-C1CC-4922-872B-D384C44B1C32}" name="MoveTargetUpdatePeroid"/>
    <tableColumn id="7" xr3:uid="{DCC5EFD0-440E-4BA8-8F11-4EC3D773F0A1}" name="MovementSpd"/>
    <tableColumn id="14" xr3:uid="{EDA53B25-FF89-4CC7-A29F-1781A62B7082}" name="AtkCheckDelay"/>
    <tableColumn id="8" xr3:uid="{B7F1EF69-75FA-4898-927C-9315D09336BC}" name="AtkStartType"/>
    <tableColumn id="9" xr3:uid="{4234D85F-C898-42AF-A07F-124A2416ED97}" name="AtkStartParam"/>
    <tableColumn id="10" xr3:uid="{59300B18-8CB1-404F-BEB7-A17F18FD3CCE}" name="AtkDataId"/>
    <tableColumn id="11" xr3:uid="{377B9030-BA07-4F64-8416-317A96F6A841}" name="DeadAtkDataId"/>
    <tableColumn id="12" xr3:uid="{C7103251-ED66-48E5-BF28-7FFA9B34749F}" name="GoldDropMin"/>
    <tableColumn id="13" xr3:uid="{90A95BFE-491A-4926-B85F-2A17FF3FC378}" name="GoldDropMax"/>
    <tableColumn id="16" xr3:uid="{F1FDD607-704A-4BDE-8724-41E2BF3D5246}" name="ProjectileDataId"/>
    <tableColumn id="18" xr3:uid="{0A6252CF-7F28-4FD6-AF16-A5D09B60F9FD}" name="PrefabPath"/>
    <tableColumn id="15" xr3:uid="{ABD36FF2-9615-4050-A4F1-BE1AEDB76B72}" name="#기준 적 체력 비율"/>
    <tableColumn id="17" xr3:uid="{CD73C555-6F1C-4885-915A-0049C296C26A}" name="#평균 드랍 골드" dataDxfId="0">
      <calculatedColumnFormula>AVERAGE(EnemyGameData[[#This Row],[GoldDropMin]],EnemyGameData[[#This Row],[GoldDropMax]])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60E1-B545-41DD-85D8-BCD2EB4EB685}">
  <sheetPr codeName="Sheet13">
    <tabColor theme="4" tint="0.79998168889431442"/>
  </sheetPr>
  <dimension ref="B1:S8"/>
  <sheetViews>
    <sheetView tabSelected="1" workbookViewId="0">
      <selection activeCell="I9" sqref="I9"/>
    </sheetView>
  </sheetViews>
  <sheetFormatPr defaultRowHeight="16.5"/>
  <cols>
    <col min="2" max="2" width="8.625" bestFit="1" customWidth="1"/>
    <col min="3" max="3" width="30.375" customWidth="1"/>
    <col min="4" max="4" width="10.125" bestFit="1" customWidth="1"/>
    <col min="5" max="5" width="12.875" bestFit="1" customWidth="1"/>
    <col min="6" max="6" width="14" bestFit="1" customWidth="1"/>
    <col min="7" max="7" width="27.875" bestFit="1" customWidth="1"/>
    <col min="8" max="8" width="17" bestFit="1" customWidth="1"/>
    <col min="9" max="9" width="17.5" bestFit="1" customWidth="1"/>
    <col min="10" max="10" width="15.75" bestFit="1" customWidth="1"/>
    <col min="11" max="11" width="17.25" bestFit="1" customWidth="1"/>
    <col min="12" max="12" width="12.75" bestFit="1" customWidth="1"/>
    <col min="13" max="13" width="17.75" bestFit="1" customWidth="1"/>
    <col min="14" max="14" width="16" bestFit="1" customWidth="1"/>
    <col min="15" max="15" width="16.375" bestFit="1" customWidth="1"/>
    <col min="16" max="16" width="18.375" bestFit="1" customWidth="1"/>
    <col min="17" max="17" width="25" bestFit="1" customWidth="1"/>
    <col min="18" max="18" width="20.75" bestFit="1" customWidth="1"/>
    <col min="19" max="19" width="17.875" bestFit="1" customWidth="1"/>
  </cols>
  <sheetData>
    <row r="1" spans="2:19">
      <c r="B1" t="s">
        <v>0</v>
      </c>
      <c r="C1" t="s">
        <v>1</v>
      </c>
      <c r="D1" t="s">
        <v>0</v>
      </c>
      <c r="E1" t="s">
        <v>2</v>
      </c>
      <c r="F1" t="s">
        <v>0</v>
      </c>
      <c r="G1" t="s">
        <v>3</v>
      </c>
      <c r="H1" t="s">
        <v>3</v>
      </c>
      <c r="I1" t="s">
        <v>3</v>
      </c>
      <c r="J1" t="s">
        <v>2</v>
      </c>
      <c r="K1" t="s">
        <v>3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4</v>
      </c>
      <c r="R1" t="s">
        <v>1</v>
      </c>
      <c r="S1" t="s">
        <v>1</v>
      </c>
    </row>
    <row r="2" spans="2:19">
      <c r="B2" t="s">
        <v>5</v>
      </c>
      <c r="C2" s="1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s="1" t="s">
        <v>21</v>
      </c>
      <c r="S2" s="1" t="s">
        <v>22</v>
      </c>
    </row>
    <row r="3" spans="2:19">
      <c r="B3">
        <v>500</v>
      </c>
      <c r="C3" s="2" t="s">
        <v>23</v>
      </c>
      <c r="D3">
        <f>[1]!표14[적 기준 체력]*EnemyGameData[[#This Row],['#기준 적 체력 비율]]</f>
        <v>50</v>
      </c>
      <c r="E3" t="s">
        <v>24</v>
      </c>
      <c r="F3">
        <v>0</v>
      </c>
      <c r="G3">
        <v>0.2</v>
      </c>
      <c r="H3">
        <v>3</v>
      </c>
      <c r="I3">
        <v>0</v>
      </c>
      <c r="J3" t="s">
        <v>25</v>
      </c>
      <c r="K3">
        <v>1</v>
      </c>
      <c r="L3">
        <v>0</v>
      </c>
      <c r="M3">
        <v>0</v>
      </c>
      <c r="N3">
        <v>1</v>
      </c>
      <c r="O3">
        <v>5</v>
      </c>
      <c r="P3">
        <v>501</v>
      </c>
      <c r="Q3" t="s">
        <v>26</v>
      </c>
      <c r="R3">
        <v>0.5</v>
      </c>
      <c r="S3">
        <f>AVERAGE(EnemyGameData[[#This Row],[GoldDropMin]],EnemyGameData[[#This Row],[GoldDropMax]])</f>
        <v>3</v>
      </c>
    </row>
    <row r="4" spans="2:19">
      <c r="B4">
        <v>501</v>
      </c>
      <c r="C4" s="2" t="s">
        <v>27</v>
      </c>
      <c r="D4">
        <f>[1]!표14[적 기준 체력]*EnemyGameData[[#This Row],['#기준 적 체력 비율]]</f>
        <v>100</v>
      </c>
      <c r="E4" t="s">
        <v>28</v>
      </c>
      <c r="F4">
        <v>4</v>
      </c>
      <c r="G4">
        <v>2</v>
      </c>
      <c r="H4">
        <v>2</v>
      </c>
      <c r="I4">
        <v>1.5</v>
      </c>
      <c r="J4" t="s">
        <v>29</v>
      </c>
      <c r="K4">
        <v>4</v>
      </c>
      <c r="L4">
        <v>600</v>
      </c>
      <c r="M4">
        <v>0</v>
      </c>
      <c r="N4">
        <v>2</v>
      </c>
      <c r="O4">
        <v>7</v>
      </c>
      <c r="P4">
        <v>501</v>
      </c>
      <c r="Q4" t="s">
        <v>30</v>
      </c>
      <c r="R4">
        <v>1</v>
      </c>
      <c r="S4">
        <f>AVERAGE(EnemyGameData[[#This Row],[GoldDropMin]],EnemyGameData[[#This Row],[GoldDropMax]])</f>
        <v>4.5</v>
      </c>
    </row>
    <row r="5" spans="2:19">
      <c r="B5">
        <v>502</v>
      </c>
      <c r="C5" s="2" t="s">
        <v>31</v>
      </c>
      <c r="D5">
        <f>[1]!표14[적 기준 체력]*EnemyGameData[[#This Row],['#기준 적 체력 비율]]</f>
        <v>120</v>
      </c>
      <c r="E5" t="s">
        <v>32</v>
      </c>
      <c r="F5">
        <v>0</v>
      </c>
      <c r="G5">
        <v>0.8</v>
      </c>
      <c r="H5">
        <v>2</v>
      </c>
      <c r="I5">
        <v>3</v>
      </c>
      <c r="J5" t="s">
        <v>33</v>
      </c>
      <c r="K5">
        <v>4</v>
      </c>
      <c r="L5">
        <v>601</v>
      </c>
      <c r="M5">
        <v>0</v>
      </c>
      <c r="N5">
        <v>2</v>
      </c>
      <c r="O5">
        <v>7</v>
      </c>
      <c r="P5">
        <v>501</v>
      </c>
      <c r="Q5" t="s">
        <v>30</v>
      </c>
      <c r="R5">
        <v>1.2</v>
      </c>
      <c r="S5">
        <f>AVERAGE(EnemyGameData[[#This Row],[GoldDropMin]],EnemyGameData[[#This Row],[GoldDropMax]])</f>
        <v>4.5</v>
      </c>
    </row>
    <row r="6" spans="2:19">
      <c r="B6">
        <v>503</v>
      </c>
      <c r="C6" s="2" t="s">
        <v>34</v>
      </c>
      <c r="D6">
        <f>[1]!표14[적 기준 체력]*EnemyGameData[[#This Row],['#기준 적 체력 비율]]</f>
        <v>100</v>
      </c>
      <c r="E6" t="s">
        <v>28</v>
      </c>
      <c r="F6">
        <v>4</v>
      </c>
      <c r="G6">
        <v>0.8</v>
      </c>
      <c r="H6">
        <v>2</v>
      </c>
      <c r="I6">
        <v>2</v>
      </c>
      <c r="J6" t="s">
        <v>33</v>
      </c>
      <c r="K6">
        <v>3</v>
      </c>
      <c r="L6">
        <v>602</v>
      </c>
      <c r="M6">
        <v>0</v>
      </c>
      <c r="N6">
        <v>2</v>
      </c>
      <c r="O6">
        <v>7</v>
      </c>
      <c r="P6">
        <v>501</v>
      </c>
      <c r="Q6" t="s">
        <v>30</v>
      </c>
      <c r="R6">
        <v>1</v>
      </c>
      <c r="S6">
        <f>AVERAGE(EnemyGameData[[#This Row],[GoldDropMin]],EnemyGameData[[#This Row],[GoldDropMax]])</f>
        <v>4.5</v>
      </c>
    </row>
    <row r="7" spans="2:19">
      <c r="B7">
        <v>504</v>
      </c>
      <c r="C7" s="2" t="s">
        <v>35</v>
      </c>
      <c r="D7">
        <f>[1]!표14[적 기준 체력]*EnemyGameData[[#This Row],['#기준 적 체력 비율]]</f>
        <v>100</v>
      </c>
      <c r="E7" t="s">
        <v>28</v>
      </c>
      <c r="F7">
        <v>3</v>
      </c>
      <c r="G7">
        <v>0.8</v>
      </c>
      <c r="H7">
        <v>2</v>
      </c>
      <c r="I7">
        <v>2.5</v>
      </c>
      <c r="J7" t="s">
        <v>33</v>
      </c>
      <c r="K7">
        <v>3</v>
      </c>
      <c r="L7">
        <v>603</v>
      </c>
      <c r="M7">
        <v>0</v>
      </c>
      <c r="N7">
        <v>2</v>
      </c>
      <c r="O7">
        <v>7</v>
      </c>
      <c r="P7">
        <v>501</v>
      </c>
      <c r="Q7" t="s">
        <v>30</v>
      </c>
      <c r="R7">
        <v>1</v>
      </c>
      <c r="S7">
        <f>AVERAGE(EnemyGameData[[#This Row],[GoldDropMin]],EnemyGameData[[#This Row],[GoldDropMax]])</f>
        <v>4.5</v>
      </c>
    </row>
    <row r="8" spans="2:19">
      <c r="B8">
        <v>505</v>
      </c>
      <c r="C8" s="2" t="s">
        <v>36</v>
      </c>
      <c r="D8">
        <f>[1]!표14[적 기준 체력]*EnemyGameData[[#This Row],['#기준 적 체력 비율]]</f>
        <v>120</v>
      </c>
      <c r="E8" t="s">
        <v>28</v>
      </c>
      <c r="F8">
        <v>3</v>
      </c>
      <c r="G8">
        <v>0.8</v>
      </c>
      <c r="H8">
        <v>2</v>
      </c>
      <c r="I8">
        <v>3</v>
      </c>
      <c r="J8" t="s">
        <v>33</v>
      </c>
      <c r="K8">
        <v>3</v>
      </c>
      <c r="L8">
        <v>604</v>
      </c>
      <c r="M8">
        <v>0</v>
      </c>
      <c r="N8">
        <v>2</v>
      </c>
      <c r="O8">
        <v>7</v>
      </c>
      <c r="P8">
        <v>501</v>
      </c>
      <c r="Q8" t="s">
        <v>30</v>
      </c>
      <c r="R8">
        <v>1.2</v>
      </c>
      <c r="S8">
        <f>AVERAGE(EnemyGameData[[#This Row],[GoldDropMin]],EnemyGameData[[#This Row],[GoldDropMax]])</f>
        <v>4.5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EnemyGameData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2023-05-08T09:19:55Z</dcterms:created>
  <dcterms:modified xsi:type="dcterms:W3CDTF">2023-05-08T09:19:56Z</dcterms:modified>
</cp:coreProperties>
</file>