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ABE84FE-60D4-4CBC-A4FC-20DC2CD0482E}" xr6:coauthVersionLast="47" xr6:coauthVersionMax="47" xr10:uidLastSave="{00000000-0000-0000-0000-000000000000}"/>
  <bookViews>
    <workbookView xWindow="-28920" yWindow="-120" windowWidth="29040" windowHeight="15840" xr2:uid="{F73C5B31-B060-46F7-B225-CD6836952E6F}"/>
  </bookViews>
  <sheets>
    <sheet name="Enemy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D6" i="1"/>
  <c r="R5" i="1"/>
  <c r="D5" i="1"/>
  <c r="R4" i="1"/>
  <c r="D4" i="1"/>
  <c r="R3" i="1"/>
  <c r="D3" i="1"/>
</calcChain>
</file>

<file path=xl/sharedStrings.xml><?xml version="1.0" encoding="utf-8"?>
<sst xmlns="http://schemas.openxmlformats.org/spreadsheetml/2006/main" count="45" uniqueCount="30">
  <si>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</si>
  <si>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</si>
  <si>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</si>
  <si>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</si>
  <si>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</si>
  <si>
    <t>#이름</t>
    <phoneticPr fontId="1" type="noConversion"/>
  </si>
  <si>
    <t>MaxHp</t>
    <phoneticPr fontId="1" type="noConversion"/>
  </si>
  <si>
    <t>MoveType</t>
  </si>
  <si>
    <t>SpacingRad</t>
  </si>
  <si>
    <t>MoveTargetUpdatePeroid</t>
    <phoneticPr fontId="1" type="noConversion"/>
  </si>
  <si>
    <t>MovementSpd</t>
    <phoneticPr fontId="1" type="noConversion"/>
  </si>
  <si>
    <t>AtkCheckDelay</t>
  </si>
  <si>
    <t>AtkStartType</t>
  </si>
  <si>
    <t>AtkStartParam</t>
  </si>
  <si>
    <t>AtkDataId</t>
  </si>
  <si>
    <t>DeadAtkDataId</t>
  </si>
  <si>
    <t>GoldDropMin</t>
  </si>
  <si>
    <t>GoldDropMax</t>
  </si>
  <si>
    <t>ProjectileDataId</t>
    <phoneticPr fontId="1" type="noConversion"/>
  </si>
  <si>
    <t>#기준 적 체력 비율</t>
    <phoneticPr fontId="1" type="noConversion"/>
  </si>
  <si>
    <t>#평균 드랍 골드</t>
    <phoneticPr fontId="1" type="noConversion"/>
  </si>
  <si>
    <t>박쥐</t>
    <phoneticPr fontId="1" type="noConversion"/>
  </si>
  <si>
    <t>Spacing</t>
  </si>
  <si>
    <t>None</t>
  </si>
  <si>
    <t>야구공전사</t>
    <phoneticPr fontId="1" type="noConversion"/>
  </si>
  <si>
    <t>SpacingLeft</t>
  </si>
  <si>
    <t>AfterIdleSec</t>
  </si>
  <si>
    <t>임시1</t>
    <phoneticPr fontId="1" type="noConversion"/>
  </si>
  <si>
    <t>Sight</t>
  </si>
  <si>
    <t>임시2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</si>
</sst>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6D4847B4-0226-4324-9FDE-9D75C413C252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C63CD-A4A5-4F90-A3E9-0E17ACA56925}" name="EnemyGameData" displayName="EnemyGameData" ref="B2:R6" totalsRowShown="0">
  <autoFilter ref="B2:R6" xr:uid="{00000000-0009-0000-0100-000012000000}"/>
  <tableColumns count="17">
    <tableColumn id="2" xr3:uid="{1C3B3C90-0C05-4612-8A9E-957F259ECF46}" name="Index"/>
    <tableColumn id="1" xr3:uid="{BB664D8A-8DF5-4558-A54D-F2F5508AEBE2}" name="#이름" dataDxfId="1"/>
    <tableColumn id="3" xr3:uid="{B0820C72-9667-43E4-BDD0-C76FABDA6BA5}" name="MaxHp">
      <calculatedColumnFormula>[1]!표14[적 기준 체력]*EnemyGameData[[#This Row],['#기준 적 체력 비율]]</calculatedColumnFormula>
    </tableColumn>
    <tableColumn id="4" xr3:uid="{6E7DEF5A-2D75-438B-9591-8A4DB55075E8}" name="MoveType"/>
    <tableColumn id="5" xr3:uid="{DE5F6A10-345A-48E2-B95E-B365555E22E3}" name="SpacingRad"/>
    <tableColumn id="6" xr3:uid="{842C9A30-4BE3-49F9-8260-F8B8B892C30F}" name="MoveTargetUpdatePeroid"/>
    <tableColumn id="7" xr3:uid="{C159675B-2672-43A1-871A-E24115BA0A8C}" name="MovementSpd"/>
    <tableColumn id="14" xr3:uid="{57FC7447-BAC4-48BF-A13D-8FA869FC8898}" name="AtkCheckDelay"/>
    <tableColumn id="8" xr3:uid="{86DB9369-5803-4CF5-9B04-84ABF5E6DD3C}" name="AtkStartType"/>
    <tableColumn id="9" xr3:uid="{1ADF1964-9FC7-4396-A3C5-0A109CF1281E}" name="AtkStartParam"/>
    <tableColumn id="10" xr3:uid="{4302F93D-573A-4946-B04D-FF3572B918B9}" name="AtkDataId"/>
    <tableColumn id="11" xr3:uid="{0F4A1CDD-2186-4261-9BA2-F7C34A79BB10}" name="DeadAtkDataId"/>
    <tableColumn id="12" xr3:uid="{5A778F77-571D-4EF2-9C74-93FE7A9043BF}" name="GoldDropMin"/>
    <tableColumn id="13" xr3:uid="{1CC59177-9CFE-4FA4-860B-8FD25B3AADFF}" name="GoldDropMax"/>
    <tableColumn id="16" xr3:uid="{A7515575-482D-43F4-80CC-51C42FF247A0}" name="ProjectileDataId"/>
    <tableColumn id="15" xr3:uid="{C0C8E67A-805B-4DAA-9BFE-A7FC821526F0}" name="#기준 적 체력 비율"/>
    <tableColumn id="17" xr3:uid="{5793113A-C635-4F33-9FCE-41794A74CD6B}" name="#평균 드랍 골드" dataDxfId="0">
      <calculatedColumnFormula>AVERAGE(EnemyGameData[[#This Row],[GoldDropMin]],EnemyGameData[[#This Row],[GoldDropMax]])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83AB-DB5D-4911-8883-051C39C2387A}">
  <sheetPr codeName="Sheet13">
    <tabColor theme="4" tint="0.79998168889431442"/>
  </sheetPr>
  <dimension ref="B1:R6"/>
  <sheetViews>
    <sheetView tabSelected="1" workbookViewId="0">
      <selection activeCell="A29" sqref="A29"/>
    </sheetView>
  </sheetViews>
  <sheetFormatPr defaultRowHeight="16.5"/>
  <cols>
    <col min="2" max="2" width="8.625" bestFit="1" customWidth="1"/>
    <col min="3" max="3" width="11" bestFit="1" customWidth="1"/>
    <col min="4" max="4" width="10.125" bestFit="1" customWidth="1"/>
    <col min="5" max="5" width="12.875" bestFit="1" customWidth="1"/>
    <col min="6" max="6" width="14" bestFit="1" customWidth="1"/>
    <col min="7" max="7" width="27.875" bestFit="1" customWidth="1"/>
    <col min="8" max="8" width="17" bestFit="1" customWidth="1"/>
    <col min="9" max="9" width="17.5" bestFit="1" customWidth="1"/>
    <col min="10" max="10" width="15.75" bestFit="1" customWidth="1"/>
    <col min="11" max="11" width="17.25" bestFit="1" customWidth="1"/>
    <col min="12" max="12" width="12.75" bestFit="1" customWidth="1"/>
    <col min="13" max="13" width="17.75" bestFit="1" customWidth="1"/>
    <col min="14" max="14" width="16" bestFit="1" customWidth="1"/>
    <col min="15" max="15" width="16.375" bestFit="1" customWidth="1"/>
    <col min="16" max="16" width="18.375" bestFit="1" customWidth="1"/>
    <col min="17" max="17" width="20.75" bestFit="1" customWidth="1"/>
    <col min="18" max="18" width="17.875" bestFit="1" customWidth="1"/>
  </cols>
  <sheetData>
    <row r="1" spans="2:18"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  <c r="H1" t="s">
        <v>3</v>
      </c>
      <c r="I1" t="s">
        <v>3</v>
      </c>
      <c r="J1" t="s">
        <v>2</v>
      </c>
      <c r="K1" t="s">
        <v>3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1</v>
      </c>
    </row>
    <row r="2" spans="2:18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s="1" t="s">
        <v>19</v>
      </c>
      <c r="R2" s="1" t="s">
        <v>20</v>
      </c>
    </row>
    <row r="3" spans="2:18">
      <c r="B3">
        <v>500</v>
      </c>
      <c r="C3" s="2" t="s">
        <v>21</v>
      </c>
      <c r="D3">
        <f>[1]!표14[적 기준 체력]*EnemyGameData[[#This Row],['#기준 적 체력 비율]]</f>
        <v>50</v>
      </c>
      <c r="E3" t="s">
        <v>22</v>
      </c>
      <c r="F3">
        <v>1</v>
      </c>
      <c r="G3">
        <v>1</v>
      </c>
      <c r="H3">
        <v>5</v>
      </c>
      <c r="I3">
        <v>2.5</v>
      </c>
      <c r="J3" t="s">
        <v>23</v>
      </c>
      <c r="K3">
        <v>1</v>
      </c>
      <c r="L3">
        <v>601</v>
      </c>
      <c r="M3">
        <v>0</v>
      </c>
      <c r="N3">
        <v>1</v>
      </c>
      <c r="O3">
        <v>5</v>
      </c>
      <c r="P3">
        <v>500</v>
      </c>
      <c r="Q3">
        <v>0.5</v>
      </c>
      <c r="R3">
        <f>AVERAGE(EnemyGameData[[#This Row],[GoldDropMin]],EnemyGameData[[#This Row],[GoldDropMax]])</f>
        <v>3</v>
      </c>
    </row>
    <row r="4" spans="2:18">
      <c r="B4">
        <v>501</v>
      </c>
      <c r="C4" s="2" t="s">
        <v>24</v>
      </c>
      <c r="D4">
        <f>[1]!표14[적 기준 체력]*EnemyGameData[[#This Row],['#기준 적 체력 비율]]</f>
        <v>100</v>
      </c>
      <c r="E4" t="s">
        <v>25</v>
      </c>
      <c r="F4">
        <v>1</v>
      </c>
      <c r="G4">
        <v>0</v>
      </c>
      <c r="H4">
        <v>4</v>
      </c>
      <c r="I4">
        <v>2.5</v>
      </c>
      <c r="J4" t="s">
        <v>26</v>
      </c>
      <c r="K4">
        <v>2</v>
      </c>
      <c r="L4">
        <v>603</v>
      </c>
      <c r="M4">
        <v>0</v>
      </c>
      <c r="N4">
        <v>2</v>
      </c>
      <c r="O4">
        <v>7</v>
      </c>
      <c r="P4">
        <v>501</v>
      </c>
      <c r="Q4">
        <v>1</v>
      </c>
      <c r="R4">
        <f>AVERAGE(EnemyGameData[[#This Row],[GoldDropMin]],EnemyGameData[[#This Row],[GoldDropMax]])</f>
        <v>4.5</v>
      </c>
    </row>
    <row r="5" spans="2:18">
      <c r="B5">
        <v>502</v>
      </c>
      <c r="C5" s="2" t="s">
        <v>27</v>
      </c>
      <c r="D5">
        <f>[1]!표14[적 기준 체력]*EnemyGameData[[#This Row],['#기준 적 체력 비율]]</f>
        <v>100</v>
      </c>
      <c r="E5" t="s">
        <v>25</v>
      </c>
      <c r="F5">
        <v>1</v>
      </c>
      <c r="G5">
        <v>0</v>
      </c>
      <c r="H5">
        <v>4</v>
      </c>
      <c r="I5">
        <v>2.5</v>
      </c>
      <c r="J5" t="s">
        <v>28</v>
      </c>
      <c r="K5">
        <v>5</v>
      </c>
      <c r="L5">
        <v>902</v>
      </c>
      <c r="M5">
        <v>0</v>
      </c>
      <c r="N5">
        <v>2</v>
      </c>
      <c r="O5">
        <v>7</v>
      </c>
      <c r="P5">
        <v>502</v>
      </c>
      <c r="Q5">
        <v>1</v>
      </c>
      <c r="R5">
        <f>AVERAGE(EnemyGameData[[#This Row],[GoldDropMin]],EnemyGameData[[#This Row],[GoldDropMax]])</f>
        <v>4.5</v>
      </c>
    </row>
    <row r="6" spans="2:18">
      <c r="B6">
        <v>503</v>
      </c>
      <c r="C6" s="2" t="s">
        <v>29</v>
      </c>
      <c r="D6">
        <f>[1]!표14[적 기준 체력]*EnemyGameData[[#This Row],['#기준 적 체력 비율]]</f>
        <v>200</v>
      </c>
      <c r="E6" t="s">
        <v>22</v>
      </c>
      <c r="F6">
        <v>1</v>
      </c>
      <c r="G6">
        <v>1</v>
      </c>
      <c r="H6">
        <v>2</v>
      </c>
      <c r="I6">
        <v>2.5</v>
      </c>
      <c r="J6" t="s">
        <v>26</v>
      </c>
      <c r="K6">
        <v>3</v>
      </c>
      <c r="L6">
        <v>903</v>
      </c>
      <c r="M6">
        <v>0</v>
      </c>
      <c r="N6">
        <v>2</v>
      </c>
      <c r="O6">
        <v>7</v>
      </c>
      <c r="P6">
        <v>503</v>
      </c>
      <c r="Q6">
        <v>2</v>
      </c>
      <c r="R6">
        <f>AVERAGE(EnemyGameData[[#This Row],[GoldDropMin]],EnemyGameData[[#This Row],[GoldDropMax]])</f>
        <v>4.5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2023-04-14T14:24:36Z</dcterms:created>
  <dcterms:modified xsi:type="dcterms:W3CDTF">2023-04-14T14:24:36Z</dcterms:modified>
</cp:coreProperties>
</file>