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EBD97122-906E-4092-82C3-2332EE9E738F}" xr6:coauthVersionLast="47" xr6:coauthVersionMax="47" xr10:uidLastSave="{00000000-0000-0000-0000-000000000000}"/>
  <bookViews>
    <workbookView xWindow="-28920" yWindow="-120" windowWidth="29040" windowHeight="15840" xr2:uid="{E1FA650F-B779-46EA-92BE-5BB6A4888570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D6" i="1"/>
  <c r="R5" i="1"/>
  <c r="D5" i="1"/>
  <c r="R4" i="1"/>
  <c r="D4" i="1"/>
  <c r="R3" i="1"/>
  <c r="D3" i="1"/>
</calcChain>
</file>

<file path=xl/sharedStrings.xml><?xml version="1.0" encoding="utf-8"?>
<sst xmlns="http://schemas.openxmlformats.org/spreadsheetml/2006/main" count="45" uniqueCount="30">
  <si>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</si>
  <si>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</si>
  <si>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</si>
  <si>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</si>
  <si>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</si>
  <si>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</si>
  <si>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</si>
  <si>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</si>
  <si>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</si>
  <si>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</si>
  <si>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</si>
  <si>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</si>
  <si>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</si>
  <si>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</si>
  <si>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</si>
  <si>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</si>
  <si>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</si>
  <si>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</si>
  <si>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</si>
  <si>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</si>
  <si>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</si>
  <si>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</si>
  <si>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</si>
  <si>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</si>
  <si>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야구공전사</t>
    <phoneticPr fontId="1" type="noConversion"/>
  </si>
  <si>
    <t>SpacingLeft</t>
  </si>
  <si>
    <t>AfterIdleSec</t>
  </si>
  <si>
    <t>임시1</t>
    <phoneticPr fontId="1" type="noConversion"/>
  </si>
  <si>
    <t>Sight</t>
  </si>
  <si>
    <t>임시2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</si>
</sst>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CDE61956-ADCC-468A-BE50-4DDA4ABC97DC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52253-EF51-41E1-9967-317B12827A3C}" name="EnemyGameData" displayName="EnemyGameData" ref="B2:R6" totalsRowShown="0">
  <autoFilter ref="B2:R6" xr:uid="{00000000-0009-0000-0100-000012000000}"/>
  <tableColumns count="17">
    <tableColumn id="2" xr3:uid="{78180381-D580-49B2-9990-6AFAF5563217}" name="Index"/>
    <tableColumn id="1" xr3:uid="{A8E535DA-99FB-4A7C-82B5-76BCABFC194F}" name="#이름" dataDxfId="1"/>
    <tableColumn id="3" xr3:uid="{267BD8F2-E3B4-4E3D-A4E7-90D83C394D11}" name="MaxHp">
      <calculatedColumnFormula>[1]!표14[적 기준 체력]*EnemyGameData[[#This Row],['#기준 적 체력 비율]]</calculatedColumnFormula>
    </tableColumn>
    <tableColumn id="4" xr3:uid="{968FD626-CB08-480A-822B-2F3252A94CB4}" name="MoveType"/>
    <tableColumn id="5" xr3:uid="{3A678BAC-0311-4343-BB42-2BCA6A76A110}" name="SpacingRad"/>
    <tableColumn id="6" xr3:uid="{CC72744F-42B3-413D-A99A-1C9046775438}" name="MoveTargetUpdatePeroid"/>
    <tableColumn id="7" xr3:uid="{73AEAD9F-DB20-4E57-8130-2AEF7A8C7582}" name="MovementSpd"/>
    <tableColumn id="14" xr3:uid="{B1FFBD55-6284-4540-8A2C-C46DDBF231F7}" name="AtkCheckDelay"/>
    <tableColumn id="8" xr3:uid="{366AB338-2029-40AC-8BD9-7CA941D81077}" name="AtkStartType"/>
    <tableColumn id="9" xr3:uid="{8460A170-495D-4331-BF3A-5738DCB60236}" name="AtkStartParam"/>
    <tableColumn id="10" xr3:uid="{627275AB-1763-4E62-AEAF-F12E8CFE82F6}" name="AtkDataId"/>
    <tableColumn id="11" xr3:uid="{3EA8A041-000D-46CD-98A1-787F42FC844C}" name="DeadAtkDataId"/>
    <tableColumn id="12" xr3:uid="{78942B8E-AF5A-45A3-9528-876BA8DFA4F3}" name="GoldDropMin"/>
    <tableColumn id="13" xr3:uid="{60C7E2FB-B392-4DE7-9F92-0D0EFA901459}" name="GoldDropMax"/>
    <tableColumn id="16" xr3:uid="{12E307B5-C74E-45DD-B715-10A4040D45FD}" name="ProjectileDataId"/>
    <tableColumn id="15" xr3:uid="{0A058331-2F95-442A-A897-67B38A1C5BB4}" name="#기준 적 체력 비율"/>
    <tableColumn id="17" xr3:uid="{F9E7B41D-1ABE-4A17-83B4-23FDD63A4E42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6BE8-DC27-4106-ABB2-3E7FC25AF34E}">
  <sheetPr codeName="Sheet13">
    <tabColor theme="4" tint="0.79998168889431442"/>
  </sheetPr>
  <dimension ref="B1:R6"/>
  <sheetViews>
    <sheetView tabSelected="1" topLeftCell="F1" workbookViewId="0">
      <selection activeCell="G35" sqref="G35"/>
    </sheetView>
  </sheetViews>
  <sheetFormatPr defaultRowHeight="16.5"/>
  <cols>
    <col min="2" max="2" width="8.625" bestFit="1" customWidth="1"/>
    <col min="3" max="3" width="11" bestFit="1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0.75" bestFit="1" customWidth="1"/>
    <col min="18" max="18" width="17.875" bestFit="1" customWidth="1"/>
  </cols>
  <sheetData>
    <row r="1" spans="2:18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1</v>
      </c>
    </row>
    <row r="2" spans="2:18"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s="1" t="s">
        <v>19</v>
      </c>
      <c r="R2" s="1" t="s">
        <v>20</v>
      </c>
    </row>
    <row r="3" spans="2:18">
      <c r="B3">
        <v>500</v>
      </c>
      <c r="C3" s="2" t="s">
        <v>21</v>
      </c>
      <c r="D3">
        <f>[1]!표14[적 기준 체력]*EnemyGameData[[#This Row],['#기준 적 체력 비율]]</f>
        <v>50</v>
      </c>
      <c r="E3" t="s">
        <v>22</v>
      </c>
      <c r="F3">
        <v>1</v>
      </c>
      <c r="G3">
        <v>1</v>
      </c>
      <c r="H3">
        <v>5</v>
      </c>
      <c r="I3">
        <v>2.5</v>
      </c>
      <c r="J3" t="s">
        <v>23</v>
      </c>
      <c r="K3">
        <v>1</v>
      </c>
      <c r="L3">
        <v>601</v>
      </c>
      <c r="M3">
        <v>0</v>
      </c>
      <c r="N3">
        <v>1</v>
      </c>
      <c r="O3">
        <v>5</v>
      </c>
      <c r="P3">
        <v>500</v>
      </c>
      <c r="Q3">
        <v>0.5</v>
      </c>
      <c r="R3">
        <f>AVERAGE(EnemyGameData[[#This Row],[GoldDropMin]],EnemyGameData[[#This Row],[GoldDropMax]])</f>
        <v>3</v>
      </c>
    </row>
    <row r="4" spans="2:18">
      <c r="B4">
        <v>501</v>
      </c>
      <c r="C4" s="2" t="s">
        <v>24</v>
      </c>
      <c r="D4">
        <f>[1]!표14[적 기준 체력]*EnemyGameData[[#This Row],['#기준 적 체력 비율]]</f>
        <v>100</v>
      </c>
      <c r="E4" t="s">
        <v>25</v>
      </c>
      <c r="F4">
        <v>1</v>
      </c>
      <c r="G4">
        <v>0</v>
      </c>
      <c r="H4">
        <v>4</v>
      </c>
      <c r="I4">
        <v>2.5</v>
      </c>
      <c r="J4" t="s">
        <v>26</v>
      </c>
      <c r="K4">
        <v>2</v>
      </c>
      <c r="L4">
        <v>603</v>
      </c>
      <c r="M4">
        <v>0</v>
      </c>
      <c r="N4">
        <v>2</v>
      </c>
      <c r="O4">
        <v>7</v>
      </c>
      <c r="P4">
        <v>501</v>
      </c>
      <c r="Q4">
        <v>1</v>
      </c>
      <c r="R4">
        <f>AVERAGE(EnemyGameData[[#This Row],[GoldDropMin]],EnemyGameData[[#This Row],[GoldDropMax]])</f>
        <v>4.5</v>
      </c>
    </row>
    <row r="5" spans="2:18">
      <c r="B5">
        <v>502</v>
      </c>
      <c r="C5" s="2" t="s">
        <v>27</v>
      </c>
      <c r="D5">
        <f>[1]!표14[적 기준 체력]*EnemyGameData[[#This Row],['#기준 적 체력 비율]]</f>
        <v>100</v>
      </c>
      <c r="E5" t="s">
        <v>25</v>
      </c>
      <c r="F5">
        <v>1</v>
      </c>
      <c r="G5">
        <v>0</v>
      </c>
      <c r="H5">
        <v>4</v>
      </c>
      <c r="I5">
        <v>2.5</v>
      </c>
      <c r="J5" t="s">
        <v>28</v>
      </c>
      <c r="K5">
        <v>5</v>
      </c>
      <c r="L5">
        <v>902</v>
      </c>
      <c r="M5">
        <v>0</v>
      </c>
      <c r="N5">
        <v>2</v>
      </c>
      <c r="O5">
        <v>7</v>
      </c>
      <c r="P5">
        <v>502</v>
      </c>
      <c r="Q5">
        <v>1</v>
      </c>
      <c r="R5">
        <f>AVERAGE(EnemyGameData[[#This Row],[GoldDropMin]],EnemyGameData[[#This Row],[GoldDropMax]])</f>
        <v>4.5</v>
      </c>
    </row>
    <row r="6" spans="2:18">
      <c r="B6">
        <v>503</v>
      </c>
      <c r="C6" s="2" t="s">
        <v>29</v>
      </c>
      <c r="D6">
        <f>[1]!표14[적 기준 체력]*EnemyGameData[[#This Row],['#기준 적 체력 비율]]</f>
        <v>200</v>
      </c>
      <c r="E6" t="s">
        <v>22</v>
      </c>
      <c r="F6">
        <v>1</v>
      </c>
      <c r="G6">
        <v>1</v>
      </c>
      <c r="H6">
        <v>2</v>
      </c>
      <c r="I6">
        <v>2.5</v>
      </c>
      <c r="J6" t="s">
        <v>26</v>
      </c>
      <c r="K6">
        <v>3</v>
      </c>
      <c r="L6">
        <v>903</v>
      </c>
      <c r="M6">
        <v>0</v>
      </c>
      <c r="N6">
        <v>2</v>
      </c>
      <c r="O6">
        <v>7</v>
      </c>
      <c r="P6">
        <v>503</v>
      </c>
      <c r="Q6">
        <v>2</v>
      </c>
      <c r="R6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2023-04-14T15:36:15Z</dcterms:created>
  <dcterms:modified xsi:type="dcterms:W3CDTF">2023-04-14T15:36:15Z</dcterms:modified>
</cp:coreProperties>
</file>