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08B55C06-5875-4F71-9CA8-9182D2FE481F}" xr6:coauthVersionLast="47" xr6:coauthVersionMax="47" xr10:uidLastSave="{00000000-0000-0000-0000-000000000000}"/>
  <bookViews>
    <workbookView xWindow="-28920" yWindow="-120" windowWidth="29040" windowHeight="15840" xr2:uid="{06E85DFB-E37F-4C7F-A119-F63CE43FEB13}"/>
  </bookViews>
  <sheets>
    <sheet name="Enemy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D6" i="1"/>
  <c r="R5" i="1"/>
  <c r="D5" i="1"/>
  <c r="R4" i="1"/>
  <c r="D4" i="1"/>
  <c r="R3" i="1"/>
  <c r="D3" i="1"/>
</calcChain>
</file>

<file path=xl/sharedStrings.xml><?xml version="1.0" encoding="utf-8"?>
<sst xmlns="http://schemas.openxmlformats.org/spreadsheetml/2006/main" count="45" uniqueCount="30">
  <si>
    <t>int</t>
    <phoneticPr fontId="1" type="noConversion"/>
  </si>
  <si>
    <t>#</t>
    <phoneticPr fontId="1" type="noConversion"/>
  </si>
  <si>
    <t>enum</t>
    <phoneticPr fontId="1" type="noConversion"/>
  </si>
  <si>
    <t>float</t>
    <phoneticPr fontId="1" type="noConversion"/>
  </si>
  <si>
    <t>Index</t>
  </si>
  <si>
    <t>#이름</t>
    <phoneticPr fontId="1" type="noConversion"/>
  </si>
  <si>
    <t>MaxHp</t>
    <phoneticPr fontId="1" type="noConversion"/>
  </si>
  <si>
    <t>MoveType</t>
  </si>
  <si>
    <t>SpacingRad</t>
  </si>
  <si>
    <t>MoveTargetUpdatePeroid</t>
    <phoneticPr fontId="1" type="noConversion"/>
  </si>
  <si>
    <t>MovementSpd</t>
    <phoneticPr fontId="1" type="noConversion"/>
  </si>
  <si>
    <t>AtkCheckDelay</t>
  </si>
  <si>
    <t>AtkStartType</t>
  </si>
  <si>
    <t>AtkStartParam</t>
  </si>
  <si>
    <t>AtkDataId</t>
  </si>
  <si>
    <t>DeadAtkDataId</t>
  </si>
  <si>
    <t>GoldDropMin</t>
  </si>
  <si>
    <t>GoldDropMax</t>
  </si>
  <si>
    <t>ProjectileDataId</t>
    <phoneticPr fontId="1" type="noConversion"/>
  </si>
  <si>
    <t>#기준 적 체력 비율</t>
    <phoneticPr fontId="1" type="noConversion"/>
  </si>
  <si>
    <t>#평균 드랍 골드</t>
    <phoneticPr fontId="1" type="noConversion"/>
  </si>
  <si>
    <t>박쥐</t>
    <phoneticPr fontId="1" type="noConversion"/>
  </si>
  <si>
    <t>Spacing</t>
  </si>
  <si>
    <t>None</t>
  </si>
  <si>
    <t>야구공전사</t>
    <phoneticPr fontId="1" type="noConversion"/>
  </si>
  <si>
    <t>SpacingLeft</t>
  </si>
  <si>
    <t>AfterIdleSec</t>
  </si>
  <si>
    <t>임시1</t>
    <phoneticPr fontId="1" type="noConversion"/>
  </si>
  <si>
    <t>Sight</t>
  </si>
  <si>
    <t>임시2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</si>
</sst>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6"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4303692B-B9EE-4A8B-9FC3-093A1D1A7D73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5F7BEC-B08F-43FA-AC11-337C757BF1F9}" name="EnemyGameData" displayName="EnemyGameData" ref="B2:R6" totalsRowShown="0">
  <autoFilter ref="B2:R6" xr:uid="{00000000-0009-0000-0100-000012000000}"/>
  <tableColumns count="17">
    <tableColumn id="2" xr3:uid="{4E4FBD1D-994B-4B31-B32A-F21E46DA5FAC}" name="Index"/>
    <tableColumn id="1" xr3:uid="{E8DCDB81-D26F-4D32-AC41-87A249315794}" name="#이름" dataDxfId="1"/>
    <tableColumn id="3" xr3:uid="{46746311-E734-49CE-9434-09D3A81CC399}" name="MaxHp">
      <calculatedColumnFormula>[1]!표14[적 기준 체력]*EnemyGameData[[#This Row],['#기준 적 체력 비율]]</calculatedColumnFormula>
    </tableColumn>
    <tableColumn id="4" xr3:uid="{911E5B65-86D9-4296-878D-076E6B399E5F}" name="MoveType"/>
    <tableColumn id="5" xr3:uid="{126E64CB-1BB7-4545-AC3D-08C92387BC82}" name="SpacingRad"/>
    <tableColumn id="6" xr3:uid="{FA7D20E2-6AEC-42B4-BC95-201A7DFF2221}" name="MoveTargetUpdatePeroid"/>
    <tableColumn id="7" xr3:uid="{A33C700B-53BF-4022-A626-24D857B72DDA}" name="MovementSpd"/>
    <tableColumn id="14" xr3:uid="{8EF169DC-044E-434C-A395-AA561CB272A1}" name="AtkCheckDelay"/>
    <tableColumn id="8" xr3:uid="{C0752531-DF79-4B88-AEC3-5E8DE50BB373}" name="AtkStartType"/>
    <tableColumn id="9" xr3:uid="{E4C8E922-1C66-4328-A67C-614092C3DC6C}" name="AtkStartParam"/>
    <tableColumn id="10" xr3:uid="{AA8AC920-247B-4577-9051-7130D24E759E}" name="AtkDataId"/>
    <tableColumn id="11" xr3:uid="{5D7C6BB8-5A87-4BC6-AECB-B7797B8FC0A7}" name="DeadAtkDataId"/>
    <tableColumn id="12" xr3:uid="{94E7382F-E838-467E-896D-2A0C070D715F}" name="GoldDropMin"/>
    <tableColumn id="13" xr3:uid="{1317DD1D-61CE-4C73-A8B5-35BFDD45FAC4}" name="GoldDropMax"/>
    <tableColumn id="16" xr3:uid="{AF867E72-A00D-410D-B736-E56FABC14716}" name="ProjectileDataId"/>
    <tableColumn id="15" xr3:uid="{F7C0F55A-4236-4B16-AD8B-A1E41AB555DB}" name="#기준 적 체력 비율"/>
    <tableColumn id="17" xr3:uid="{5C7B9998-FFAA-435D-96F5-B74EB47B1BE8}" name="#평균 드랍 골드" dataDxfId="0">
      <calculatedColumnFormula>AVERAGE(EnemyGameData[[#This Row],[GoldDropMin]],EnemyGameData[[#This Row],[GoldDropMax]])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B159-5CFF-41B8-828D-90BB91F71802}">
  <sheetPr codeName="Sheet13">
    <tabColor theme="4" tint="0.79998168889431442"/>
  </sheetPr>
  <dimension ref="B1:R6"/>
  <sheetViews>
    <sheetView tabSelected="1" topLeftCell="D1" workbookViewId="0">
      <selection activeCell="G7" sqref="G7"/>
    </sheetView>
  </sheetViews>
  <sheetFormatPr defaultRowHeight="16.5"/>
  <cols>
    <col min="2" max="2" width="8.625" bestFit="1" customWidth="1"/>
    <col min="3" max="3" width="11" bestFit="1" customWidth="1"/>
    <col min="4" max="4" width="10.125" bestFit="1" customWidth="1"/>
    <col min="5" max="5" width="12.875" bestFit="1" customWidth="1"/>
    <col min="6" max="6" width="14" bestFit="1" customWidth="1"/>
    <col min="7" max="7" width="27.875" bestFit="1" customWidth="1"/>
    <col min="8" max="8" width="17" bestFit="1" customWidth="1"/>
    <col min="9" max="9" width="17.5" bestFit="1" customWidth="1"/>
    <col min="10" max="10" width="15.75" bestFit="1" customWidth="1"/>
    <col min="11" max="11" width="17.25" bestFit="1" customWidth="1"/>
    <col min="12" max="12" width="12.75" bestFit="1" customWidth="1"/>
    <col min="13" max="13" width="17.75" bestFit="1" customWidth="1"/>
    <col min="14" max="14" width="16" bestFit="1" customWidth="1"/>
    <col min="15" max="15" width="16.375" bestFit="1" customWidth="1"/>
    <col min="16" max="16" width="18.375" bestFit="1" customWidth="1"/>
    <col min="17" max="17" width="20.75" bestFit="1" customWidth="1"/>
    <col min="18" max="18" width="17.875" bestFit="1" customWidth="1"/>
  </cols>
  <sheetData>
    <row r="1" spans="2:18"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3</v>
      </c>
      <c r="H1" t="s">
        <v>3</v>
      </c>
      <c r="I1" t="s">
        <v>3</v>
      </c>
      <c r="J1" t="s">
        <v>2</v>
      </c>
      <c r="K1" t="s">
        <v>3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1</v>
      </c>
    </row>
    <row r="2" spans="2:18"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s="1" t="s">
        <v>19</v>
      </c>
      <c r="R2" s="1" t="s">
        <v>20</v>
      </c>
    </row>
    <row r="3" spans="2:18">
      <c r="B3">
        <v>500</v>
      </c>
      <c r="C3" s="2" t="s">
        <v>21</v>
      </c>
      <c r="D3">
        <f>[1]!표14[적 기준 체력]*EnemyGameData[[#This Row],['#기준 적 체력 비율]]</f>
        <v>50</v>
      </c>
      <c r="E3" t="s">
        <v>22</v>
      </c>
      <c r="F3">
        <v>1</v>
      </c>
      <c r="G3">
        <v>1</v>
      </c>
      <c r="H3">
        <v>5</v>
      </c>
      <c r="I3">
        <v>2.5</v>
      </c>
      <c r="J3" t="s">
        <v>23</v>
      </c>
      <c r="K3">
        <v>1</v>
      </c>
      <c r="L3">
        <v>601</v>
      </c>
      <c r="M3">
        <v>0</v>
      </c>
      <c r="N3">
        <v>1</v>
      </c>
      <c r="O3">
        <v>5</v>
      </c>
      <c r="P3">
        <v>500</v>
      </c>
      <c r="Q3">
        <v>0.5</v>
      </c>
      <c r="R3">
        <f>AVERAGE(EnemyGameData[[#This Row],[GoldDropMin]],EnemyGameData[[#This Row],[GoldDropMax]])</f>
        <v>3</v>
      </c>
    </row>
    <row r="4" spans="2:18">
      <c r="B4">
        <v>501</v>
      </c>
      <c r="C4" s="2" t="s">
        <v>24</v>
      </c>
      <c r="D4">
        <f>[1]!표14[적 기준 체력]*EnemyGameData[[#This Row],['#기준 적 체력 비율]]</f>
        <v>100</v>
      </c>
      <c r="E4" t="s">
        <v>25</v>
      </c>
      <c r="F4">
        <v>1</v>
      </c>
      <c r="G4">
        <v>0</v>
      </c>
      <c r="H4">
        <v>4</v>
      </c>
      <c r="I4">
        <v>2.5</v>
      </c>
      <c r="J4" t="s">
        <v>26</v>
      </c>
      <c r="K4">
        <v>2</v>
      </c>
      <c r="L4">
        <v>603</v>
      </c>
      <c r="M4">
        <v>0</v>
      </c>
      <c r="N4">
        <v>2</v>
      </c>
      <c r="O4">
        <v>7</v>
      </c>
      <c r="P4">
        <v>501</v>
      </c>
      <c r="Q4">
        <v>1</v>
      </c>
      <c r="R4">
        <f>AVERAGE(EnemyGameData[[#This Row],[GoldDropMin]],EnemyGameData[[#This Row],[GoldDropMax]])</f>
        <v>4.5</v>
      </c>
    </row>
    <row r="5" spans="2:18">
      <c r="B5">
        <v>502</v>
      </c>
      <c r="C5" s="2" t="s">
        <v>27</v>
      </c>
      <c r="D5">
        <f>[1]!표14[적 기준 체력]*EnemyGameData[[#This Row],['#기준 적 체력 비율]]</f>
        <v>100</v>
      </c>
      <c r="E5" t="s">
        <v>25</v>
      </c>
      <c r="F5">
        <v>1</v>
      </c>
      <c r="G5">
        <v>0</v>
      </c>
      <c r="H5">
        <v>4</v>
      </c>
      <c r="I5">
        <v>2.5</v>
      </c>
      <c r="J5" t="s">
        <v>28</v>
      </c>
      <c r="K5">
        <v>5</v>
      </c>
      <c r="L5">
        <v>902</v>
      </c>
      <c r="M5">
        <v>0</v>
      </c>
      <c r="N5">
        <v>2</v>
      </c>
      <c r="O5">
        <v>7</v>
      </c>
      <c r="P5">
        <v>502</v>
      </c>
      <c r="Q5">
        <v>1</v>
      </c>
      <c r="R5">
        <f>AVERAGE(EnemyGameData[[#This Row],[GoldDropMin]],EnemyGameData[[#This Row],[GoldDropMax]])</f>
        <v>4.5</v>
      </c>
    </row>
    <row r="6" spans="2:18">
      <c r="B6">
        <v>503</v>
      </c>
      <c r="C6" s="2" t="s">
        <v>29</v>
      </c>
      <c r="D6">
        <f>[1]!표14[적 기준 체력]*EnemyGameData[[#This Row],['#기준 적 체력 비율]]</f>
        <v>200</v>
      </c>
      <c r="E6" t="s">
        <v>22</v>
      </c>
      <c r="F6">
        <v>1</v>
      </c>
      <c r="G6">
        <v>1</v>
      </c>
      <c r="H6">
        <v>2</v>
      </c>
      <c r="I6">
        <v>2.5</v>
      </c>
      <c r="J6" t="s">
        <v>26</v>
      </c>
      <c r="K6">
        <v>3</v>
      </c>
      <c r="L6">
        <v>903</v>
      </c>
      <c r="M6">
        <v>0</v>
      </c>
      <c r="N6">
        <v>2</v>
      </c>
      <c r="O6">
        <v>7</v>
      </c>
      <c r="P6">
        <v>503</v>
      </c>
      <c r="Q6">
        <v>2</v>
      </c>
      <c r="R6">
        <f>AVERAGE(EnemyGameData[[#This Row],[GoldDropMin]],EnemyGameData[[#This Row],[GoldDropMax]])</f>
        <v>4.5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2023-04-16T09:35:34Z</dcterms:created>
  <dcterms:modified xsi:type="dcterms:W3CDTF">2023-04-16T09:35:34Z</dcterms:modified>
</cp:coreProperties>
</file>