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Users\David\Desktop\實驗資料分析\"/>
    </mc:Choice>
  </mc:AlternateContent>
  <xr:revisionPtr revIDLastSave="0" documentId="13_ncr:1_{D67751D4-96E6-4FB5-93B9-CD89905D7BA6}" xr6:coauthVersionLast="36" xr6:coauthVersionMax="36" xr10:uidLastSave="{00000000-0000-0000-0000-000000000000}"/>
  <bookViews>
    <workbookView xWindow="0" yWindow="0" windowWidth="23040" windowHeight="9000" xr2:uid="{00000000-000D-0000-FFFF-FFFF00000000}"/>
  </bookViews>
  <sheets>
    <sheet name="報名資料" sheetId="4" r:id="rId1"/>
    <sheet name="玩家特質" sheetId="5" r:id="rId2"/>
    <sheet name="人格特質" sheetId="6" r:id="rId3"/>
    <sheet name="動暈敏感度" sheetId="7" r:id="rId4"/>
  </sheets>
  <definedNames>
    <definedName name="_xlnm._FilterDatabase" localSheetId="2" hidden="1">人格特質!$A$1:$F$39</definedName>
    <definedName name="_xlnm._FilterDatabase" localSheetId="1" hidden="1">玩家特質!$A$1:$F$39</definedName>
    <definedName name="_xlnm._FilterDatabase" localSheetId="3" hidden="1">動暈敏感度!$A$1:$H$39</definedName>
    <definedName name="_xlnm._FilterDatabase" localSheetId="0" hidden="1">報名資料!$A$1:$BK$39</definedName>
  </definedNames>
  <calcPr calcId="191029"/>
</workbook>
</file>

<file path=xl/calcChain.xml><?xml version="1.0" encoding="utf-8"?>
<calcChain xmlns="http://schemas.openxmlformats.org/spreadsheetml/2006/main">
  <c r="B3" i="7" l="1"/>
  <c r="C3" i="7"/>
  <c r="D3" i="7"/>
  <c r="E3" i="7"/>
  <c r="F3" i="7"/>
  <c r="G3" i="7"/>
  <c r="B4" i="7"/>
  <c r="C4" i="7"/>
  <c r="D4" i="7"/>
  <c r="E4" i="7"/>
  <c r="F4" i="7"/>
  <c r="G4" i="7"/>
  <c r="B5" i="7"/>
  <c r="C5" i="7"/>
  <c r="D5" i="7"/>
  <c r="E5" i="7"/>
  <c r="F5" i="7"/>
  <c r="G5" i="7"/>
  <c r="B6" i="7"/>
  <c r="C6" i="7"/>
  <c r="D6" i="7"/>
  <c r="E6" i="7"/>
  <c r="F6" i="7"/>
  <c r="G6" i="7"/>
  <c r="B7" i="7"/>
  <c r="C7" i="7"/>
  <c r="D7" i="7"/>
  <c r="E7" i="7"/>
  <c r="F7" i="7"/>
  <c r="G7" i="7"/>
  <c r="B8" i="7"/>
  <c r="C8" i="7"/>
  <c r="D8" i="7"/>
  <c r="E8" i="7"/>
  <c r="F8" i="7"/>
  <c r="G8" i="7"/>
  <c r="B9" i="7"/>
  <c r="C9" i="7"/>
  <c r="D9" i="7"/>
  <c r="E9" i="7"/>
  <c r="F9" i="7"/>
  <c r="G9" i="7"/>
  <c r="B10" i="7"/>
  <c r="C10" i="7"/>
  <c r="D10" i="7"/>
  <c r="E10" i="7"/>
  <c r="F10" i="7"/>
  <c r="G10" i="7"/>
  <c r="B11" i="7"/>
  <c r="C11" i="7"/>
  <c r="D11" i="7"/>
  <c r="E11" i="7"/>
  <c r="F11" i="7"/>
  <c r="G11" i="7"/>
  <c r="B12" i="7"/>
  <c r="C12" i="7"/>
  <c r="D12" i="7"/>
  <c r="E12" i="7"/>
  <c r="F12" i="7"/>
  <c r="G12" i="7"/>
  <c r="B13" i="7"/>
  <c r="C13" i="7"/>
  <c r="D13" i="7"/>
  <c r="E13" i="7"/>
  <c r="F13" i="7"/>
  <c r="G13" i="7"/>
  <c r="B14" i="7"/>
  <c r="C14" i="7"/>
  <c r="D14" i="7"/>
  <c r="E14" i="7"/>
  <c r="F14" i="7"/>
  <c r="G14" i="7"/>
  <c r="B15" i="7"/>
  <c r="C15" i="7"/>
  <c r="D15" i="7"/>
  <c r="E15" i="7"/>
  <c r="F15" i="7"/>
  <c r="G15" i="7"/>
  <c r="B16" i="7"/>
  <c r="C16" i="7"/>
  <c r="D16" i="7"/>
  <c r="E16" i="7"/>
  <c r="F16" i="7"/>
  <c r="G16" i="7"/>
  <c r="B17" i="7"/>
  <c r="C17" i="7"/>
  <c r="D17" i="7"/>
  <c r="E17" i="7"/>
  <c r="F17" i="7"/>
  <c r="G17" i="7"/>
  <c r="B18" i="7"/>
  <c r="C18" i="7"/>
  <c r="D18" i="7"/>
  <c r="E18" i="7"/>
  <c r="F18" i="7"/>
  <c r="G18" i="7"/>
  <c r="B19" i="7"/>
  <c r="C19" i="7"/>
  <c r="D19" i="7"/>
  <c r="E19" i="7"/>
  <c r="F19" i="7"/>
  <c r="G19" i="7"/>
  <c r="B20" i="7"/>
  <c r="C20" i="7"/>
  <c r="D20" i="7"/>
  <c r="E20" i="7"/>
  <c r="F20" i="7"/>
  <c r="G20" i="7"/>
  <c r="B21" i="7"/>
  <c r="C21" i="7"/>
  <c r="D21" i="7"/>
  <c r="E21" i="7"/>
  <c r="F21" i="7"/>
  <c r="G21" i="7"/>
  <c r="B22" i="7"/>
  <c r="C22" i="7"/>
  <c r="D22" i="7"/>
  <c r="E22" i="7"/>
  <c r="F22" i="7"/>
  <c r="G22" i="7"/>
  <c r="B23" i="7"/>
  <c r="C23" i="7"/>
  <c r="D23" i="7"/>
  <c r="E23" i="7"/>
  <c r="F23" i="7"/>
  <c r="G23" i="7"/>
  <c r="B24" i="7"/>
  <c r="C24" i="7"/>
  <c r="D24" i="7"/>
  <c r="E24" i="7"/>
  <c r="F24" i="7"/>
  <c r="G24" i="7"/>
  <c r="B25" i="7"/>
  <c r="C25" i="7"/>
  <c r="D25" i="7"/>
  <c r="E25" i="7"/>
  <c r="F25" i="7"/>
  <c r="G25" i="7"/>
  <c r="B26" i="7"/>
  <c r="C26" i="7"/>
  <c r="D26" i="7"/>
  <c r="E26" i="7"/>
  <c r="F26" i="7"/>
  <c r="G26" i="7"/>
  <c r="B27" i="7"/>
  <c r="C27" i="7"/>
  <c r="D27" i="7"/>
  <c r="E27" i="7"/>
  <c r="F27" i="7"/>
  <c r="G27" i="7"/>
  <c r="B28" i="7"/>
  <c r="C28" i="7"/>
  <c r="D28" i="7"/>
  <c r="E28" i="7"/>
  <c r="F28" i="7"/>
  <c r="G28" i="7"/>
  <c r="B29" i="7"/>
  <c r="C29" i="7"/>
  <c r="D29" i="7"/>
  <c r="E29" i="7"/>
  <c r="F29" i="7"/>
  <c r="G29" i="7"/>
  <c r="B30" i="7"/>
  <c r="C30" i="7"/>
  <c r="D30" i="7"/>
  <c r="E30" i="7"/>
  <c r="F30" i="7"/>
  <c r="G30" i="7"/>
  <c r="B31" i="7"/>
  <c r="C31" i="7"/>
  <c r="D31" i="7"/>
  <c r="E31" i="7"/>
  <c r="F31" i="7"/>
  <c r="G31" i="7"/>
  <c r="B32" i="7"/>
  <c r="C32" i="7"/>
  <c r="D32" i="7"/>
  <c r="E32" i="7"/>
  <c r="F32" i="7"/>
  <c r="G32" i="7"/>
  <c r="B33" i="7"/>
  <c r="C33" i="7"/>
  <c r="D33" i="7"/>
  <c r="E33" i="7"/>
  <c r="F33" i="7"/>
  <c r="G33" i="7"/>
  <c r="B34" i="7"/>
  <c r="C34" i="7"/>
  <c r="D34" i="7"/>
  <c r="E34" i="7"/>
  <c r="F34" i="7"/>
  <c r="G34" i="7"/>
  <c r="B35" i="7"/>
  <c r="C35" i="7"/>
  <c r="D35" i="7"/>
  <c r="E35" i="7"/>
  <c r="F35" i="7"/>
  <c r="G35" i="7"/>
  <c r="B36" i="7"/>
  <c r="C36" i="7"/>
  <c r="D36" i="7"/>
  <c r="E36" i="7"/>
  <c r="F36" i="7"/>
  <c r="G36" i="7"/>
  <c r="B37" i="7"/>
  <c r="C37" i="7"/>
  <c r="D37" i="7"/>
  <c r="E37" i="7"/>
  <c r="F37" i="7"/>
  <c r="G37" i="7"/>
  <c r="B38" i="7"/>
  <c r="C38" i="7"/>
  <c r="D38" i="7"/>
  <c r="E38" i="7"/>
  <c r="F38" i="7"/>
  <c r="G38" i="7"/>
  <c r="B39" i="7"/>
  <c r="C39" i="7"/>
  <c r="D39" i="7"/>
  <c r="E39" i="7"/>
  <c r="F39" i="7"/>
  <c r="G39" i="7"/>
  <c r="B3" i="6"/>
  <c r="C3" i="6"/>
  <c r="D3" i="6"/>
  <c r="E3" i="6"/>
  <c r="F3" i="6"/>
  <c r="B4" i="6"/>
  <c r="C4" i="6"/>
  <c r="D4" i="6"/>
  <c r="E4" i="6"/>
  <c r="F4" i="6"/>
  <c r="B5" i="6"/>
  <c r="C5" i="6"/>
  <c r="D5" i="6"/>
  <c r="E5" i="6"/>
  <c r="F5" i="6"/>
  <c r="B6" i="6"/>
  <c r="C6" i="6"/>
  <c r="D6" i="6"/>
  <c r="E6" i="6"/>
  <c r="F6" i="6"/>
  <c r="B7" i="6"/>
  <c r="C7" i="6"/>
  <c r="D7" i="6"/>
  <c r="E7" i="6"/>
  <c r="F7" i="6"/>
  <c r="B8" i="6"/>
  <c r="C8" i="6"/>
  <c r="D8" i="6"/>
  <c r="E8" i="6"/>
  <c r="F8" i="6"/>
  <c r="B9" i="6"/>
  <c r="C9" i="6"/>
  <c r="D9" i="6"/>
  <c r="E9" i="6"/>
  <c r="F9" i="6"/>
  <c r="B10" i="6"/>
  <c r="C10" i="6"/>
  <c r="D10" i="6"/>
  <c r="E10" i="6"/>
  <c r="F10" i="6"/>
  <c r="B11" i="6"/>
  <c r="C11" i="6"/>
  <c r="D11" i="6"/>
  <c r="E11" i="6"/>
  <c r="F11" i="6"/>
  <c r="B12" i="6"/>
  <c r="C12" i="6"/>
  <c r="D12" i="6"/>
  <c r="E12" i="6"/>
  <c r="F12" i="6"/>
  <c r="B13" i="6"/>
  <c r="C13" i="6"/>
  <c r="D13" i="6"/>
  <c r="E13" i="6"/>
  <c r="F13" i="6"/>
  <c r="B14" i="6"/>
  <c r="C14" i="6"/>
  <c r="D14" i="6"/>
  <c r="E14" i="6"/>
  <c r="F14" i="6"/>
  <c r="B15" i="6"/>
  <c r="C15" i="6"/>
  <c r="D15" i="6"/>
  <c r="E15" i="6"/>
  <c r="F15" i="6"/>
  <c r="B16" i="6"/>
  <c r="C16" i="6"/>
  <c r="D16" i="6"/>
  <c r="E16" i="6"/>
  <c r="F16" i="6"/>
  <c r="B17" i="6"/>
  <c r="C17" i="6"/>
  <c r="D17" i="6"/>
  <c r="E17" i="6"/>
  <c r="F17" i="6"/>
  <c r="B18" i="6"/>
  <c r="C18" i="6"/>
  <c r="D18" i="6"/>
  <c r="E18" i="6"/>
  <c r="F18" i="6"/>
  <c r="B19" i="6"/>
  <c r="C19" i="6"/>
  <c r="D19" i="6"/>
  <c r="E19" i="6"/>
  <c r="F19" i="6"/>
  <c r="B20" i="6"/>
  <c r="C20" i="6"/>
  <c r="D20" i="6"/>
  <c r="E20" i="6"/>
  <c r="F20" i="6"/>
  <c r="B21" i="6"/>
  <c r="C21" i="6"/>
  <c r="D21" i="6"/>
  <c r="E21" i="6"/>
  <c r="F21" i="6"/>
  <c r="B22" i="6"/>
  <c r="C22" i="6"/>
  <c r="D22" i="6"/>
  <c r="E22" i="6"/>
  <c r="F22" i="6"/>
  <c r="B23" i="6"/>
  <c r="C23" i="6"/>
  <c r="D23" i="6"/>
  <c r="E23" i="6"/>
  <c r="F23" i="6"/>
  <c r="B24" i="6"/>
  <c r="C24" i="6"/>
  <c r="D24" i="6"/>
  <c r="E24" i="6"/>
  <c r="F24" i="6"/>
  <c r="B25" i="6"/>
  <c r="C25" i="6"/>
  <c r="D25" i="6"/>
  <c r="E25" i="6"/>
  <c r="F25" i="6"/>
  <c r="B26" i="6"/>
  <c r="C26" i="6"/>
  <c r="D26" i="6"/>
  <c r="E26" i="6"/>
  <c r="F26" i="6"/>
  <c r="B27" i="6"/>
  <c r="C27" i="6"/>
  <c r="D27" i="6"/>
  <c r="E27" i="6"/>
  <c r="F27" i="6"/>
  <c r="B28" i="6"/>
  <c r="C28" i="6"/>
  <c r="D28" i="6"/>
  <c r="E28" i="6"/>
  <c r="F28" i="6"/>
  <c r="B29" i="6"/>
  <c r="C29" i="6"/>
  <c r="D29" i="6"/>
  <c r="E29" i="6"/>
  <c r="F29" i="6"/>
  <c r="B30" i="6"/>
  <c r="C30" i="6"/>
  <c r="D30" i="6"/>
  <c r="E30" i="6"/>
  <c r="F30" i="6"/>
  <c r="B31" i="6"/>
  <c r="C31" i="6"/>
  <c r="D31" i="6"/>
  <c r="E31" i="6"/>
  <c r="F31" i="6"/>
  <c r="B32" i="6"/>
  <c r="C32" i="6"/>
  <c r="D32" i="6"/>
  <c r="E32" i="6"/>
  <c r="F32" i="6"/>
  <c r="B33" i="6"/>
  <c r="C33" i="6"/>
  <c r="D33" i="6"/>
  <c r="E33" i="6"/>
  <c r="F33" i="6"/>
  <c r="B34" i="6"/>
  <c r="C34" i="6"/>
  <c r="D34" i="6"/>
  <c r="E34" i="6"/>
  <c r="F34" i="6"/>
  <c r="B35" i="6"/>
  <c r="C35" i="6"/>
  <c r="D35" i="6"/>
  <c r="E35" i="6"/>
  <c r="F35" i="6"/>
  <c r="B36" i="6"/>
  <c r="C36" i="6"/>
  <c r="D36" i="6"/>
  <c r="E36" i="6"/>
  <c r="F36" i="6"/>
  <c r="B37" i="6"/>
  <c r="C37" i="6"/>
  <c r="D37" i="6"/>
  <c r="E37" i="6"/>
  <c r="F37" i="6"/>
  <c r="B38" i="6"/>
  <c r="C38" i="6"/>
  <c r="D38" i="6"/>
  <c r="E38" i="6"/>
  <c r="F38" i="6"/>
  <c r="B39" i="6"/>
  <c r="C39" i="6"/>
  <c r="D39" i="6"/>
  <c r="E39" i="6"/>
  <c r="F39" i="6"/>
  <c r="B3" i="5"/>
  <c r="C3" i="5"/>
  <c r="D3" i="5"/>
  <c r="E3" i="5"/>
  <c r="F3" i="5"/>
  <c r="B4" i="5"/>
  <c r="C4" i="5"/>
  <c r="D4" i="5"/>
  <c r="E4" i="5"/>
  <c r="F4" i="5"/>
  <c r="B5" i="5"/>
  <c r="C5" i="5"/>
  <c r="D5" i="5"/>
  <c r="E5" i="5"/>
  <c r="F5" i="5"/>
  <c r="B6" i="5"/>
  <c r="C6" i="5"/>
  <c r="D6" i="5"/>
  <c r="E6" i="5"/>
  <c r="F6" i="5"/>
  <c r="B7" i="5"/>
  <c r="C7" i="5"/>
  <c r="D7" i="5"/>
  <c r="E7" i="5"/>
  <c r="F7" i="5"/>
  <c r="B8" i="5"/>
  <c r="C8" i="5"/>
  <c r="D8" i="5"/>
  <c r="E8" i="5"/>
  <c r="F8" i="5"/>
  <c r="B9" i="5"/>
  <c r="C9" i="5"/>
  <c r="D9" i="5"/>
  <c r="E9" i="5"/>
  <c r="F9" i="5"/>
  <c r="B10" i="5"/>
  <c r="C10" i="5"/>
  <c r="D10" i="5"/>
  <c r="E10" i="5"/>
  <c r="F10" i="5"/>
  <c r="B11" i="5"/>
  <c r="C11" i="5"/>
  <c r="D11" i="5"/>
  <c r="E11" i="5"/>
  <c r="F11" i="5"/>
  <c r="B12" i="5"/>
  <c r="C12" i="5"/>
  <c r="D12" i="5"/>
  <c r="E12" i="5"/>
  <c r="F12" i="5"/>
  <c r="B13" i="5"/>
  <c r="C13" i="5"/>
  <c r="D13" i="5"/>
  <c r="E13" i="5"/>
  <c r="F13" i="5"/>
  <c r="B14" i="5"/>
  <c r="C14" i="5"/>
  <c r="D14" i="5"/>
  <c r="E14" i="5"/>
  <c r="F14" i="5"/>
  <c r="B15" i="5"/>
  <c r="C15" i="5"/>
  <c r="D15" i="5"/>
  <c r="E15" i="5"/>
  <c r="F15" i="5"/>
  <c r="B16" i="5"/>
  <c r="C16" i="5"/>
  <c r="D16" i="5"/>
  <c r="E16" i="5"/>
  <c r="F16" i="5"/>
  <c r="B17" i="5"/>
  <c r="C17" i="5"/>
  <c r="D17" i="5"/>
  <c r="E17" i="5"/>
  <c r="F17" i="5"/>
  <c r="B18" i="5"/>
  <c r="C18" i="5"/>
  <c r="D18" i="5"/>
  <c r="E18" i="5"/>
  <c r="F18" i="5"/>
  <c r="B19" i="5"/>
  <c r="C19" i="5"/>
  <c r="D19" i="5"/>
  <c r="E19" i="5"/>
  <c r="F19" i="5"/>
  <c r="B20" i="5"/>
  <c r="C20" i="5"/>
  <c r="D20" i="5"/>
  <c r="E20" i="5"/>
  <c r="F20" i="5"/>
  <c r="B21" i="5"/>
  <c r="C21" i="5"/>
  <c r="D21" i="5"/>
  <c r="E21" i="5"/>
  <c r="F21" i="5"/>
  <c r="B22" i="5"/>
  <c r="C22" i="5"/>
  <c r="D22" i="5"/>
  <c r="E22" i="5"/>
  <c r="F22" i="5"/>
  <c r="B23" i="5"/>
  <c r="C23" i="5"/>
  <c r="D23" i="5"/>
  <c r="E23" i="5"/>
  <c r="F23" i="5"/>
  <c r="B24" i="5"/>
  <c r="C24" i="5"/>
  <c r="D24" i="5"/>
  <c r="E24" i="5"/>
  <c r="F24" i="5"/>
  <c r="B25" i="5"/>
  <c r="C25" i="5"/>
  <c r="D25" i="5"/>
  <c r="E25" i="5"/>
  <c r="F25" i="5"/>
  <c r="B26" i="5"/>
  <c r="C26" i="5"/>
  <c r="D26" i="5"/>
  <c r="E26" i="5"/>
  <c r="F26" i="5"/>
  <c r="B27" i="5"/>
  <c r="C27" i="5"/>
  <c r="D27" i="5"/>
  <c r="E27" i="5"/>
  <c r="F27" i="5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B31" i="5"/>
  <c r="C31" i="5"/>
  <c r="D31" i="5"/>
  <c r="E31" i="5"/>
  <c r="F31" i="5"/>
  <c r="B32" i="5"/>
  <c r="C32" i="5"/>
  <c r="D32" i="5"/>
  <c r="E32" i="5"/>
  <c r="F32" i="5"/>
  <c r="B33" i="5"/>
  <c r="C33" i="5"/>
  <c r="D33" i="5"/>
  <c r="E33" i="5"/>
  <c r="F33" i="5"/>
  <c r="B34" i="5"/>
  <c r="C34" i="5"/>
  <c r="D34" i="5"/>
  <c r="E34" i="5"/>
  <c r="F34" i="5"/>
  <c r="B35" i="5"/>
  <c r="C35" i="5"/>
  <c r="D35" i="5"/>
  <c r="E35" i="5"/>
  <c r="F35" i="5"/>
  <c r="B36" i="5"/>
  <c r="C36" i="5"/>
  <c r="D36" i="5"/>
  <c r="E36" i="5"/>
  <c r="F36" i="5"/>
  <c r="B37" i="5"/>
  <c r="C37" i="5"/>
  <c r="D37" i="5"/>
  <c r="E37" i="5"/>
  <c r="F37" i="5"/>
  <c r="B38" i="5"/>
  <c r="C38" i="5"/>
  <c r="D38" i="5"/>
  <c r="E38" i="5"/>
  <c r="F38" i="5"/>
  <c r="B39" i="5"/>
  <c r="C39" i="5"/>
  <c r="D39" i="5"/>
  <c r="E39" i="5"/>
  <c r="F39" i="5"/>
  <c r="H5" i="7" l="1"/>
  <c r="H3" i="7"/>
  <c r="H29" i="7"/>
  <c r="H10" i="7"/>
  <c r="H36" i="7"/>
  <c r="H38" i="7"/>
  <c r="H24" i="7"/>
  <c r="H26" i="7"/>
  <c r="H12" i="7"/>
  <c r="H7" i="7"/>
  <c r="H19" i="7"/>
  <c r="H17" i="7"/>
  <c r="H39" i="7"/>
  <c r="H27" i="7"/>
  <c r="H15" i="7"/>
  <c r="H20" i="7"/>
  <c r="H18" i="7"/>
  <c r="H37" i="7"/>
  <c r="H16" i="7"/>
  <c r="H35" i="7"/>
  <c r="H33" i="7"/>
  <c r="H8" i="7"/>
  <c r="H6" i="7"/>
  <c r="H4" i="7"/>
  <c r="H34" i="7"/>
  <c r="H25" i="7"/>
  <c r="H23" i="7"/>
  <c r="H21" i="7"/>
  <c r="H32" i="7"/>
  <c r="H30" i="7"/>
  <c r="H13" i="7"/>
  <c r="H28" i="7"/>
  <c r="H22" i="7"/>
  <c r="H11" i="7"/>
  <c r="H9" i="7"/>
  <c r="H31" i="7"/>
  <c r="H14" i="7"/>
  <c r="C2" i="7"/>
  <c r="D2" i="7"/>
  <c r="E2" i="7"/>
  <c r="F2" i="7"/>
  <c r="G2" i="7"/>
  <c r="B2" i="7"/>
  <c r="H2" i="7" l="1"/>
  <c r="F2" i="6"/>
  <c r="E2" i="6"/>
  <c r="D2" i="6"/>
  <c r="C2" i="6"/>
  <c r="B2" i="6"/>
  <c r="F2" i="5"/>
  <c r="E2" i="5"/>
  <c r="D2" i="5"/>
  <c r="C2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</author>
  </authors>
  <commentList>
    <comment ref="C1" authorId="0" shapeId="0" xr:uid="{FFF508EC-6C7D-4D97-9808-99D9F4D59040}">
      <text>
        <r>
          <rPr>
            <b/>
            <sz val="9"/>
            <color indexed="81"/>
            <rFont val="Tahoma"/>
            <family val="2"/>
          </rPr>
          <t>David:</t>
        </r>
        <r>
          <rPr>
            <sz val="9"/>
            <color indexed="81"/>
            <rFont val="Tahoma"/>
            <family val="2"/>
          </rPr>
          <t xml:space="preserve">
1. AUT - CCRAT - FSS - IMI - AUT - CCRAT
2. CCRAT - AUT - FSS - IMI - CCRAT - AUT
3. AUT - CCRAT - IMI - FSS - AUT - CCRAT
4. CCRAT - AUT - IMI - FSS - CCRAT - AUT</t>
        </r>
      </text>
    </comment>
  </commentList>
</comments>
</file>

<file path=xl/sharedStrings.xml><?xml version="1.0" encoding="utf-8"?>
<sst xmlns="http://schemas.openxmlformats.org/spreadsheetml/2006/main" count="540" uniqueCount="134">
  <si>
    <t>您的年齡</t>
  </si>
  <si>
    <t>您的性別</t>
  </si>
  <si>
    <t>您的科系（雙主修可複選）</t>
  </si>
  <si>
    <t>請問您通常使用哪些遊戲平台來玩電子遊戲？（可複選）</t>
  </si>
  <si>
    <t>請問您在過去的半年內，每週平均花多少小時玩電子遊戲？</t>
  </si>
  <si>
    <t>請問您有多久的Minecraft遊戲經驗？</t>
  </si>
  <si>
    <t>請您評估自己對以下Minecraft相關活動的熟悉程度（1＝非常不熟悉，5＝非常熟悉）： [種植農作物]</t>
  </si>
  <si>
    <t>請您評估自己對以下Minecraft相關活動的熟悉程度（1＝非常不熟悉，5＝非常熟悉）： [合成物品]</t>
  </si>
  <si>
    <t>請您評估自己對以下Minecraft相關活動的熟悉程度（1＝非常不熟悉，5＝非常熟悉）： [建造建築物]</t>
  </si>
  <si>
    <t>請您評估自己對以下Minecraft相關活動的熟悉程度（1＝非常不熟悉，5＝非常熟悉）： [使用紅石電路]</t>
  </si>
  <si>
    <t>請您評估自己對以下Minecraft相關活動的熟悉程度（1＝非常不熟悉，5＝非常熟悉）： [使用指令方塊]</t>
  </si>
  <si>
    <t>請您評估自己對以下Minecraft相關活動的熟悉程度（1＝非常不熟悉，5＝非常熟悉）： [架設伺服器]</t>
  </si>
  <si>
    <t>1. 我喜歡那些讓我沉浸於故事情節的遊戲</t>
  </si>
  <si>
    <t>2. 我經常覺得遊戲敘事妨礙了實際遊玩過程</t>
  </si>
  <si>
    <t>3. 我喜歡那些讓我感覺自己身歷其境的遊戲</t>
  </si>
  <si>
    <t>4. 我玩遊戲時通常會跳過故事部分或過場動畫</t>
  </si>
  <si>
    <t>5. 我喜歡遊戲中的高難度挑戰</t>
  </si>
  <si>
    <t>6. 我喜歡有豐富世界或宇宙可供探索的遊戲</t>
  </si>
  <si>
    <t>7. 我喜歡遊戲中的進展需要技術來取得</t>
  </si>
  <si>
    <t>8. 我喜歡遊戲中的目標具有一定的挑戰性</t>
  </si>
  <si>
    <t>9. 我喜歡花時間探索遊戲世界</t>
  </si>
  <si>
    <t>10. 我通常不在意自己未完成遊戲中所有的支線內容</t>
  </si>
  <si>
    <t>11. 我經常對遊戲中的風景或其他畫面感到驚嘆</t>
  </si>
  <si>
    <t>12. 我喜歡以全要素、全成就破關遊戲</t>
  </si>
  <si>
    <t>13. 如果我未完成遊戲中的所有任務，我會感到有壓力</t>
  </si>
  <si>
    <t>14. 當我玩遊戲時，故事對我來說並不重要</t>
  </si>
  <si>
    <t>15. 我通常喜歡獨自玩遊戲</t>
  </si>
  <si>
    <t>16. 我喜歡解任務</t>
  </si>
  <si>
    <t>17. 我通常以最高難度設定玩遊戲</t>
  </si>
  <si>
    <t>18. 我喜歡在遊戲中與其他玩家互動</t>
  </si>
  <si>
    <t>19. 我喜歡完成遊戲中的所有任務和目標</t>
  </si>
  <si>
    <t>20. 我喜歡遊戲帶給我挑戰</t>
  </si>
  <si>
    <t>21. 我喜歡自訂我的遊戲角色外觀</t>
  </si>
  <si>
    <t>22. 我不喜歡和其他人一起玩遊戲</t>
  </si>
  <si>
    <t>23. 我喜歡能夠組成公會或隊伍的遊戲</t>
  </si>
  <si>
    <t>24. 我喜歡與其他玩家一起在線遊玩</t>
  </si>
  <si>
    <t>25. 我喜歡複雜的遊戲敘事</t>
  </si>
  <si>
    <t>1. 做事講究邏輯和條理是我的一個特點</t>
  </si>
  <si>
    <t>2. 儘管人類社會存在著陰暗面（如戰爭、罪惡、詐騙），我仍然相信人性總體而言是善良的</t>
  </si>
  <si>
    <t>3. 我常擔心有什麼不好的事情要發生</t>
  </si>
  <si>
    <t>4. 我喜歡參加社交與娛樂聚會</t>
  </si>
  <si>
    <t>5. 我對人多的聚會感到乏味</t>
  </si>
  <si>
    <t>6. 我時常感到不安</t>
  </si>
  <si>
    <t>7. 我是個勇於冒險和突破常規的人</t>
  </si>
  <si>
    <t>8. 我工作或學習很勤奮</t>
  </si>
  <si>
    <t>9. 我覺得大部分人基本上是心懷善意的</t>
  </si>
  <si>
    <t>10. 我喜歡冒險</t>
  </si>
  <si>
    <t>11. 我常擔心一些無關緊要的事情</t>
  </si>
  <si>
    <t>12. 我盡量避免參加人多的聚會和吵雜的環境</t>
  </si>
  <si>
    <t>13. 我喜歡一開始就把事情計畫好</t>
  </si>
  <si>
    <t>14. 雖然社會上有些騙子，但我覺得大部分人還是可信的</t>
  </si>
  <si>
    <t>15. 我有一種別人沒有的冒險精神</t>
  </si>
  <si>
    <t>請問您在使用這些設備時，出現以下症狀的頻率為何？ [反胃]</t>
  </si>
  <si>
    <t>請問您在使用這些設備時，出現以下症狀的頻率為何？ [頭痛]</t>
  </si>
  <si>
    <t>請問您在使用這些設備時，出現以下症狀的頻率為何？ [暈眩]</t>
  </si>
  <si>
    <t>請問您在使用這些設備時，出現以下症狀的頻率為何？ [疲勞]</t>
  </si>
  <si>
    <t>請問您在使用這些設備時，出現以下症狀的頻率為何？ [眼睛疲勞]</t>
  </si>
  <si>
    <t>請問您是否曾經因為上述症狀的出現而停止使用這些設備，或避免觀看這些顯示裝置？ [-]</t>
  </si>
  <si>
    <t>若您上一題回答曾經停止或避免使用，請列出是哪些設備所導致的：</t>
  </si>
  <si>
    <t>男性</t>
  </si>
  <si>
    <t>工學院</t>
  </si>
  <si>
    <t>智慧型手機、平板電腦</t>
  </si>
  <si>
    <t>從不</t>
  </si>
  <si>
    <t>很少</t>
  </si>
  <si>
    <t>1年以上、未滿3年</t>
  </si>
  <si>
    <t>桌上型電腦、筆記型電腦, 智慧型手機、平板電腦</t>
  </si>
  <si>
    <t>法學院</t>
  </si>
  <si>
    <t>10小時</t>
  </si>
  <si>
    <t>5年以上、未滿10年</t>
  </si>
  <si>
    <t>文學院, 社會科學院</t>
  </si>
  <si>
    <t>未滿1年</t>
  </si>
  <si>
    <t>使用手機或平板看電影、玩遊戲</t>
  </si>
  <si>
    <t>理學院</t>
  </si>
  <si>
    <t>桌上型電腦、筆記型電腦</t>
  </si>
  <si>
    <t>50小時</t>
  </si>
  <si>
    <t>10年以上</t>
  </si>
  <si>
    <t>有時</t>
  </si>
  <si>
    <t>女性</t>
  </si>
  <si>
    <t>20小時以上</t>
  </si>
  <si>
    <t>3年以上、未滿5年</t>
  </si>
  <si>
    <t>管理學院</t>
  </si>
  <si>
    <t>電子遊戲（如電腦或遊戲主機)</t>
  </si>
  <si>
    <t>社會科學院</t>
  </si>
  <si>
    <t>7小時</t>
  </si>
  <si>
    <t>智慧型手機、平板電腦, 遊戲主機（例如：PlayStation、Xbox、Switch）</t>
  </si>
  <si>
    <t>桌上型電腦、筆記型電腦, 智慧型手機、平板電腦, 遊戲主機（例如：PlayStation、Xbox、Switch）</t>
  </si>
  <si>
    <t>VR眼鏡或頭戴式顯示器, 駕駛模擬設備</t>
  </si>
  <si>
    <t>教育學院</t>
  </si>
  <si>
    <t>使用手機或平板看電影、玩遊戲, 大型移動顯示廣告或資訊牆</t>
  </si>
  <si>
    <t>不太一定 看有沒有考試但每天差不多一兩個小時</t>
  </si>
  <si>
    <t>15hr</t>
  </si>
  <si>
    <t>電子遊戲（如電腦或遊戲主機), VR眼鏡或頭戴式顯示器</t>
  </si>
  <si>
    <t>社會科學院, 管理學院</t>
  </si>
  <si>
    <t>VR眼鏡或頭戴式顯示器</t>
  </si>
  <si>
    <t>14~21</t>
  </si>
  <si>
    <t>42小時</t>
  </si>
  <si>
    <t>使用手機或平板看電影、玩遊戲, 電子遊戲（如電腦或遊戲主機), VR眼鏡或頭戴式顯示器, 大型移動顯示廣告或資訊牆</t>
  </si>
  <si>
    <t>桌上型電腦、筆記型電腦, 遊戲主機（例如：PlayStation、Xbox、Switch）</t>
  </si>
  <si>
    <t>14小時</t>
  </si>
  <si>
    <t>使用手機或平板看電影、玩遊戲, VR眼鏡或頭戴式顯示器</t>
  </si>
  <si>
    <t>一個小時</t>
  </si>
  <si>
    <t>電子遊戲（如電腦或遊戲主機), 除了電腦螢幕、平板手機、電影院 其他沒什麼體驗過</t>
  </si>
  <si>
    <t>文學院</t>
  </si>
  <si>
    <t>社會科學院, 教育學院</t>
  </si>
  <si>
    <t>VR眼鏡或頭戴式顯示器, 駕駛模擬設備, 大型移動顯示廣告或資訊牆</t>
  </si>
  <si>
    <t>電子遊戲（如電腦或遊戲主機), VR眼鏡或頭戴式顯示器, 駕駛模擬設備</t>
  </si>
  <si>
    <t>不確定，約20小時</t>
  </si>
  <si>
    <t>經常</t>
  </si>
  <si>
    <t>使用手機或平板看電影、玩遊戲, 電子遊戲（如電腦或遊戲主機), VR眼鏡或頭戴式顯示器</t>
  </si>
  <si>
    <t>使用手機或平板看電影、玩遊戲, 電子遊戲（如電腦或遊戲主機)</t>
  </si>
  <si>
    <r>
      <rPr>
        <sz val="10"/>
        <color rgb="FF000000"/>
        <rFont val="微軟正黑體"/>
        <family val="2"/>
        <charset val="136"/>
      </rPr>
      <t>實驗條件</t>
    </r>
    <phoneticPr fontId="1" type="noConversion"/>
  </si>
  <si>
    <r>
      <rPr>
        <sz val="10"/>
        <color rgb="FF000000"/>
        <rFont val="微軟正黑體"/>
        <family val="2"/>
        <charset val="136"/>
      </rPr>
      <t>實驗順序</t>
    </r>
    <phoneticPr fontId="1" type="noConversion"/>
  </si>
  <si>
    <r>
      <rPr>
        <sz val="10"/>
        <color rgb="FF000000"/>
        <rFont val="微軟正黑體"/>
        <family val="2"/>
        <charset val="136"/>
      </rPr>
      <t>原始</t>
    </r>
    <phoneticPr fontId="1" type="noConversion"/>
  </si>
  <si>
    <r>
      <rPr>
        <sz val="10"/>
        <color rgb="FF000000"/>
        <rFont val="微軟正黑體"/>
        <family val="2"/>
        <charset val="136"/>
      </rPr>
      <t>心流</t>
    </r>
    <phoneticPr fontId="1" type="noConversion"/>
  </si>
  <si>
    <r>
      <rPr>
        <sz val="10"/>
        <color theme="1"/>
        <rFont val="微軟正黑體"/>
        <family val="2"/>
        <charset val="136"/>
      </rPr>
      <t>文學院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微軟正黑體"/>
        <family val="2"/>
        <charset val="136"/>
      </rPr>
      <t>法學院</t>
    </r>
    <phoneticPr fontId="1" type="noConversion"/>
  </si>
  <si>
    <r>
      <rPr>
        <sz val="10"/>
        <color rgb="FF000000"/>
        <rFont val="微軟正黑體"/>
        <family val="2"/>
        <charset val="136"/>
      </rPr>
      <t>參與者編號</t>
    </r>
    <phoneticPr fontId="1" type="noConversion"/>
  </si>
  <si>
    <r>
      <rPr>
        <sz val="10"/>
        <color theme="1"/>
        <rFont val="微軟正黑體"/>
        <family val="2"/>
        <charset val="136"/>
      </rPr>
      <t>請您評估自己對以下</t>
    </r>
    <r>
      <rPr>
        <sz val="10"/>
        <color theme="1"/>
        <rFont val="Arial"/>
        <family val="2"/>
      </rPr>
      <t>Minecraft</t>
    </r>
    <r>
      <rPr>
        <sz val="10"/>
        <color theme="1"/>
        <rFont val="微軟正黑體"/>
        <family val="2"/>
        <charset val="136"/>
      </rPr>
      <t>相關活動的熟悉程度（</t>
    </r>
    <r>
      <rPr>
        <sz val="10"/>
        <color theme="1"/>
        <rFont val="Arial"/>
        <family val="2"/>
      </rPr>
      <t>1</t>
    </r>
    <r>
      <rPr>
        <sz val="10"/>
        <color theme="1"/>
        <rFont val="微軟正黑體"/>
        <family val="2"/>
        <charset val="136"/>
      </rPr>
      <t>＝非常不熟悉，</t>
    </r>
    <r>
      <rPr>
        <sz val="10"/>
        <color theme="1"/>
        <rFont val="Arial"/>
        <family val="2"/>
      </rPr>
      <t>5</t>
    </r>
    <r>
      <rPr>
        <sz val="10"/>
        <color theme="1"/>
        <rFont val="微軟正黑體"/>
        <family val="2"/>
        <charset val="136"/>
      </rPr>
      <t>＝非常熟悉）：</t>
    </r>
    <r>
      <rPr>
        <sz val="10"/>
        <color theme="1"/>
        <rFont val="Arial"/>
        <family val="2"/>
      </rPr>
      <t xml:space="preserve"> [</t>
    </r>
    <r>
      <rPr>
        <sz val="10"/>
        <color theme="1"/>
        <rFont val="微軟正黑體"/>
        <family val="2"/>
        <charset val="136"/>
      </rPr>
      <t>採集資源</t>
    </r>
    <r>
      <rPr>
        <sz val="10"/>
        <color theme="1"/>
        <rFont val="Arial"/>
        <family val="2"/>
      </rPr>
      <t>]</t>
    </r>
    <phoneticPr fontId="1" type="noConversion"/>
  </si>
  <si>
    <r>
      <rPr>
        <sz val="10"/>
        <color rgb="FF000000"/>
        <rFont val="微軟正黑體"/>
        <family val="2"/>
        <charset val="136"/>
      </rPr>
      <t>社交傾向</t>
    </r>
    <phoneticPr fontId="1" type="noConversion"/>
  </si>
  <si>
    <r>
      <rPr>
        <sz val="10"/>
        <color rgb="FF000000"/>
        <rFont val="微軟正黑體"/>
        <family val="2"/>
        <charset val="136"/>
      </rPr>
      <t>美學傾向</t>
    </r>
    <phoneticPr fontId="1" type="noConversion"/>
  </si>
  <si>
    <r>
      <rPr>
        <sz val="10"/>
        <color rgb="FF000000"/>
        <rFont val="微軟正黑體"/>
        <family val="2"/>
        <charset val="136"/>
      </rPr>
      <t>敘事傾向</t>
    </r>
    <phoneticPr fontId="1" type="noConversion"/>
  </si>
  <si>
    <r>
      <rPr>
        <sz val="10"/>
        <color rgb="FF000000"/>
        <rFont val="微軟正黑體"/>
        <family val="2"/>
        <charset val="136"/>
      </rPr>
      <t>挑戰傾向</t>
    </r>
    <phoneticPr fontId="1" type="noConversion"/>
  </si>
  <si>
    <r>
      <rPr>
        <sz val="10"/>
        <color rgb="FF000000"/>
        <rFont val="微軟正黑體"/>
        <family val="2"/>
        <charset val="136"/>
      </rPr>
      <t>目標傾向</t>
    </r>
    <phoneticPr fontId="1" type="noConversion"/>
  </si>
  <si>
    <r>
      <rPr>
        <sz val="10"/>
        <color rgb="FF000000"/>
        <rFont val="微軟正黑體"/>
        <family val="2"/>
        <charset val="136"/>
      </rPr>
      <t>神經質</t>
    </r>
    <phoneticPr fontId="1" type="noConversion"/>
  </si>
  <si>
    <r>
      <rPr>
        <sz val="10"/>
        <color rgb="FF000000"/>
        <rFont val="微軟正黑體"/>
        <family val="2"/>
        <charset val="136"/>
      </rPr>
      <t>嚴謹性</t>
    </r>
    <phoneticPr fontId="1" type="noConversion"/>
  </si>
  <si>
    <r>
      <rPr>
        <sz val="10"/>
        <color rgb="FF000000"/>
        <rFont val="微軟正黑體"/>
        <family val="2"/>
        <charset val="136"/>
      </rPr>
      <t>親和性</t>
    </r>
    <phoneticPr fontId="1" type="noConversion"/>
  </si>
  <si>
    <r>
      <rPr>
        <sz val="10"/>
        <color rgb="FF000000"/>
        <rFont val="微軟正黑體"/>
        <family val="2"/>
        <charset val="136"/>
      </rPr>
      <t>經驗開放性</t>
    </r>
    <phoneticPr fontId="1" type="noConversion"/>
  </si>
  <si>
    <r>
      <rPr>
        <sz val="10"/>
        <color rgb="FF000000"/>
        <rFont val="微軟正黑體"/>
        <family val="2"/>
        <charset val="136"/>
      </rPr>
      <t>外向性</t>
    </r>
    <phoneticPr fontId="1" type="noConversion"/>
  </si>
  <si>
    <r>
      <rPr>
        <sz val="10"/>
        <color rgb="FF000000"/>
        <rFont val="微軟正黑體"/>
        <family val="2"/>
        <charset val="136"/>
      </rPr>
      <t>反胃</t>
    </r>
    <phoneticPr fontId="1" type="noConversion"/>
  </si>
  <si>
    <r>
      <rPr>
        <sz val="10"/>
        <color rgb="FF000000"/>
        <rFont val="微軟正黑體"/>
        <family val="2"/>
        <charset val="136"/>
      </rPr>
      <t>頭痛</t>
    </r>
    <phoneticPr fontId="1" type="noConversion"/>
  </si>
  <si>
    <r>
      <rPr>
        <sz val="10"/>
        <color rgb="FF000000"/>
        <rFont val="微軟正黑體"/>
        <family val="2"/>
        <charset val="136"/>
      </rPr>
      <t>暈眩</t>
    </r>
    <phoneticPr fontId="1" type="noConversion"/>
  </si>
  <si>
    <r>
      <rPr>
        <sz val="10"/>
        <color rgb="FF000000"/>
        <rFont val="微軟正黑體"/>
        <family val="2"/>
        <charset val="136"/>
      </rPr>
      <t>疲勞</t>
    </r>
    <phoneticPr fontId="1" type="noConversion"/>
  </si>
  <si>
    <r>
      <rPr>
        <sz val="10"/>
        <color rgb="FF000000"/>
        <rFont val="微軟正黑體"/>
        <family val="2"/>
        <charset val="136"/>
      </rPr>
      <t>眼睛疲勞</t>
    </r>
    <phoneticPr fontId="1" type="noConversion"/>
  </si>
  <si>
    <r>
      <rPr>
        <sz val="10"/>
        <color rgb="FF000000"/>
        <rFont val="微軟正黑體"/>
        <family val="2"/>
        <charset val="136"/>
      </rPr>
      <t>停止使用</t>
    </r>
    <phoneticPr fontId="1" type="noConversion"/>
  </si>
  <si>
    <r>
      <rPr>
        <sz val="10"/>
        <color rgb="FF000000"/>
        <rFont val="微軟正黑體"/>
        <family val="2"/>
        <charset val="136"/>
      </rPr>
      <t>總分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</si>
</sst>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9"/>
      <name val="Arial"/>
      <family val="3"/>
      <charset val="136"/>
      <scheme val="minor"/>
    </font>
    <font>
      <sz val="10"/>
      <color theme="1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sz val="10"/>
      <color theme="1"/>
      <name val="Arial"/>
      <family val="2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/>
    <xf numFmtId="0" fontId="8" fillId="0" borderId="0" xfId="0" applyFont="1" applyAlignment="1"/>
    <xf numFmtId="0" fontId="7" fillId="0" borderId="0" xfId="0" applyFont="1" applyFill="1" applyAlignment="1"/>
    <xf numFmtId="0" fontId="8" fillId="0" borderId="0" xfId="0" applyFont="1" applyFill="1" applyAlignment="1"/>
    <xf numFmtId="0" fontId="4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ABA3-AF7F-4AAE-9428-A2BFE085F3CA}">
  <dimension ref="A1:BK42"/>
  <sheetViews>
    <sheetView tabSelected="1" zoomScaleNormal="100" workbookViewId="0">
      <pane ySplit="1" topLeftCell="A2" activePane="bottomLeft" state="frozen"/>
      <selection pane="bottomLeft"/>
    </sheetView>
  </sheetViews>
  <sheetFormatPr defaultRowHeight="13.2" x14ac:dyDescent="0.25"/>
  <cols>
    <col min="1" max="1" width="13.33203125" style="1" bestFit="1" customWidth="1"/>
    <col min="2" max="5" width="11.33203125" style="1" bestFit="1" customWidth="1"/>
    <col min="6" max="6" width="27.77734375" style="1" bestFit="1" customWidth="1"/>
    <col min="7" max="7" width="89.6640625" style="1" bestFit="1" customWidth="1"/>
    <col min="8" max="8" width="56.77734375" style="1" bestFit="1" customWidth="1"/>
    <col min="9" max="9" width="36.109375" style="1" bestFit="1" customWidth="1"/>
    <col min="10" max="10" width="91.88671875" style="1" bestFit="1" customWidth="1"/>
    <col min="11" max="11" width="94" style="1" bestFit="1" customWidth="1"/>
    <col min="12" max="12" width="91.88671875" style="1" bestFit="1" customWidth="1"/>
    <col min="13" max="13" width="94" style="1" bestFit="1" customWidth="1"/>
    <col min="14" max="15" width="96.109375" style="1" bestFit="1" customWidth="1"/>
    <col min="16" max="16" width="94" style="1" bestFit="1" customWidth="1"/>
    <col min="17" max="17" width="40.44140625" style="1" bestFit="1" customWidth="1"/>
    <col min="18" max="19" width="42.5546875" style="1" bestFit="1" customWidth="1"/>
    <col min="20" max="20" width="44.6640625" style="1" bestFit="1" customWidth="1"/>
    <col min="21" max="21" width="30.109375" style="1" bestFit="1" customWidth="1"/>
    <col min="22" max="22" width="42.5546875" style="1" bestFit="1" customWidth="1"/>
    <col min="23" max="23" width="38.44140625" style="1" bestFit="1" customWidth="1"/>
    <col min="24" max="24" width="40.44140625" style="1" bestFit="1" customWidth="1"/>
    <col min="25" max="25" width="30.109375" style="1" bestFit="1" customWidth="1"/>
    <col min="26" max="26" width="49.88671875" style="1" bestFit="1" customWidth="1"/>
    <col min="27" max="27" width="45.77734375" style="1" bestFit="1" customWidth="1"/>
    <col min="28" max="28" width="37.44140625" style="1" bestFit="1" customWidth="1"/>
    <col min="29" max="29" width="52" style="1" bestFit="1" customWidth="1"/>
    <col min="30" max="30" width="41.5546875" style="1" bestFit="1" customWidth="1"/>
    <col min="31" max="31" width="27.109375" style="1" bestFit="1" customWidth="1"/>
    <col min="32" max="32" width="18.77734375" style="1" bestFit="1" customWidth="1"/>
    <col min="33" max="33" width="33.33203125" style="1" bestFit="1" customWidth="1"/>
    <col min="34" max="34" width="35.33203125" style="1" bestFit="1" customWidth="1"/>
    <col min="35" max="35" width="39.5546875" style="1" bestFit="1" customWidth="1"/>
    <col min="36" max="36" width="27.109375" style="1" bestFit="1" customWidth="1"/>
    <col min="37" max="38" width="33.33203125" style="1" bestFit="1" customWidth="1"/>
    <col min="39" max="39" width="37.44140625" style="1" bestFit="1" customWidth="1"/>
    <col min="40" max="40" width="35.33203125" style="1" bestFit="1" customWidth="1"/>
    <col min="41" max="41" width="27.109375" style="1" bestFit="1" customWidth="1"/>
    <col min="42" max="42" width="38.44140625" style="1" bestFit="1" customWidth="1"/>
    <col min="43" max="43" width="86.109375" style="1" bestFit="1" customWidth="1"/>
    <col min="44" max="44" width="36.33203125" style="1" bestFit="1" customWidth="1"/>
    <col min="45" max="45" width="30.109375" style="1" bestFit="1" customWidth="1"/>
    <col min="46" max="46" width="28.109375" style="1" bestFit="1" customWidth="1"/>
    <col min="47" max="47" width="19.77734375" style="1" bestFit="1" customWidth="1"/>
    <col min="48" max="48" width="34.21875" style="1" bestFit="1" customWidth="1"/>
    <col min="49" max="49" width="23.88671875" style="1" bestFit="1" customWidth="1"/>
    <col min="50" max="50" width="38.44140625" style="1" bestFit="1" customWidth="1"/>
    <col min="51" max="51" width="16.6640625" style="1" bestFit="1" customWidth="1"/>
    <col min="52" max="52" width="33.33203125" style="1" bestFit="1" customWidth="1"/>
    <col min="53" max="53" width="43.6640625" style="1" bestFit="1" customWidth="1"/>
    <col min="54" max="54" width="33.33203125" style="1" bestFit="1" customWidth="1"/>
    <col min="55" max="55" width="54" style="1" bestFit="1" customWidth="1"/>
    <col min="56" max="56" width="33.33203125" style="1" bestFit="1" customWidth="1"/>
    <col min="57" max="60" width="58.6640625" style="1" bestFit="1" customWidth="1"/>
    <col min="61" max="61" width="62.77734375" style="1" bestFit="1" customWidth="1"/>
    <col min="62" max="62" width="84.21875" style="1" bestFit="1" customWidth="1"/>
    <col min="63" max="63" width="107.21875" style="1" bestFit="1" customWidth="1"/>
    <col min="64" max="16384" width="8.88671875" style="1"/>
  </cols>
  <sheetData>
    <row r="1" spans="1:63" ht="13.8" x14ac:dyDescent="0.3">
      <c r="A1" s="1" t="s">
        <v>115</v>
      </c>
      <c r="B1" s="1" t="s">
        <v>110</v>
      </c>
      <c r="C1" s="1" t="s">
        <v>111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6" t="s">
        <v>116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46</v>
      </c>
      <c r="AZ1" s="2" t="s">
        <v>47</v>
      </c>
      <c r="BA1" s="2" t="s">
        <v>48</v>
      </c>
      <c r="BB1" s="2" t="s">
        <v>49</v>
      </c>
      <c r="BC1" s="2" t="s">
        <v>50</v>
      </c>
      <c r="BD1" s="2" t="s">
        <v>51</v>
      </c>
      <c r="BE1" s="2" t="s">
        <v>52</v>
      </c>
      <c r="BF1" s="2" t="s">
        <v>53</v>
      </c>
      <c r="BG1" s="2" t="s">
        <v>54</v>
      </c>
      <c r="BH1" s="2" t="s">
        <v>55</v>
      </c>
      <c r="BI1" s="2" t="s">
        <v>56</v>
      </c>
      <c r="BJ1" s="2" t="s">
        <v>57</v>
      </c>
      <c r="BK1" s="2" t="s">
        <v>58</v>
      </c>
    </row>
    <row r="2" spans="1:63" ht="13.8" x14ac:dyDescent="0.3">
      <c r="A2" s="1">
        <v>1</v>
      </c>
      <c r="B2" s="1" t="s">
        <v>112</v>
      </c>
      <c r="C2" s="1">
        <v>1</v>
      </c>
      <c r="D2" s="3">
        <v>21</v>
      </c>
      <c r="E2" s="3" t="s">
        <v>59</v>
      </c>
      <c r="F2" s="3" t="s">
        <v>66</v>
      </c>
      <c r="G2" s="3" t="s">
        <v>65</v>
      </c>
      <c r="H2" s="3" t="s">
        <v>67</v>
      </c>
      <c r="I2" s="3" t="s">
        <v>64</v>
      </c>
      <c r="J2" s="3">
        <v>3</v>
      </c>
      <c r="K2" s="3">
        <v>2</v>
      </c>
      <c r="L2" s="3">
        <v>2</v>
      </c>
      <c r="M2" s="3">
        <v>3</v>
      </c>
      <c r="N2" s="3">
        <v>1</v>
      </c>
      <c r="O2" s="3">
        <v>2</v>
      </c>
      <c r="P2" s="3">
        <v>1</v>
      </c>
      <c r="Q2" s="3">
        <v>4</v>
      </c>
      <c r="R2" s="3">
        <v>3</v>
      </c>
      <c r="S2" s="3">
        <v>5</v>
      </c>
      <c r="T2" s="3">
        <v>4</v>
      </c>
      <c r="U2" s="3">
        <v>5</v>
      </c>
      <c r="V2" s="3">
        <v>5</v>
      </c>
      <c r="W2" s="3">
        <v>7</v>
      </c>
      <c r="X2" s="3">
        <v>6</v>
      </c>
      <c r="Y2" s="3">
        <v>5</v>
      </c>
      <c r="Z2" s="3">
        <v>6</v>
      </c>
      <c r="AA2" s="3">
        <v>3</v>
      </c>
      <c r="AB2" s="3">
        <v>6</v>
      </c>
      <c r="AC2" s="3">
        <v>5</v>
      </c>
      <c r="AD2" s="3">
        <v>4</v>
      </c>
      <c r="AE2" s="3">
        <v>3</v>
      </c>
      <c r="AF2" s="3">
        <v>6</v>
      </c>
      <c r="AG2" s="3">
        <v>3</v>
      </c>
      <c r="AH2" s="3">
        <v>5</v>
      </c>
      <c r="AI2" s="3">
        <v>5</v>
      </c>
      <c r="AJ2" s="3">
        <v>5</v>
      </c>
      <c r="AK2" s="3">
        <v>3</v>
      </c>
      <c r="AL2" s="3">
        <v>1</v>
      </c>
      <c r="AM2" s="3">
        <v>5</v>
      </c>
      <c r="AN2" s="3">
        <v>5</v>
      </c>
      <c r="AO2" s="3">
        <v>4</v>
      </c>
      <c r="AP2" s="3">
        <v>4</v>
      </c>
      <c r="AQ2" s="3">
        <v>4</v>
      </c>
      <c r="AR2" s="3">
        <v>4</v>
      </c>
      <c r="AS2" s="3">
        <v>3</v>
      </c>
      <c r="AT2" s="3">
        <v>4</v>
      </c>
      <c r="AU2" s="3">
        <v>5</v>
      </c>
      <c r="AV2" s="3">
        <v>3</v>
      </c>
      <c r="AW2" s="3">
        <v>3</v>
      </c>
      <c r="AX2" s="3">
        <v>4</v>
      </c>
      <c r="AY2" s="3">
        <v>5</v>
      </c>
      <c r="AZ2" s="3">
        <v>4</v>
      </c>
      <c r="BA2" s="3">
        <v>4</v>
      </c>
      <c r="BB2" s="3">
        <v>4</v>
      </c>
      <c r="BC2" s="3">
        <v>4</v>
      </c>
      <c r="BD2" s="3">
        <v>4</v>
      </c>
      <c r="BE2" s="3" t="s">
        <v>62</v>
      </c>
      <c r="BF2" s="3" t="s">
        <v>62</v>
      </c>
      <c r="BG2" s="3" t="s">
        <v>63</v>
      </c>
      <c r="BH2" s="3" t="s">
        <v>63</v>
      </c>
      <c r="BI2" s="3" t="s">
        <v>63</v>
      </c>
      <c r="BJ2" s="3" t="s">
        <v>62</v>
      </c>
    </row>
    <row r="3" spans="1:63" ht="13.8" x14ac:dyDescent="0.3">
      <c r="A3" s="1">
        <v>2</v>
      </c>
      <c r="B3" s="1" t="s">
        <v>112</v>
      </c>
      <c r="C3" s="1">
        <v>2</v>
      </c>
      <c r="D3" s="3">
        <v>20</v>
      </c>
      <c r="E3" s="3" t="s">
        <v>59</v>
      </c>
      <c r="F3" s="3" t="s">
        <v>69</v>
      </c>
      <c r="G3" s="3" t="s">
        <v>61</v>
      </c>
      <c r="H3" s="3">
        <v>40</v>
      </c>
      <c r="I3" s="3" t="s">
        <v>70</v>
      </c>
      <c r="J3" s="3">
        <v>3</v>
      </c>
      <c r="K3" s="3">
        <v>3</v>
      </c>
      <c r="L3" s="3">
        <v>2</v>
      </c>
      <c r="M3" s="3">
        <v>3</v>
      </c>
      <c r="N3" s="3">
        <v>1</v>
      </c>
      <c r="O3" s="3">
        <v>1</v>
      </c>
      <c r="P3" s="3">
        <v>1</v>
      </c>
      <c r="Q3" s="3">
        <v>7</v>
      </c>
      <c r="R3" s="3">
        <v>1</v>
      </c>
      <c r="S3" s="3">
        <v>7</v>
      </c>
      <c r="T3" s="3">
        <v>2</v>
      </c>
      <c r="U3" s="3">
        <v>6</v>
      </c>
      <c r="V3" s="3">
        <v>7</v>
      </c>
      <c r="W3" s="3">
        <v>7</v>
      </c>
      <c r="X3" s="3">
        <v>7</v>
      </c>
      <c r="Y3" s="3">
        <v>7</v>
      </c>
      <c r="Z3" s="3">
        <v>7</v>
      </c>
      <c r="AA3" s="3">
        <v>7</v>
      </c>
      <c r="AB3" s="3">
        <v>5</v>
      </c>
      <c r="AC3" s="3">
        <v>1</v>
      </c>
      <c r="AD3" s="3">
        <v>1</v>
      </c>
      <c r="AE3" s="3">
        <v>7</v>
      </c>
      <c r="AF3" s="3">
        <v>4</v>
      </c>
      <c r="AG3" s="3">
        <v>7</v>
      </c>
      <c r="AH3" s="3">
        <v>3</v>
      </c>
      <c r="AI3" s="3">
        <v>3</v>
      </c>
      <c r="AJ3" s="3">
        <v>7</v>
      </c>
      <c r="AK3" s="3">
        <v>7</v>
      </c>
      <c r="AL3" s="3">
        <v>3</v>
      </c>
      <c r="AM3" s="3">
        <v>4</v>
      </c>
      <c r="AN3" s="3">
        <v>7</v>
      </c>
      <c r="AO3" s="3">
        <v>7</v>
      </c>
      <c r="AP3" s="3">
        <v>6</v>
      </c>
      <c r="AQ3" s="3">
        <v>1</v>
      </c>
      <c r="AR3" s="3">
        <v>6</v>
      </c>
      <c r="AS3" s="3">
        <v>4</v>
      </c>
      <c r="AT3" s="3">
        <v>1</v>
      </c>
      <c r="AU3" s="3">
        <v>6</v>
      </c>
      <c r="AV3" s="3">
        <v>6</v>
      </c>
      <c r="AW3" s="3">
        <v>4</v>
      </c>
      <c r="AX3" s="3">
        <v>1</v>
      </c>
      <c r="AY3" s="3">
        <v>5</v>
      </c>
      <c r="AZ3" s="3">
        <v>1</v>
      </c>
      <c r="BA3" s="3">
        <v>1</v>
      </c>
      <c r="BB3" s="3">
        <v>6</v>
      </c>
      <c r="BC3" s="3">
        <v>1</v>
      </c>
      <c r="BD3" s="3">
        <v>6</v>
      </c>
      <c r="BE3" s="3" t="s">
        <v>62</v>
      </c>
      <c r="BF3" s="3" t="s">
        <v>62</v>
      </c>
      <c r="BG3" s="3" t="s">
        <v>62</v>
      </c>
      <c r="BH3" s="3" t="s">
        <v>62</v>
      </c>
      <c r="BI3" s="3" t="s">
        <v>63</v>
      </c>
      <c r="BJ3" s="3" t="s">
        <v>63</v>
      </c>
      <c r="BK3" s="3" t="s">
        <v>71</v>
      </c>
    </row>
    <row r="4" spans="1:63" ht="13.8" x14ac:dyDescent="0.3">
      <c r="A4" s="1">
        <v>3</v>
      </c>
      <c r="B4" s="1" t="s">
        <v>113</v>
      </c>
      <c r="C4" s="1">
        <v>1</v>
      </c>
      <c r="D4" s="3">
        <v>20</v>
      </c>
      <c r="E4" s="3" t="s">
        <v>59</v>
      </c>
      <c r="F4" s="3" t="s">
        <v>60</v>
      </c>
      <c r="G4" s="3" t="s">
        <v>65</v>
      </c>
      <c r="H4" s="3">
        <v>42</v>
      </c>
      <c r="I4" s="3" t="s">
        <v>68</v>
      </c>
      <c r="J4" s="3">
        <v>5</v>
      </c>
      <c r="K4" s="3">
        <v>5</v>
      </c>
      <c r="L4" s="3">
        <v>5</v>
      </c>
      <c r="M4" s="3">
        <v>5</v>
      </c>
      <c r="N4" s="3">
        <v>4</v>
      </c>
      <c r="O4" s="3">
        <v>4</v>
      </c>
      <c r="P4" s="3">
        <v>4</v>
      </c>
      <c r="Q4" s="3">
        <v>3</v>
      </c>
      <c r="R4" s="3">
        <v>4</v>
      </c>
      <c r="S4" s="3">
        <v>5</v>
      </c>
      <c r="T4" s="3">
        <v>7</v>
      </c>
      <c r="U4" s="3">
        <v>7</v>
      </c>
      <c r="V4" s="3">
        <v>7</v>
      </c>
      <c r="W4" s="3">
        <v>7</v>
      </c>
      <c r="X4" s="3">
        <v>7</v>
      </c>
      <c r="Y4" s="3">
        <v>7</v>
      </c>
      <c r="Z4" s="3">
        <v>6</v>
      </c>
      <c r="AA4" s="3">
        <v>5</v>
      </c>
      <c r="AB4" s="3">
        <v>3</v>
      </c>
      <c r="AC4" s="3">
        <v>2</v>
      </c>
      <c r="AD4" s="3">
        <v>5</v>
      </c>
      <c r="AE4" s="3">
        <v>5</v>
      </c>
      <c r="AF4" s="3">
        <v>5</v>
      </c>
      <c r="AG4" s="3">
        <v>6</v>
      </c>
      <c r="AH4" s="3">
        <v>2</v>
      </c>
      <c r="AI4" s="3">
        <v>4</v>
      </c>
      <c r="AJ4" s="3">
        <v>7</v>
      </c>
      <c r="AK4" s="3">
        <v>7</v>
      </c>
      <c r="AL4" s="3">
        <v>2</v>
      </c>
      <c r="AM4" s="3">
        <v>6</v>
      </c>
      <c r="AN4" s="3">
        <v>7</v>
      </c>
      <c r="AO4" s="3">
        <v>4</v>
      </c>
      <c r="AP4" s="3">
        <v>4</v>
      </c>
      <c r="AQ4" s="3">
        <v>5</v>
      </c>
      <c r="AR4" s="3">
        <v>6</v>
      </c>
      <c r="AS4" s="3">
        <v>3</v>
      </c>
      <c r="AT4" s="3">
        <v>4</v>
      </c>
      <c r="AU4" s="3">
        <v>3</v>
      </c>
      <c r="AV4" s="3">
        <v>5</v>
      </c>
      <c r="AW4" s="3">
        <v>5</v>
      </c>
      <c r="AX4" s="3">
        <v>5</v>
      </c>
      <c r="AY4" s="3">
        <v>4</v>
      </c>
      <c r="AZ4" s="3">
        <v>4</v>
      </c>
      <c r="BA4" s="3">
        <v>3</v>
      </c>
      <c r="BB4" s="3">
        <v>5</v>
      </c>
      <c r="BC4" s="3">
        <v>5</v>
      </c>
      <c r="BD4" s="3">
        <v>4</v>
      </c>
      <c r="BE4" s="3" t="s">
        <v>62</v>
      </c>
      <c r="BF4" s="3" t="s">
        <v>62</v>
      </c>
      <c r="BG4" s="3" t="s">
        <v>62</v>
      </c>
      <c r="BH4" s="3" t="s">
        <v>62</v>
      </c>
      <c r="BI4" s="3" t="s">
        <v>62</v>
      </c>
      <c r="BJ4" s="3" t="s">
        <v>62</v>
      </c>
    </row>
    <row r="5" spans="1:63" s="4" customFormat="1" ht="13.8" x14ac:dyDescent="0.3">
      <c r="A5" s="1">
        <v>4</v>
      </c>
      <c r="B5" s="1" t="s">
        <v>113</v>
      </c>
      <c r="C5" s="4">
        <v>2</v>
      </c>
      <c r="D5" s="5">
        <v>22</v>
      </c>
      <c r="E5" s="5" t="s">
        <v>59</v>
      </c>
      <c r="F5" s="5" t="s">
        <v>72</v>
      </c>
      <c r="G5" s="5" t="s">
        <v>73</v>
      </c>
      <c r="H5" s="5" t="s">
        <v>74</v>
      </c>
      <c r="I5" s="5" t="s">
        <v>75</v>
      </c>
      <c r="J5" s="5">
        <v>5</v>
      </c>
      <c r="K5" s="5">
        <v>5</v>
      </c>
      <c r="L5" s="5">
        <v>5</v>
      </c>
      <c r="M5" s="5">
        <v>5</v>
      </c>
      <c r="N5" s="5">
        <v>4</v>
      </c>
      <c r="O5" s="5">
        <v>4</v>
      </c>
      <c r="P5" s="5">
        <v>2</v>
      </c>
      <c r="Q5" s="5">
        <v>6</v>
      </c>
      <c r="R5" s="5">
        <v>3</v>
      </c>
      <c r="S5" s="5">
        <v>2</v>
      </c>
      <c r="T5" s="5">
        <v>2</v>
      </c>
      <c r="U5" s="5">
        <v>5</v>
      </c>
      <c r="V5" s="5">
        <v>7</v>
      </c>
      <c r="W5" s="5">
        <v>6</v>
      </c>
      <c r="X5" s="5">
        <v>6</v>
      </c>
      <c r="Y5" s="5">
        <v>7</v>
      </c>
      <c r="Z5" s="5">
        <v>3</v>
      </c>
      <c r="AA5" s="5">
        <v>7</v>
      </c>
      <c r="AB5" s="5">
        <v>5</v>
      </c>
      <c r="AC5" s="5">
        <v>6</v>
      </c>
      <c r="AD5" s="5">
        <v>1</v>
      </c>
      <c r="AE5" s="5">
        <v>7</v>
      </c>
      <c r="AF5" s="5">
        <v>5</v>
      </c>
      <c r="AG5" s="5">
        <v>4</v>
      </c>
      <c r="AH5" s="5">
        <v>5</v>
      </c>
      <c r="AI5" s="5">
        <v>6</v>
      </c>
      <c r="AJ5" s="5">
        <v>6</v>
      </c>
      <c r="AK5" s="5">
        <v>7</v>
      </c>
      <c r="AL5" s="5">
        <v>3</v>
      </c>
      <c r="AM5" s="5">
        <v>4</v>
      </c>
      <c r="AN5" s="5">
        <v>5</v>
      </c>
      <c r="AO5" s="5">
        <v>7</v>
      </c>
      <c r="AP5" s="5">
        <v>6</v>
      </c>
      <c r="AQ5" s="5">
        <v>5</v>
      </c>
      <c r="AR5" s="5">
        <v>4</v>
      </c>
      <c r="AS5" s="5">
        <v>3</v>
      </c>
      <c r="AT5" s="5">
        <v>4</v>
      </c>
      <c r="AU5" s="5">
        <v>4</v>
      </c>
      <c r="AV5" s="5">
        <v>4</v>
      </c>
      <c r="AW5" s="5">
        <v>2</v>
      </c>
      <c r="AX5" s="5">
        <v>5</v>
      </c>
      <c r="AY5" s="5">
        <v>6</v>
      </c>
      <c r="AZ5" s="5">
        <v>4</v>
      </c>
      <c r="BA5" s="5">
        <v>3</v>
      </c>
      <c r="BB5" s="5">
        <v>4</v>
      </c>
      <c r="BC5" s="5">
        <v>5</v>
      </c>
      <c r="BD5" s="5">
        <v>4</v>
      </c>
      <c r="BE5" s="5" t="s">
        <v>62</v>
      </c>
      <c r="BF5" s="5" t="s">
        <v>62</v>
      </c>
      <c r="BG5" s="5" t="s">
        <v>62</v>
      </c>
      <c r="BH5" s="5" t="s">
        <v>76</v>
      </c>
      <c r="BI5" s="5" t="s">
        <v>76</v>
      </c>
      <c r="BJ5" s="5" t="s">
        <v>63</v>
      </c>
      <c r="BK5" s="5" t="s">
        <v>71</v>
      </c>
    </row>
    <row r="6" spans="1:63" s="4" customFormat="1" ht="13.8" x14ac:dyDescent="0.3">
      <c r="A6" s="1">
        <v>5</v>
      </c>
      <c r="B6" s="4" t="s">
        <v>113</v>
      </c>
      <c r="C6" s="4">
        <v>3</v>
      </c>
      <c r="D6" s="5">
        <v>24</v>
      </c>
      <c r="E6" s="5" t="s">
        <v>59</v>
      </c>
      <c r="F6" s="5" t="s">
        <v>82</v>
      </c>
      <c r="G6" s="5" t="s">
        <v>65</v>
      </c>
      <c r="H6" s="5">
        <v>10</v>
      </c>
      <c r="I6" s="5" t="s">
        <v>70</v>
      </c>
      <c r="J6" s="5">
        <v>3</v>
      </c>
      <c r="K6" s="5">
        <v>1</v>
      </c>
      <c r="L6" s="5">
        <v>2</v>
      </c>
      <c r="M6" s="5">
        <v>2</v>
      </c>
      <c r="N6" s="5">
        <v>1</v>
      </c>
      <c r="O6" s="5">
        <v>1</v>
      </c>
      <c r="P6" s="5">
        <v>1</v>
      </c>
      <c r="Q6" s="5">
        <v>1</v>
      </c>
      <c r="R6" s="5">
        <v>2</v>
      </c>
      <c r="S6" s="5">
        <v>3</v>
      </c>
      <c r="T6" s="5">
        <v>7</v>
      </c>
      <c r="U6" s="5">
        <v>7</v>
      </c>
      <c r="V6" s="5">
        <v>2</v>
      </c>
      <c r="W6" s="5">
        <v>7</v>
      </c>
      <c r="X6" s="5">
        <v>6</v>
      </c>
      <c r="Y6" s="5">
        <v>3</v>
      </c>
      <c r="Z6" s="5">
        <v>6</v>
      </c>
      <c r="AA6" s="5">
        <v>3</v>
      </c>
      <c r="AB6" s="5">
        <v>6</v>
      </c>
      <c r="AC6" s="5">
        <v>4</v>
      </c>
      <c r="AD6" s="5">
        <v>6</v>
      </c>
      <c r="AE6" s="5">
        <v>4</v>
      </c>
      <c r="AF6" s="5">
        <v>4</v>
      </c>
      <c r="AG6" s="5">
        <v>7</v>
      </c>
      <c r="AH6" s="5">
        <v>5</v>
      </c>
      <c r="AI6" s="5">
        <v>5</v>
      </c>
      <c r="AJ6" s="5">
        <v>6</v>
      </c>
      <c r="AK6" s="5">
        <v>4</v>
      </c>
      <c r="AL6" s="5">
        <v>2</v>
      </c>
      <c r="AM6" s="5">
        <v>3</v>
      </c>
      <c r="AN6" s="5">
        <v>6</v>
      </c>
      <c r="AO6" s="5">
        <v>2</v>
      </c>
      <c r="AP6" s="5">
        <v>4</v>
      </c>
      <c r="AQ6" s="5">
        <v>5</v>
      </c>
      <c r="AR6" s="5">
        <v>3</v>
      </c>
      <c r="AS6" s="5">
        <v>3</v>
      </c>
      <c r="AT6" s="5">
        <v>4</v>
      </c>
      <c r="AU6" s="5">
        <v>3</v>
      </c>
      <c r="AV6" s="5">
        <v>3</v>
      </c>
      <c r="AW6" s="5">
        <v>4</v>
      </c>
      <c r="AX6" s="5">
        <v>4</v>
      </c>
      <c r="AY6" s="5">
        <v>3</v>
      </c>
      <c r="AZ6" s="5">
        <v>4</v>
      </c>
      <c r="BA6" s="5">
        <v>4</v>
      </c>
      <c r="BB6" s="5">
        <v>5</v>
      </c>
      <c r="BC6" s="5">
        <v>4</v>
      </c>
      <c r="BD6" s="5">
        <v>3</v>
      </c>
      <c r="BE6" s="5" t="s">
        <v>62</v>
      </c>
      <c r="BF6" s="5" t="s">
        <v>62</v>
      </c>
      <c r="BG6" s="5" t="s">
        <v>62</v>
      </c>
      <c r="BH6" s="5" t="s">
        <v>63</v>
      </c>
      <c r="BI6" s="5" t="s">
        <v>63</v>
      </c>
      <c r="BJ6" s="5" t="s">
        <v>63</v>
      </c>
      <c r="BK6" s="5" t="s">
        <v>71</v>
      </c>
    </row>
    <row r="7" spans="1:63" s="4" customFormat="1" ht="13.8" x14ac:dyDescent="0.3">
      <c r="A7" s="1">
        <v>6</v>
      </c>
      <c r="B7" s="1" t="s">
        <v>113</v>
      </c>
      <c r="C7" s="4">
        <v>4</v>
      </c>
      <c r="D7" s="5">
        <v>21</v>
      </c>
      <c r="E7" s="5" t="s">
        <v>59</v>
      </c>
      <c r="F7" s="5" t="s">
        <v>80</v>
      </c>
      <c r="G7" s="5" t="s">
        <v>65</v>
      </c>
      <c r="H7" s="5">
        <v>10</v>
      </c>
      <c r="I7" s="5" t="s">
        <v>64</v>
      </c>
      <c r="J7" s="5">
        <v>4</v>
      </c>
      <c r="K7" s="5">
        <v>3</v>
      </c>
      <c r="L7" s="5">
        <v>3</v>
      </c>
      <c r="M7" s="5">
        <v>3</v>
      </c>
      <c r="N7" s="5">
        <v>2</v>
      </c>
      <c r="O7" s="5">
        <v>2</v>
      </c>
      <c r="P7" s="5">
        <v>1</v>
      </c>
      <c r="Q7" s="5">
        <v>6</v>
      </c>
      <c r="R7" s="5">
        <v>2</v>
      </c>
      <c r="S7" s="5">
        <v>7</v>
      </c>
      <c r="T7" s="5">
        <v>2</v>
      </c>
      <c r="U7" s="5">
        <v>6</v>
      </c>
      <c r="V7" s="5">
        <v>7</v>
      </c>
      <c r="W7" s="5">
        <v>7</v>
      </c>
      <c r="X7" s="5">
        <v>7</v>
      </c>
      <c r="Y7" s="5">
        <v>7</v>
      </c>
      <c r="Z7" s="5">
        <v>3</v>
      </c>
      <c r="AA7" s="5">
        <v>7</v>
      </c>
      <c r="AB7" s="5">
        <v>2</v>
      </c>
      <c r="AC7" s="5">
        <v>3</v>
      </c>
      <c r="AD7" s="5">
        <v>2</v>
      </c>
      <c r="AE7" s="5">
        <v>5</v>
      </c>
      <c r="AF7" s="5">
        <v>5</v>
      </c>
      <c r="AG7" s="5">
        <v>3</v>
      </c>
      <c r="AH7" s="5">
        <v>3</v>
      </c>
      <c r="AI7" s="5">
        <v>3</v>
      </c>
      <c r="AJ7" s="5">
        <v>6</v>
      </c>
      <c r="AK7" s="5">
        <v>5</v>
      </c>
      <c r="AL7" s="5">
        <v>6</v>
      </c>
      <c r="AM7" s="5">
        <v>4</v>
      </c>
      <c r="AN7" s="5">
        <v>4</v>
      </c>
      <c r="AO7" s="5">
        <v>6</v>
      </c>
      <c r="AP7" s="5">
        <v>3</v>
      </c>
      <c r="AQ7" s="5">
        <v>5</v>
      </c>
      <c r="AR7" s="5">
        <v>3</v>
      </c>
      <c r="AS7" s="5">
        <v>2</v>
      </c>
      <c r="AT7" s="5">
        <v>5</v>
      </c>
      <c r="AU7" s="5">
        <v>4</v>
      </c>
      <c r="AV7" s="5">
        <v>5</v>
      </c>
      <c r="AW7" s="5">
        <v>2</v>
      </c>
      <c r="AX7" s="5">
        <v>5</v>
      </c>
      <c r="AY7" s="5">
        <v>6</v>
      </c>
      <c r="AZ7" s="5">
        <v>4</v>
      </c>
      <c r="BA7" s="5">
        <v>5</v>
      </c>
      <c r="BB7" s="5">
        <v>2</v>
      </c>
      <c r="BC7" s="5">
        <v>5</v>
      </c>
      <c r="BD7" s="5">
        <v>5</v>
      </c>
      <c r="BE7" s="5" t="s">
        <v>62</v>
      </c>
      <c r="BF7" s="5" t="s">
        <v>62</v>
      </c>
      <c r="BG7" s="5" t="s">
        <v>62</v>
      </c>
      <c r="BH7" s="5" t="s">
        <v>63</v>
      </c>
      <c r="BI7" s="5" t="s">
        <v>63</v>
      </c>
      <c r="BJ7" s="5" t="s">
        <v>63</v>
      </c>
      <c r="BK7" s="5" t="s">
        <v>81</v>
      </c>
    </row>
    <row r="8" spans="1:63" s="4" customFormat="1" ht="13.8" x14ac:dyDescent="0.3">
      <c r="A8" s="1">
        <v>7</v>
      </c>
      <c r="B8" s="4" t="s">
        <v>112</v>
      </c>
      <c r="C8" s="4">
        <v>3</v>
      </c>
      <c r="D8" s="5">
        <v>21</v>
      </c>
      <c r="E8" s="5" t="s">
        <v>59</v>
      </c>
      <c r="F8" s="5" t="s">
        <v>72</v>
      </c>
      <c r="G8" s="5" t="s">
        <v>84</v>
      </c>
      <c r="H8" s="5">
        <v>21</v>
      </c>
      <c r="I8" s="5" t="s">
        <v>68</v>
      </c>
      <c r="J8" s="5">
        <v>5</v>
      </c>
      <c r="K8" s="5">
        <v>5</v>
      </c>
      <c r="L8" s="5">
        <v>3</v>
      </c>
      <c r="M8" s="5">
        <v>5</v>
      </c>
      <c r="N8" s="5">
        <v>5</v>
      </c>
      <c r="O8" s="5">
        <v>5</v>
      </c>
      <c r="P8" s="5">
        <v>1</v>
      </c>
      <c r="Q8" s="5">
        <v>7</v>
      </c>
      <c r="R8" s="5">
        <v>2</v>
      </c>
      <c r="S8" s="5">
        <v>7</v>
      </c>
      <c r="T8" s="5">
        <v>2</v>
      </c>
      <c r="U8" s="5">
        <v>7</v>
      </c>
      <c r="V8" s="5">
        <v>7</v>
      </c>
      <c r="W8" s="5">
        <v>7</v>
      </c>
      <c r="X8" s="5">
        <v>7</v>
      </c>
      <c r="Y8" s="5">
        <v>7</v>
      </c>
      <c r="Z8" s="5">
        <v>1</v>
      </c>
      <c r="AA8" s="5">
        <v>6</v>
      </c>
      <c r="AB8" s="5">
        <v>7</v>
      </c>
      <c r="AC8" s="5">
        <v>7</v>
      </c>
      <c r="AD8" s="5">
        <v>5</v>
      </c>
      <c r="AE8" s="5">
        <v>5</v>
      </c>
      <c r="AF8" s="5">
        <v>6</v>
      </c>
      <c r="AG8" s="5">
        <v>6</v>
      </c>
      <c r="AH8" s="5">
        <v>6</v>
      </c>
      <c r="AI8" s="5">
        <v>7</v>
      </c>
      <c r="AJ8" s="5">
        <v>7</v>
      </c>
      <c r="AK8" s="5">
        <v>7</v>
      </c>
      <c r="AL8" s="5">
        <v>2</v>
      </c>
      <c r="AM8" s="5">
        <v>7</v>
      </c>
      <c r="AN8" s="5">
        <v>7</v>
      </c>
      <c r="AO8" s="5">
        <v>7</v>
      </c>
      <c r="AP8" s="5">
        <v>3</v>
      </c>
      <c r="AQ8" s="5">
        <v>1</v>
      </c>
      <c r="AR8" s="5">
        <v>6</v>
      </c>
      <c r="AS8" s="5">
        <v>5</v>
      </c>
      <c r="AT8" s="5">
        <v>4</v>
      </c>
      <c r="AU8" s="5">
        <v>6</v>
      </c>
      <c r="AV8" s="5">
        <v>6</v>
      </c>
      <c r="AW8" s="5">
        <v>1</v>
      </c>
      <c r="AX8" s="5">
        <v>1</v>
      </c>
      <c r="AY8" s="5">
        <v>6</v>
      </c>
      <c r="AZ8" s="5">
        <v>6</v>
      </c>
      <c r="BA8" s="5">
        <v>5</v>
      </c>
      <c r="BB8" s="5">
        <v>2</v>
      </c>
      <c r="BC8" s="5">
        <v>1</v>
      </c>
      <c r="BD8" s="5">
        <v>6</v>
      </c>
      <c r="BE8" s="5" t="s">
        <v>63</v>
      </c>
      <c r="BF8" s="5" t="s">
        <v>63</v>
      </c>
      <c r="BG8" s="5" t="s">
        <v>63</v>
      </c>
      <c r="BH8" s="5" t="s">
        <v>63</v>
      </c>
      <c r="BI8" s="5" t="s">
        <v>76</v>
      </c>
      <c r="BJ8" s="5" t="s">
        <v>62</v>
      </c>
      <c r="BK8" s="5" t="s">
        <v>81</v>
      </c>
    </row>
    <row r="9" spans="1:63" s="4" customFormat="1" ht="13.8" x14ac:dyDescent="0.3">
      <c r="A9" s="1">
        <v>8</v>
      </c>
      <c r="B9" s="1" t="s">
        <v>112</v>
      </c>
      <c r="C9" s="4">
        <v>4</v>
      </c>
      <c r="D9" s="5">
        <v>22</v>
      </c>
      <c r="E9" s="5" t="s">
        <v>77</v>
      </c>
      <c r="F9" s="5" t="s">
        <v>114</v>
      </c>
      <c r="G9" s="5" t="s">
        <v>65</v>
      </c>
      <c r="H9" s="5" t="s">
        <v>78</v>
      </c>
      <c r="I9" s="5" t="s">
        <v>79</v>
      </c>
      <c r="J9" s="5">
        <v>4</v>
      </c>
      <c r="K9" s="5">
        <v>4</v>
      </c>
      <c r="L9" s="5">
        <v>3</v>
      </c>
      <c r="M9" s="5">
        <v>3</v>
      </c>
      <c r="N9" s="5">
        <v>2</v>
      </c>
      <c r="O9" s="5">
        <v>1</v>
      </c>
      <c r="P9" s="5">
        <v>2</v>
      </c>
      <c r="Q9" s="5">
        <v>5</v>
      </c>
      <c r="R9" s="5">
        <v>4</v>
      </c>
      <c r="S9" s="5">
        <v>6</v>
      </c>
      <c r="T9" s="5">
        <v>4</v>
      </c>
      <c r="U9" s="5">
        <v>2</v>
      </c>
      <c r="V9" s="5">
        <v>7</v>
      </c>
      <c r="W9" s="5">
        <v>3</v>
      </c>
      <c r="X9" s="5">
        <v>5</v>
      </c>
      <c r="Y9" s="5">
        <v>7</v>
      </c>
      <c r="Z9" s="5">
        <v>2</v>
      </c>
      <c r="AA9" s="5">
        <v>7</v>
      </c>
      <c r="AB9" s="5">
        <v>5</v>
      </c>
      <c r="AC9" s="5">
        <v>3</v>
      </c>
      <c r="AD9" s="5">
        <v>4</v>
      </c>
      <c r="AE9" s="5">
        <v>7</v>
      </c>
      <c r="AF9" s="5">
        <v>6</v>
      </c>
      <c r="AG9" s="5">
        <v>1</v>
      </c>
      <c r="AH9" s="5">
        <v>2</v>
      </c>
      <c r="AI9" s="5">
        <v>5</v>
      </c>
      <c r="AJ9" s="5">
        <v>4</v>
      </c>
      <c r="AK9" s="5">
        <v>6</v>
      </c>
      <c r="AL9" s="5">
        <v>4</v>
      </c>
      <c r="AM9" s="5">
        <v>3</v>
      </c>
      <c r="AN9" s="5">
        <v>4</v>
      </c>
      <c r="AO9" s="5">
        <v>6</v>
      </c>
      <c r="AP9" s="5">
        <v>4</v>
      </c>
      <c r="AQ9" s="5">
        <v>2</v>
      </c>
      <c r="AR9" s="5">
        <v>5</v>
      </c>
      <c r="AS9" s="5">
        <v>6</v>
      </c>
      <c r="AT9" s="5">
        <v>1</v>
      </c>
      <c r="AU9" s="5">
        <v>5</v>
      </c>
      <c r="AV9" s="5">
        <v>5</v>
      </c>
      <c r="AW9" s="5">
        <v>3</v>
      </c>
      <c r="AX9" s="5">
        <v>2</v>
      </c>
      <c r="AY9" s="5">
        <v>5</v>
      </c>
      <c r="AZ9" s="5">
        <v>4</v>
      </c>
      <c r="BA9" s="5">
        <v>1</v>
      </c>
      <c r="BB9" s="5">
        <v>5</v>
      </c>
      <c r="BC9" s="5">
        <v>2</v>
      </c>
      <c r="BD9" s="5">
        <v>4</v>
      </c>
      <c r="BE9" s="5" t="s">
        <v>62</v>
      </c>
      <c r="BF9" s="5" t="s">
        <v>62</v>
      </c>
      <c r="BG9" s="5" t="s">
        <v>62</v>
      </c>
      <c r="BH9" s="5" t="s">
        <v>62</v>
      </c>
      <c r="BI9" s="5" t="s">
        <v>62</v>
      </c>
      <c r="BJ9" s="5" t="s">
        <v>62</v>
      </c>
    </row>
    <row r="10" spans="1:63" s="4" customFormat="1" ht="13.8" x14ac:dyDescent="0.3">
      <c r="A10" s="1">
        <v>9</v>
      </c>
      <c r="B10" s="4" t="s">
        <v>112</v>
      </c>
      <c r="C10" s="4">
        <v>1</v>
      </c>
      <c r="D10" s="5">
        <v>20</v>
      </c>
      <c r="E10" s="5" t="s">
        <v>59</v>
      </c>
      <c r="F10" s="5" t="s">
        <v>80</v>
      </c>
      <c r="G10" s="5" t="s">
        <v>73</v>
      </c>
      <c r="H10" s="5" t="s">
        <v>83</v>
      </c>
      <c r="I10" s="5" t="s">
        <v>79</v>
      </c>
      <c r="J10" s="5">
        <v>4</v>
      </c>
      <c r="K10" s="5">
        <v>4</v>
      </c>
      <c r="L10" s="5">
        <v>2</v>
      </c>
      <c r="M10" s="5">
        <v>4</v>
      </c>
      <c r="N10" s="5">
        <v>1</v>
      </c>
      <c r="O10" s="5">
        <v>1</v>
      </c>
      <c r="P10" s="5">
        <v>2</v>
      </c>
      <c r="Q10" s="5">
        <v>7</v>
      </c>
      <c r="R10" s="5">
        <v>2</v>
      </c>
      <c r="S10" s="5">
        <v>7</v>
      </c>
      <c r="T10" s="5">
        <v>3</v>
      </c>
      <c r="U10" s="5">
        <v>3</v>
      </c>
      <c r="V10" s="5">
        <v>7</v>
      </c>
      <c r="W10" s="5">
        <v>7</v>
      </c>
      <c r="X10" s="5">
        <v>7</v>
      </c>
      <c r="Y10" s="5">
        <v>7</v>
      </c>
      <c r="Z10" s="5">
        <v>3</v>
      </c>
      <c r="AA10" s="5">
        <v>7</v>
      </c>
      <c r="AB10" s="5">
        <v>3</v>
      </c>
      <c r="AC10" s="5">
        <v>5</v>
      </c>
      <c r="AD10" s="5">
        <v>3</v>
      </c>
      <c r="AE10" s="5">
        <v>4</v>
      </c>
      <c r="AF10" s="5">
        <v>7</v>
      </c>
      <c r="AG10" s="5">
        <v>2</v>
      </c>
      <c r="AH10" s="5">
        <v>5</v>
      </c>
      <c r="AI10" s="5">
        <v>5</v>
      </c>
      <c r="AJ10" s="5">
        <v>5</v>
      </c>
      <c r="AK10" s="5">
        <v>5</v>
      </c>
      <c r="AL10" s="5">
        <v>2</v>
      </c>
      <c r="AM10" s="5">
        <v>5</v>
      </c>
      <c r="AN10" s="5">
        <v>5</v>
      </c>
      <c r="AO10" s="5">
        <v>4</v>
      </c>
      <c r="AP10" s="5">
        <v>4</v>
      </c>
      <c r="AQ10" s="5">
        <v>4</v>
      </c>
      <c r="AR10" s="5">
        <v>4</v>
      </c>
      <c r="AS10" s="5">
        <v>3</v>
      </c>
      <c r="AT10" s="5">
        <v>4</v>
      </c>
      <c r="AU10" s="5">
        <v>3</v>
      </c>
      <c r="AV10" s="5">
        <v>4</v>
      </c>
      <c r="AW10" s="5">
        <v>4</v>
      </c>
      <c r="AX10" s="5">
        <v>4</v>
      </c>
      <c r="AY10" s="5">
        <v>4</v>
      </c>
      <c r="AZ10" s="5">
        <v>4</v>
      </c>
      <c r="BA10" s="5">
        <v>4</v>
      </c>
      <c r="BB10" s="5">
        <v>4</v>
      </c>
      <c r="BC10" s="5">
        <v>4</v>
      </c>
      <c r="BD10" s="5">
        <v>4</v>
      </c>
      <c r="BE10" s="5" t="s">
        <v>63</v>
      </c>
      <c r="BF10" s="5" t="s">
        <v>63</v>
      </c>
      <c r="BG10" s="5" t="s">
        <v>63</v>
      </c>
      <c r="BH10" s="5" t="s">
        <v>63</v>
      </c>
      <c r="BI10" s="5" t="s">
        <v>63</v>
      </c>
      <c r="BJ10" s="5" t="s">
        <v>63</v>
      </c>
      <c r="BK10" s="5" t="s">
        <v>71</v>
      </c>
    </row>
    <row r="11" spans="1:63" s="4" customFormat="1" ht="13.8" x14ac:dyDescent="0.3">
      <c r="A11" s="1">
        <v>10</v>
      </c>
      <c r="B11" s="4" t="s">
        <v>113</v>
      </c>
      <c r="C11" s="4">
        <v>1</v>
      </c>
      <c r="D11" s="5">
        <v>20</v>
      </c>
      <c r="E11" s="5" t="s">
        <v>59</v>
      </c>
      <c r="F11" s="5" t="s">
        <v>72</v>
      </c>
      <c r="G11" s="5" t="s">
        <v>65</v>
      </c>
      <c r="H11" s="5" t="s">
        <v>89</v>
      </c>
      <c r="I11" s="5" t="s">
        <v>64</v>
      </c>
      <c r="J11" s="5">
        <v>4</v>
      </c>
      <c r="K11" s="5">
        <v>4</v>
      </c>
      <c r="L11" s="5">
        <v>4</v>
      </c>
      <c r="M11" s="5">
        <v>4</v>
      </c>
      <c r="N11" s="5">
        <v>4</v>
      </c>
      <c r="O11" s="5">
        <v>1</v>
      </c>
      <c r="P11" s="5">
        <v>1</v>
      </c>
      <c r="Q11" s="5">
        <v>7</v>
      </c>
      <c r="R11" s="5">
        <v>4</v>
      </c>
      <c r="S11" s="5">
        <v>7</v>
      </c>
      <c r="T11" s="5">
        <v>7</v>
      </c>
      <c r="U11" s="5">
        <v>7</v>
      </c>
      <c r="V11" s="5">
        <v>7</v>
      </c>
      <c r="W11" s="5">
        <v>7</v>
      </c>
      <c r="X11" s="5">
        <v>7</v>
      </c>
      <c r="Y11" s="5">
        <v>7</v>
      </c>
      <c r="Z11" s="5">
        <v>1</v>
      </c>
      <c r="AA11" s="5">
        <v>7</v>
      </c>
      <c r="AB11" s="5">
        <v>5</v>
      </c>
      <c r="AC11" s="5">
        <v>1</v>
      </c>
      <c r="AD11" s="5">
        <v>1</v>
      </c>
      <c r="AE11" s="5">
        <v>7</v>
      </c>
      <c r="AF11" s="5">
        <v>1</v>
      </c>
      <c r="AG11" s="5">
        <v>7</v>
      </c>
      <c r="AH11" s="5">
        <v>4</v>
      </c>
      <c r="AI11" s="5">
        <v>3</v>
      </c>
      <c r="AJ11" s="5">
        <v>6</v>
      </c>
      <c r="AK11" s="5">
        <v>4</v>
      </c>
      <c r="AL11" s="5">
        <v>4</v>
      </c>
      <c r="AM11" s="5">
        <v>1</v>
      </c>
      <c r="AN11" s="5">
        <v>4</v>
      </c>
      <c r="AO11" s="5">
        <v>4</v>
      </c>
      <c r="AP11" s="5">
        <v>4</v>
      </c>
      <c r="AQ11" s="5">
        <v>2</v>
      </c>
      <c r="AR11" s="5">
        <v>2</v>
      </c>
      <c r="AS11" s="5">
        <v>6</v>
      </c>
      <c r="AT11" s="5">
        <v>1</v>
      </c>
      <c r="AU11" s="5">
        <v>1</v>
      </c>
      <c r="AV11" s="5">
        <v>6</v>
      </c>
      <c r="AW11" s="5">
        <v>4</v>
      </c>
      <c r="AX11" s="5">
        <v>2</v>
      </c>
      <c r="AY11" s="5">
        <v>6</v>
      </c>
      <c r="AZ11" s="5">
        <v>2</v>
      </c>
      <c r="BA11" s="5">
        <v>2</v>
      </c>
      <c r="BB11" s="5">
        <v>4</v>
      </c>
      <c r="BC11" s="5">
        <v>4</v>
      </c>
      <c r="BD11" s="5">
        <v>6</v>
      </c>
      <c r="BE11" s="5" t="s">
        <v>62</v>
      </c>
      <c r="BF11" s="5" t="s">
        <v>62</v>
      </c>
      <c r="BG11" s="5" t="s">
        <v>62</v>
      </c>
      <c r="BH11" s="5" t="s">
        <v>62</v>
      </c>
      <c r="BI11" s="5" t="s">
        <v>62</v>
      </c>
      <c r="BJ11" s="5" t="s">
        <v>62</v>
      </c>
    </row>
    <row r="12" spans="1:63" s="4" customFormat="1" ht="13.8" x14ac:dyDescent="0.3">
      <c r="A12" s="1">
        <v>11</v>
      </c>
      <c r="B12" s="4" t="s">
        <v>112</v>
      </c>
      <c r="C12" s="4">
        <v>2</v>
      </c>
      <c r="D12" s="5">
        <v>22</v>
      </c>
      <c r="E12" s="5" t="s">
        <v>59</v>
      </c>
      <c r="F12" s="5" t="s">
        <v>60</v>
      </c>
      <c r="G12" s="5" t="s">
        <v>73</v>
      </c>
      <c r="H12" s="5">
        <v>30</v>
      </c>
      <c r="I12" s="5" t="s">
        <v>79</v>
      </c>
      <c r="J12" s="5">
        <v>4</v>
      </c>
      <c r="K12" s="5">
        <v>4</v>
      </c>
      <c r="L12" s="5">
        <v>4</v>
      </c>
      <c r="M12" s="5">
        <v>3</v>
      </c>
      <c r="N12" s="5">
        <v>3</v>
      </c>
      <c r="O12" s="5">
        <v>3</v>
      </c>
      <c r="P12" s="5">
        <v>4</v>
      </c>
      <c r="Q12" s="5">
        <v>3</v>
      </c>
      <c r="R12" s="5">
        <v>5</v>
      </c>
      <c r="S12" s="5">
        <v>7</v>
      </c>
      <c r="T12" s="5">
        <v>6</v>
      </c>
      <c r="U12" s="5">
        <v>5</v>
      </c>
      <c r="V12" s="5">
        <v>7</v>
      </c>
      <c r="W12" s="5">
        <v>6</v>
      </c>
      <c r="X12" s="5">
        <v>6</v>
      </c>
      <c r="Y12" s="5">
        <v>7</v>
      </c>
      <c r="Z12" s="5">
        <v>7</v>
      </c>
      <c r="AA12" s="5">
        <v>6</v>
      </c>
      <c r="AB12" s="5">
        <v>5</v>
      </c>
      <c r="AC12" s="5">
        <v>4</v>
      </c>
      <c r="AD12" s="5">
        <v>4</v>
      </c>
      <c r="AE12" s="5">
        <v>3</v>
      </c>
      <c r="AF12" s="5">
        <v>5</v>
      </c>
      <c r="AG12" s="5">
        <v>6</v>
      </c>
      <c r="AH12" s="5">
        <v>7</v>
      </c>
      <c r="AI12" s="5">
        <v>5</v>
      </c>
      <c r="AJ12" s="5">
        <v>7</v>
      </c>
      <c r="AK12" s="5">
        <v>5</v>
      </c>
      <c r="AL12" s="5">
        <v>1</v>
      </c>
      <c r="AM12" s="5">
        <v>7</v>
      </c>
      <c r="AN12" s="5">
        <v>7</v>
      </c>
      <c r="AO12" s="5">
        <v>5</v>
      </c>
      <c r="AP12" s="5">
        <v>4</v>
      </c>
      <c r="AQ12" s="5">
        <v>3</v>
      </c>
      <c r="AR12" s="5">
        <v>5</v>
      </c>
      <c r="AS12" s="5">
        <v>4</v>
      </c>
      <c r="AT12" s="5">
        <v>3</v>
      </c>
      <c r="AU12" s="5">
        <v>4</v>
      </c>
      <c r="AV12" s="5">
        <v>5</v>
      </c>
      <c r="AW12" s="5">
        <v>4</v>
      </c>
      <c r="AX12" s="5">
        <v>4</v>
      </c>
      <c r="AY12" s="5">
        <v>6</v>
      </c>
      <c r="AZ12" s="5">
        <v>3</v>
      </c>
      <c r="BA12" s="5">
        <v>4</v>
      </c>
      <c r="BB12" s="5">
        <v>4</v>
      </c>
      <c r="BC12" s="5">
        <v>4</v>
      </c>
      <c r="BD12" s="5">
        <v>5</v>
      </c>
      <c r="BE12" s="5" t="s">
        <v>62</v>
      </c>
      <c r="BF12" s="5" t="s">
        <v>76</v>
      </c>
      <c r="BG12" s="5" t="s">
        <v>62</v>
      </c>
      <c r="BH12" s="5" t="s">
        <v>63</v>
      </c>
      <c r="BI12" s="5" t="s">
        <v>76</v>
      </c>
      <c r="BJ12" s="5" t="s">
        <v>62</v>
      </c>
    </row>
    <row r="13" spans="1:63" s="4" customFormat="1" ht="13.8" x14ac:dyDescent="0.3">
      <c r="A13" s="1">
        <v>12</v>
      </c>
      <c r="B13" s="4" t="s">
        <v>113</v>
      </c>
      <c r="C13" s="4">
        <v>3</v>
      </c>
      <c r="D13" s="5">
        <v>22</v>
      </c>
      <c r="E13" s="5" t="s">
        <v>59</v>
      </c>
      <c r="F13" s="5" t="s">
        <v>80</v>
      </c>
      <c r="G13" s="5" t="s">
        <v>73</v>
      </c>
      <c r="H13" s="5">
        <v>21</v>
      </c>
      <c r="I13" s="5" t="s">
        <v>64</v>
      </c>
      <c r="J13" s="5">
        <v>5</v>
      </c>
      <c r="K13" s="5">
        <v>4</v>
      </c>
      <c r="L13" s="5">
        <v>4</v>
      </c>
      <c r="M13" s="5">
        <v>5</v>
      </c>
      <c r="N13" s="5">
        <v>2</v>
      </c>
      <c r="O13" s="5">
        <v>2</v>
      </c>
      <c r="P13" s="5">
        <v>1</v>
      </c>
      <c r="Q13" s="5">
        <v>6</v>
      </c>
      <c r="R13" s="5">
        <v>2</v>
      </c>
      <c r="S13" s="5">
        <v>7</v>
      </c>
      <c r="T13" s="5">
        <v>4</v>
      </c>
      <c r="U13" s="5">
        <v>4</v>
      </c>
      <c r="V13" s="5">
        <v>7</v>
      </c>
      <c r="W13" s="5">
        <v>4</v>
      </c>
      <c r="X13" s="5">
        <v>7</v>
      </c>
      <c r="Y13" s="5">
        <v>7</v>
      </c>
      <c r="Z13" s="5">
        <v>7</v>
      </c>
      <c r="AA13" s="5">
        <v>7</v>
      </c>
      <c r="AB13" s="5">
        <v>4</v>
      </c>
      <c r="AC13" s="5">
        <v>2</v>
      </c>
      <c r="AD13" s="5">
        <v>2</v>
      </c>
      <c r="AE13" s="5">
        <v>4</v>
      </c>
      <c r="AF13" s="5">
        <v>5</v>
      </c>
      <c r="AG13" s="5">
        <v>3</v>
      </c>
      <c r="AH13" s="5">
        <v>7</v>
      </c>
      <c r="AI13" s="5">
        <v>5</v>
      </c>
      <c r="AJ13" s="5">
        <v>7</v>
      </c>
      <c r="AK13" s="5">
        <v>7</v>
      </c>
      <c r="AL13" s="5">
        <v>3</v>
      </c>
      <c r="AM13" s="5">
        <v>6</v>
      </c>
      <c r="AN13" s="5">
        <v>7</v>
      </c>
      <c r="AO13" s="5">
        <v>4</v>
      </c>
      <c r="AP13" s="5">
        <v>5</v>
      </c>
      <c r="AQ13" s="5">
        <v>5</v>
      </c>
      <c r="AR13" s="5">
        <v>5</v>
      </c>
      <c r="AS13" s="5">
        <v>3</v>
      </c>
      <c r="AT13" s="5">
        <v>3</v>
      </c>
      <c r="AU13" s="5">
        <v>5</v>
      </c>
      <c r="AV13" s="5">
        <v>4</v>
      </c>
      <c r="AW13" s="5">
        <v>4</v>
      </c>
      <c r="AX13" s="5">
        <v>5</v>
      </c>
      <c r="AY13" s="5">
        <v>5</v>
      </c>
      <c r="AZ13" s="5">
        <v>6</v>
      </c>
      <c r="BA13" s="5">
        <v>4</v>
      </c>
      <c r="BB13" s="5">
        <v>4</v>
      </c>
      <c r="BC13" s="5">
        <v>5</v>
      </c>
      <c r="BD13" s="5">
        <v>3</v>
      </c>
      <c r="BE13" s="5" t="s">
        <v>62</v>
      </c>
      <c r="BF13" s="5" t="s">
        <v>76</v>
      </c>
      <c r="BG13" s="5" t="s">
        <v>63</v>
      </c>
      <c r="BH13" s="5" t="s">
        <v>63</v>
      </c>
      <c r="BI13" s="5" t="s">
        <v>63</v>
      </c>
      <c r="BJ13" s="5" t="s">
        <v>76</v>
      </c>
      <c r="BK13" s="5" t="s">
        <v>71</v>
      </c>
    </row>
    <row r="14" spans="1:63" s="4" customFormat="1" ht="13.8" x14ac:dyDescent="0.3">
      <c r="A14" s="1">
        <v>13</v>
      </c>
      <c r="B14" s="4" t="s">
        <v>112</v>
      </c>
      <c r="C14" s="4">
        <v>3</v>
      </c>
      <c r="D14" s="5">
        <v>23</v>
      </c>
      <c r="E14" s="5" t="s">
        <v>59</v>
      </c>
      <c r="F14" s="5" t="s">
        <v>60</v>
      </c>
      <c r="G14" s="5" t="s">
        <v>85</v>
      </c>
      <c r="H14" s="5">
        <v>20</v>
      </c>
      <c r="I14" s="5" t="s">
        <v>79</v>
      </c>
      <c r="J14" s="5">
        <v>5</v>
      </c>
      <c r="K14" s="5">
        <v>4</v>
      </c>
      <c r="L14" s="5">
        <v>4</v>
      </c>
      <c r="M14" s="5">
        <v>4</v>
      </c>
      <c r="N14" s="5">
        <v>4</v>
      </c>
      <c r="O14" s="5">
        <v>4</v>
      </c>
      <c r="P14" s="5">
        <v>3</v>
      </c>
      <c r="Q14" s="5">
        <v>6</v>
      </c>
      <c r="R14" s="5">
        <v>6</v>
      </c>
      <c r="S14" s="5">
        <v>7</v>
      </c>
      <c r="T14" s="5">
        <v>4</v>
      </c>
      <c r="U14" s="5">
        <v>4</v>
      </c>
      <c r="V14" s="5">
        <v>6</v>
      </c>
      <c r="W14" s="5">
        <v>4</v>
      </c>
      <c r="X14" s="5">
        <v>5</v>
      </c>
      <c r="Y14" s="5">
        <v>5</v>
      </c>
      <c r="Z14" s="5">
        <v>4</v>
      </c>
      <c r="AA14" s="5">
        <v>6</v>
      </c>
      <c r="AB14" s="5">
        <v>2</v>
      </c>
      <c r="AC14" s="5">
        <v>2</v>
      </c>
      <c r="AD14" s="5">
        <v>3</v>
      </c>
      <c r="AE14" s="5">
        <v>5</v>
      </c>
      <c r="AF14" s="5">
        <v>4</v>
      </c>
      <c r="AG14" s="5">
        <v>1</v>
      </c>
      <c r="AH14" s="5">
        <v>4</v>
      </c>
      <c r="AI14" s="5">
        <v>3</v>
      </c>
      <c r="AJ14" s="5">
        <v>5</v>
      </c>
      <c r="AK14" s="5">
        <v>5</v>
      </c>
      <c r="AL14" s="5">
        <v>2</v>
      </c>
      <c r="AM14" s="5">
        <v>4</v>
      </c>
      <c r="AN14" s="5">
        <v>5</v>
      </c>
      <c r="AO14" s="5">
        <v>6</v>
      </c>
      <c r="AP14" s="5">
        <v>6</v>
      </c>
      <c r="AQ14" s="5">
        <v>5</v>
      </c>
      <c r="AR14" s="5">
        <v>4</v>
      </c>
      <c r="AS14" s="5">
        <v>5</v>
      </c>
      <c r="AT14" s="5">
        <v>2</v>
      </c>
      <c r="AU14" s="5">
        <v>3</v>
      </c>
      <c r="AV14" s="5">
        <v>4</v>
      </c>
      <c r="AW14" s="5">
        <v>5</v>
      </c>
      <c r="AX14" s="5">
        <v>5</v>
      </c>
      <c r="AY14" s="5">
        <v>5</v>
      </c>
      <c r="AZ14" s="5">
        <v>2</v>
      </c>
      <c r="BA14" s="5">
        <v>2</v>
      </c>
      <c r="BB14" s="5">
        <v>4</v>
      </c>
      <c r="BC14" s="5">
        <v>4</v>
      </c>
      <c r="BD14" s="5">
        <v>4</v>
      </c>
      <c r="BE14" s="5" t="s">
        <v>62</v>
      </c>
      <c r="BF14" s="5" t="s">
        <v>63</v>
      </c>
      <c r="BG14" s="5" t="s">
        <v>63</v>
      </c>
      <c r="BH14" s="5" t="s">
        <v>76</v>
      </c>
      <c r="BI14" s="5" t="s">
        <v>63</v>
      </c>
      <c r="BJ14" s="5" t="s">
        <v>63</v>
      </c>
      <c r="BK14" s="5" t="s">
        <v>86</v>
      </c>
    </row>
    <row r="15" spans="1:63" ht="13.8" x14ac:dyDescent="0.3">
      <c r="A15" s="1">
        <v>14</v>
      </c>
      <c r="B15" s="4" t="s">
        <v>112</v>
      </c>
      <c r="C15" s="4">
        <v>4</v>
      </c>
      <c r="D15" s="5">
        <v>20</v>
      </c>
      <c r="E15" s="5" t="s">
        <v>77</v>
      </c>
      <c r="F15" s="5" t="s">
        <v>87</v>
      </c>
      <c r="G15" s="5" t="s">
        <v>65</v>
      </c>
      <c r="H15" s="5">
        <v>15</v>
      </c>
      <c r="I15" s="5" t="s">
        <v>70</v>
      </c>
      <c r="J15" s="5">
        <v>1</v>
      </c>
      <c r="K15" s="5">
        <v>1</v>
      </c>
      <c r="L15" s="5">
        <v>1</v>
      </c>
      <c r="M15" s="5">
        <v>3</v>
      </c>
      <c r="N15" s="5">
        <v>1</v>
      </c>
      <c r="O15" s="5">
        <v>1</v>
      </c>
      <c r="P15" s="5">
        <v>1</v>
      </c>
      <c r="Q15" s="5">
        <v>3</v>
      </c>
      <c r="R15" s="5">
        <v>6</v>
      </c>
      <c r="S15" s="5">
        <v>2</v>
      </c>
      <c r="T15" s="5">
        <v>6</v>
      </c>
      <c r="U15" s="5">
        <v>2</v>
      </c>
      <c r="V15" s="5">
        <v>3</v>
      </c>
      <c r="W15" s="5">
        <v>3</v>
      </c>
      <c r="X15" s="5">
        <v>4</v>
      </c>
      <c r="Y15" s="5">
        <v>3</v>
      </c>
      <c r="Z15" s="5">
        <v>4</v>
      </c>
      <c r="AA15" s="5">
        <v>5</v>
      </c>
      <c r="AB15" s="5">
        <v>7</v>
      </c>
      <c r="AC15" s="5">
        <v>3</v>
      </c>
      <c r="AD15" s="5">
        <v>5</v>
      </c>
      <c r="AE15" s="5">
        <v>3</v>
      </c>
      <c r="AF15" s="5">
        <v>3</v>
      </c>
      <c r="AG15" s="5">
        <v>2</v>
      </c>
      <c r="AH15" s="5">
        <v>5</v>
      </c>
      <c r="AI15" s="5">
        <v>3</v>
      </c>
      <c r="AJ15" s="5">
        <v>4</v>
      </c>
      <c r="AK15" s="5">
        <v>7</v>
      </c>
      <c r="AL15" s="5">
        <v>2</v>
      </c>
      <c r="AM15" s="5">
        <v>7</v>
      </c>
      <c r="AN15" s="5">
        <v>7</v>
      </c>
      <c r="AO15" s="5">
        <v>1</v>
      </c>
      <c r="AP15" s="5">
        <v>3</v>
      </c>
      <c r="AQ15" s="5">
        <v>4</v>
      </c>
      <c r="AR15" s="5">
        <v>3</v>
      </c>
      <c r="AS15" s="5">
        <v>3</v>
      </c>
      <c r="AT15" s="5">
        <v>3</v>
      </c>
      <c r="AU15" s="5">
        <v>3</v>
      </c>
      <c r="AV15" s="5">
        <v>4</v>
      </c>
      <c r="AW15" s="5">
        <v>5</v>
      </c>
      <c r="AX15" s="5">
        <v>5</v>
      </c>
      <c r="AY15" s="5">
        <v>4</v>
      </c>
      <c r="AZ15" s="5">
        <v>3</v>
      </c>
      <c r="BA15" s="5">
        <v>3</v>
      </c>
      <c r="BB15" s="5">
        <v>4</v>
      </c>
      <c r="BC15" s="5">
        <v>5</v>
      </c>
      <c r="BD15" s="5">
        <v>4</v>
      </c>
      <c r="BE15" s="5" t="s">
        <v>62</v>
      </c>
      <c r="BF15" s="5" t="s">
        <v>62</v>
      </c>
      <c r="BG15" s="5" t="s">
        <v>62</v>
      </c>
      <c r="BH15" s="5" t="s">
        <v>63</v>
      </c>
      <c r="BI15" s="5" t="s">
        <v>63</v>
      </c>
      <c r="BJ15" s="5" t="s">
        <v>63</v>
      </c>
      <c r="BK15" s="5" t="s">
        <v>88</v>
      </c>
    </row>
    <row r="16" spans="1:63" s="4" customFormat="1" ht="13.8" x14ac:dyDescent="0.3">
      <c r="A16" s="1">
        <v>15</v>
      </c>
      <c r="B16" s="4" t="s">
        <v>113</v>
      </c>
      <c r="C16" s="4">
        <v>4</v>
      </c>
      <c r="D16" s="5">
        <v>22</v>
      </c>
      <c r="E16" s="5" t="s">
        <v>59</v>
      </c>
      <c r="F16" s="5" t="s">
        <v>60</v>
      </c>
      <c r="G16" s="5" t="s">
        <v>85</v>
      </c>
      <c r="H16" s="5">
        <v>14</v>
      </c>
      <c r="I16" s="5" t="s">
        <v>75</v>
      </c>
      <c r="J16" s="5">
        <v>5</v>
      </c>
      <c r="K16" s="5">
        <v>5</v>
      </c>
      <c r="L16" s="5">
        <v>5</v>
      </c>
      <c r="M16" s="5">
        <v>4</v>
      </c>
      <c r="N16" s="5">
        <v>4</v>
      </c>
      <c r="O16" s="5">
        <v>4</v>
      </c>
      <c r="P16" s="5">
        <v>4</v>
      </c>
      <c r="Q16" s="5">
        <v>6</v>
      </c>
      <c r="R16" s="5">
        <v>2</v>
      </c>
      <c r="S16" s="5">
        <v>5</v>
      </c>
      <c r="T16" s="5">
        <v>5</v>
      </c>
      <c r="U16" s="5">
        <v>3</v>
      </c>
      <c r="V16" s="5">
        <v>5</v>
      </c>
      <c r="W16" s="5">
        <v>5</v>
      </c>
      <c r="X16" s="5">
        <v>5</v>
      </c>
      <c r="Y16" s="5">
        <v>5</v>
      </c>
      <c r="Z16" s="5">
        <v>5</v>
      </c>
      <c r="AA16" s="5">
        <v>6</v>
      </c>
      <c r="AB16" s="5">
        <v>4</v>
      </c>
      <c r="AC16" s="5">
        <v>2</v>
      </c>
      <c r="AD16" s="5">
        <v>3</v>
      </c>
      <c r="AE16" s="5">
        <v>5</v>
      </c>
      <c r="AF16" s="5">
        <v>4</v>
      </c>
      <c r="AG16" s="5">
        <v>2</v>
      </c>
      <c r="AH16" s="5">
        <v>5</v>
      </c>
      <c r="AI16" s="5">
        <v>4</v>
      </c>
      <c r="AJ16" s="5">
        <v>4</v>
      </c>
      <c r="AK16" s="5">
        <v>5</v>
      </c>
      <c r="AL16" s="5">
        <v>2</v>
      </c>
      <c r="AM16" s="5">
        <v>5</v>
      </c>
      <c r="AN16" s="5">
        <v>5</v>
      </c>
      <c r="AO16" s="5">
        <v>4</v>
      </c>
      <c r="AP16" s="5">
        <v>5</v>
      </c>
      <c r="AQ16" s="5">
        <v>4</v>
      </c>
      <c r="AR16" s="5">
        <v>3</v>
      </c>
      <c r="AS16" s="5">
        <v>4</v>
      </c>
      <c r="AT16" s="5">
        <v>3</v>
      </c>
      <c r="AU16" s="5">
        <v>2</v>
      </c>
      <c r="AV16" s="5">
        <v>4</v>
      </c>
      <c r="AW16" s="5">
        <v>4</v>
      </c>
      <c r="AX16" s="5">
        <v>4</v>
      </c>
      <c r="AY16" s="5">
        <v>4</v>
      </c>
      <c r="AZ16" s="5">
        <v>3</v>
      </c>
      <c r="BA16" s="5">
        <v>4</v>
      </c>
      <c r="BB16" s="5">
        <v>4</v>
      </c>
      <c r="BC16" s="5">
        <v>4</v>
      </c>
      <c r="BD16" s="5">
        <v>3</v>
      </c>
      <c r="BE16" s="5" t="s">
        <v>62</v>
      </c>
      <c r="BF16" s="5" t="s">
        <v>62</v>
      </c>
      <c r="BG16" s="5" t="s">
        <v>62</v>
      </c>
      <c r="BH16" s="5" t="s">
        <v>63</v>
      </c>
      <c r="BI16" s="5" t="s">
        <v>63</v>
      </c>
      <c r="BJ16" s="5" t="s">
        <v>63</v>
      </c>
      <c r="BK16" s="5" t="s">
        <v>81</v>
      </c>
    </row>
    <row r="17" spans="1:63" s="4" customFormat="1" ht="13.8" x14ac:dyDescent="0.3">
      <c r="A17" s="1">
        <v>16</v>
      </c>
      <c r="B17" s="4" t="s">
        <v>113</v>
      </c>
      <c r="C17" s="4">
        <v>1</v>
      </c>
      <c r="D17" s="5">
        <v>21</v>
      </c>
      <c r="E17" s="5" t="s">
        <v>59</v>
      </c>
      <c r="F17" s="5" t="s">
        <v>92</v>
      </c>
      <c r="G17" s="5" t="s">
        <v>73</v>
      </c>
      <c r="H17" s="5">
        <v>14</v>
      </c>
      <c r="I17" s="5" t="s">
        <v>64</v>
      </c>
      <c r="J17" s="5">
        <v>5</v>
      </c>
      <c r="K17" s="5">
        <v>5</v>
      </c>
      <c r="L17" s="5">
        <v>4</v>
      </c>
      <c r="M17" s="5">
        <v>5</v>
      </c>
      <c r="N17" s="5">
        <v>1</v>
      </c>
      <c r="O17" s="5">
        <v>1</v>
      </c>
      <c r="P17" s="5">
        <v>1</v>
      </c>
      <c r="Q17" s="5">
        <v>6</v>
      </c>
      <c r="R17" s="5">
        <v>2</v>
      </c>
      <c r="S17" s="5">
        <v>2</v>
      </c>
      <c r="T17" s="5">
        <v>6</v>
      </c>
      <c r="U17" s="5">
        <v>2</v>
      </c>
      <c r="V17" s="5">
        <v>5</v>
      </c>
      <c r="W17" s="5">
        <v>5</v>
      </c>
      <c r="X17" s="5">
        <v>5</v>
      </c>
      <c r="Y17" s="5">
        <v>6</v>
      </c>
      <c r="Z17" s="5">
        <v>1</v>
      </c>
      <c r="AA17" s="5">
        <v>6</v>
      </c>
      <c r="AB17" s="5">
        <v>3</v>
      </c>
      <c r="AC17" s="5">
        <v>5</v>
      </c>
      <c r="AD17" s="5">
        <v>2</v>
      </c>
      <c r="AE17" s="5">
        <v>7</v>
      </c>
      <c r="AF17" s="5">
        <v>5</v>
      </c>
      <c r="AG17" s="5">
        <v>1</v>
      </c>
      <c r="AH17" s="5">
        <v>5</v>
      </c>
      <c r="AI17" s="5">
        <v>6</v>
      </c>
      <c r="AJ17" s="5">
        <v>3</v>
      </c>
      <c r="AK17" s="5">
        <v>6</v>
      </c>
      <c r="AL17" s="5">
        <v>4</v>
      </c>
      <c r="AM17" s="5">
        <v>4</v>
      </c>
      <c r="AN17" s="5">
        <v>4</v>
      </c>
      <c r="AO17" s="5">
        <v>5</v>
      </c>
      <c r="AP17" s="5">
        <v>5</v>
      </c>
      <c r="AQ17" s="5">
        <v>2</v>
      </c>
      <c r="AR17" s="5">
        <v>4</v>
      </c>
      <c r="AS17" s="5">
        <v>4</v>
      </c>
      <c r="AT17" s="5">
        <v>2</v>
      </c>
      <c r="AU17" s="5">
        <v>1</v>
      </c>
      <c r="AV17" s="5">
        <v>3</v>
      </c>
      <c r="AW17" s="5">
        <v>2</v>
      </c>
      <c r="AX17" s="5">
        <v>3</v>
      </c>
      <c r="AY17" s="5">
        <v>4</v>
      </c>
      <c r="AZ17" s="5">
        <v>1</v>
      </c>
      <c r="BA17" s="5">
        <v>2</v>
      </c>
      <c r="BB17" s="5">
        <v>1</v>
      </c>
      <c r="BC17" s="5">
        <v>4</v>
      </c>
      <c r="BD17" s="5">
        <v>1</v>
      </c>
      <c r="BE17" s="5" t="s">
        <v>62</v>
      </c>
      <c r="BF17" s="5" t="s">
        <v>62</v>
      </c>
      <c r="BG17" s="5" t="s">
        <v>63</v>
      </c>
      <c r="BH17" s="5" t="s">
        <v>63</v>
      </c>
      <c r="BI17" s="5" t="s">
        <v>63</v>
      </c>
      <c r="BJ17" s="5" t="s">
        <v>63</v>
      </c>
      <c r="BK17" s="5" t="s">
        <v>93</v>
      </c>
    </row>
    <row r="18" spans="1:63" s="4" customFormat="1" ht="13.8" x14ac:dyDescent="0.3">
      <c r="A18" s="1">
        <v>17</v>
      </c>
      <c r="B18" s="4" t="s">
        <v>113</v>
      </c>
      <c r="C18" s="4">
        <v>2</v>
      </c>
      <c r="D18" s="5">
        <v>23</v>
      </c>
      <c r="E18" s="5" t="s">
        <v>59</v>
      </c>
      <c r="F18" s="5" t="s">
        <v>66</v>
      </c>
      <c r="G18" s="5" t="s">
        <v>65</v>
      </c>
      <c r="H18" s="5" t="s">
        <v>94</v>
      </c>
      <c r="I18" s="5" t="s">
        <v>64</v>
      </c>
      <c r="J18" s="5">
        <v>3</v>
      </c>
      <c r="K18" s="5">
        <v>3</v>
      </c>
      <c r="L18" s="5">
        <v>3</v>
      </c>
      <c r="M18" s="5">
        <v>2</v>
      </c>
      <c r="N18" s="5">
        <v>1</v>
      </c>
      <c r="O18" s="5">
        <v>1</v>
      </c>
      <c r="P18" s="5">
        <v>1</v>
      </c>
      <c r="Q18" s="5">
        <v>5</v>
      </c>
      <c r="R18" s="5">
        <v>4</v>
      </c>
      <c r="S18" s="5">
        <v>5</v>
      </c>
      <c r="T18" s="5">
        <v>4</v>
      </c>
      <c r="U18" s="5">
        <v>3</v>
      </c>
      <c r="V18" s="5">
        <v>6</v>
      </c>
      <c r="W18" s="5">
        <v>5</v>
      </c>
      <c r="X18" s="5">
        <v>5</v>
      </c>
      <c r="Y18" s="5">
        <v>6</v>
      </c>
      <c r="Z18" s="5">
        <v>6</v>
      </c>
      <c r="AA18" s="5">
        <v>5</v>
      </c>
      <c r="AB18" s="5">
        <v>3</v>
      </c>
      <c r="AC18" s="5">
        <v>2</v>
      </c>
      <c r="AD18" s="5">
        <v>4</v>
      </c>
      <c r="AE18" s="5">
        <v>4</v>
      </c>
      <c r="AF18" s="5">
        <v>4</v>
      </c>
      <c r="AG18" s="5">
        <v>3</v>
      </c>
      <c r="AH18" s="5">
        <v>4</v>
      </c>
      <c r="AI18" s="5">
        <v>3</v>
      </c>
      <c r="AJ18" s="5">
        <v>4</v>
      </c>
      <c r="AK18" s="5">
        <v>5</v>
      </c>
      <c r="AL18" s="5">
        <v>3</v>
      </c>
      <c r="AM18" s="5">
        <v>4</v>
      </c>
      <c r="AN18" s="5">
        <v>4</v>
      </c>
      <c r="AO18" s="5">
        <v>3</v>
      </c>
      <c r="AP18" s="5">
        <v>3</v>
      </c>
      <c r="AQ18" s="5">
        <v>3</v>
      </c>
      <c r="AR18" s="5">
        <v>3</v>
      </c>
      <c r="AS18" s="5">
        <v>3</v>
      </c>
      <c r="AT18" s="5">
        <v>3</v>
      </c>
      <c r="AU18" s="5">
        <v>2</v>
      </c>
      <c r="AV18" s="5">
        <v>3</v>
      </c>
      <c r="AW18" s="5">
        <v>2</v>
      </c>
      <c r="AX18" s="5">
        <v>3</v>
      </c>
      <c r="AY18" s="5">
        <v>4</v>
      </c>
      <c r="AZ18" s="5">
        <v>3</v>
      </c>
      <c r="BA18" s="5">
        <v>3</v>
      </c>
      <c r="BB18" s="5">
        <v>3</v>
      </c>
      <c r="BC18" s="5">
        <v>3</v>
      </c>
      <c r="BD18" s="5">
        <v>3</v>
      </c>
      <c r="BE18" s="5" t="s">
        <v>62</v>
      </c>
      <c r="BF18" s="5" t="s">
        <v>62</v>
      </c>
      <c r="BG18" s="5" t="s">
        <v>62</v>
      </c>
      <c r="BH18" s="5" t="s">
        <v>62</v>
      </c>
      <c r="BI18" s="5" t="s">
        <v>62</v>
      </c>
      <c r="BJ18" s="5" t="s">
        <v>62</v>
      </c>
    </row>
    <row r="19" spans="1:63" s="4" customFormat="1" ht="13.8" x14ac:dyDescent="0.3">
      <c r="A19" s="1">
        <v>18</v>
      </c>
      <c r="B19" s="4" t="s">
        <v>112</v>
      </c>
      <c r="C19" s="4">
        <v>1</v>
      </c>
      <c r="D19" s="5">
        <v>20</v>
      </c>
      <c r="E19" s="5" t="s">
        <v>77</v>
      </c>
      <c r="F19" s="5" t="s">
        <v>87</v>
      </c>
      <c r="G19" s="5" t="s">
        <v>65</v>
      </c>
      <c r="H19" s="5">
        <v>25</v>
      </c>
      <c r="I19" s="5" t="s">
        <v>68</v>
      </c>
      <c r="J19" s="5">
        <v>5</v>
      </c>
      <c r="K19" s="5">
        <v>5</v>
      </c>
      <c r="L19" s="5">
        <v>5</v>
      </c>
      <c r="M19" s="5">
        <v>3</v>
      </c>
      <c r="N19" s="5">
        <v>1</v>
      </c>
      <c r="O19" s="5">
        <v>1</v>
      </c>
      <c r="P19" s="5">
        <v>1</v>
      </c>
      <c r="Q19" s="5">
        <v>4</v>
      </c>
      <c r="R19" s="5">
        <v>3</v>
      </c>
      <c r="S19" s="5">
        <v>6</v>
      </c>
      <c r="T19" s="5">
        <v>6</v>
      </c>
      <c r="U19" s="5">
        <v>5</v>
      </c>
      <c r="V19" s="5">
        <v>6</v>
      </c>
      <c r="W19" s="5">
        <v>6</v>
      </c>
      <c r="X19" s="5">
        <v>4</v>
      </c>
      <c r="Y19" s="5">
        <v>7</v>
      </c>
      <c r="Z19" s="5">
        <v>7</v>
      </c>
      <c r="AA19" s="5">
        <v>7</v>
      </c>
      <c r="AB19" s="5">
        <v>3</v>
      </c>
      <c r="AC19" s="5">
        <v>1</v>
      </c>
      <c r="AD19" s="5">
        <v>7</v>
      </c>
      <c r="AE19" s="5">
        <v>3</v>
      </c>
      <c r="AF19" s="5">
        <v>3</v>
      </c>
      <c r="AG19" s="5">
        <v>2</v>
      </c>
      <c r="AH19" s="5">
        <v>6</v>
      </c>
      <c r="AI19" s="5">
        <v>4</v>
      </c>
      <c r="AJ19" s="5">
        <v>4</v>
      </c>
      <c r="AK19" s="5">
        <v>5</v>
      </c>
      <c r="AL19" s="5">
        <v>1</v>
      </c>
      <c r="AM19" s="5">
        <v>5</v>
      </c>
      <c r="AN19" s="5">
        <v>6</v>
      </c>
      <c r="AO19" s="5">
        <v>2</v>
      </c>
      <c r="AP19" s="5">
        <v>2</v>
      </c>
      <c r="AQ19" s="5">
        <v>3</v>
      </c>
      <c r="AR19" s="5">
        <v>4</v>
      </c>
      <c r="AS19" s="5">
        <v>6</v>
      </c>
      <c r="AT19" s="5">
        <v>3</v>
      </c>
      <c r="AU19" s="5">
        <v>3</v>
      </c>
      <c r="AV19" s="5">
        <v>2</v>
      </c>
      <c r="AW19" s="5">
        <v>1</v>
      </c>
      <c r="AX19" s="5">
        <v>3</v>
      </c>
      <c r="AY19" s="5">
        <v>3</v>
      </c>
      <c r="AZ19" s="5">
        <v>1</v>
      </c>
      <c r="BA19" s="5">
        <v>3</v>
      </c>
      <c r="BB19" s="5">
        <v>3</v>
      </c>
      <c r="BC19" s="5">
        <v>6</v>
      </c>
      <c r="BD19" s="5">
        <v>3</v>
      </c>
      <c r="BE19" s="5" t="s">
        <v>62</v>
      </c>
      <c r="BF19" s="5" t="s">
        <v>62</v>
      </c>
      <c r="BG19" s="5" t="s">
        <v>62</v>
      </c>
      <c r="BH19" s="5" t="s">
        <v>62</v>
      </c>
      <c r="BI19" s="5" t="s">
        <v>62</v>
      </c>
      <c r="BJ19" s="5" t="s">
        <v>62</v>
      </c>
    </row>
    <row r="20" spans="1:63" ht="13.8" x14ac:dyDescent="0.3">
      <c r="A20" s="1">
        <v>19</v>
      </c>
      <c r="B20" s="4" t="s">
        <v>113</v>
      </c>
      <c r="C20" s="4">
        <v>3</v>
      </c>
      <c r="D20" s="5">
        <v>28</v>
      </c>
      <c r="E20" s="5" t="s">
        <v>59</v>
      </c>
      <c r="F20" s="5" t="s">
        <v>82</v>
      </c>
      <c r="G20" s="5" t="s">
        <v>73</v>
      </c>
      <c r="H20" s="5" t="s">
        <v>95</v>
      </c>
      <c r="I20" s="5" t="s">
        <v>70</v>
      </c>
      <c r="J20" s="5">
        <v>3</v>
      </c>
      <c r="K20" s="5">
        <v>3</v>
      </c>
      <c r="L20" s="5">
        <v>3</v>
      </c>
      <c r="M20" s="5">
        <v>3</v>
      </c>
      <c r="N20" s="5">
        <v>2</v>
      </c>
      <c r="O20" s="5">
        <v>1</v>
      </c>
      <c r="P20" s="5">
        <v>1</v>
      </c>
      <c r="Q20" s="5">
        <v>7</v>
      </c>
      <c r="R20" s="5">
        <v>2</v>
      </c>
      <c r="S20" s="5">
        <v>6</v>
      </c>
      <c r="T20" s="5">
        <v>1</v>
      </c>
      <c r="U20" s="5">
        <v>4</v>
      </c>
      <c r="V20" s="5">
        <v>5</v>
      </c>
      <c r="W20" s="5">
        <v>5</v>
      </c>
      <c r="X20" s="5">
        <v>5</v>
      </c>
      <c r="Y20" s="5">
        <v>6</v>
      </c>
      <c r="Z20" s="5">
        <v>2</v>
      </c>
      <c r="AA20" s="5">
        <v>5</v>
      </c>
      <c r="AB20" s="5">
        <v>5</v>
      </c>
      <c r="AC20" s="5">
        <v>5</v>
      </c>
      <c r="AD20" s="5">
        <v>1</v>
      </c>
      <c r="AE20" s="5">
        <v>5</v>
      </c>
      <c r="AF20" s="5">
        <v>6</v>
      </c>
      <c r="AG20" s="5">
        <v>4</v>
      </c>
      <c r="AH20" s="5">
        <v>5</v>
      </c>
      <c r="AI20" s="5">
        <v>5</v>
      </c>
      <c r="AJ20" s="5">
        <v>5</v>
      </c>
      <c r="AK20" s="5">
        <v>7</v>
      </c>
      <c r="AL20" s="5">
        <v>3</v>
      </c>
      <c r="AM20" s="5">
        <v>4</v>
      </c>
      <c r="AN20" s="5">
        <v>4</v>
      </c>
      <c r="AO20" s="5">
        <v>5</v>
      </c>
      <c r="AP20" s="5">
        <v>5</v>
      </c>
      <c r="AQ20" s="5">
        <v>3</v>
      </c>
      <c r="AR20" s="5">
        <v>4</v>
      </c>
      <c r="AS20" s="5">
        <v>4</v>
      </c>
      <c r="AT20" s="5">
        <v>4</v>
      </c>
      <c r="AU20" s="5">
        <v>2</v>
      </c>
      <c r="AV20" s="5">
        <v>5</v>
      </c>
      <c r="AW20" s="5">
        <v>3</v>
      </c>
      <c r="AX20" s="5">
        <v>4</v>
      </c>
      <c r="AY20" s="5">
        <v>5</v>
      </c>
      <c r="AZ20" s="5">
        <v>2</v>
      </c>
      <c r="BA20" s="5">
        <v>4</v>
      </c>
      <c r="BB20" s="5">
        <v>4</v>
      </c>
      <c r="BC20" s="5">
        <v>4</v>
      </c>
      <c r="BD20" s="5">
        <v>5</v>
      </c>
      <c r="BE20" s="5" t="s">
        <v>62</v>
      </c>
      <c r="BF20" s="5" t="s">
        <v>63</v>
      </c>
      <c r="BG20" s="5" t="s">
        <v>62</v>
      </c>
      <c r="BH20" s="5" t="s">
        <v>62</v>
      </c>
      <c r="BI20" s="5" t="s">
        <v>63</v>
      </c>
      <c r="BJ20" s="5" t="s">
        <v>63</v>
      </c>
      <c r="BK20" s="5" t="s">
        <v>96</v>
      </c>
    </row>
    <row r="21" spans="1:63" s="4" customFormat="1" ht="13.8" x14ac:dyDescent="0.3">
      <c r="A21" s="1">
        <v>20</v>
      </c>
      <c r="B21" s="4" t="s">
        <v>113</v>
      </c>
      <c r="C21" s="4">
        <v>4</v>
      </c>
      <c r="D21" s="5">
        <v>23</v>
      </c>
      <c r="E21" s="5" t="s">
        <v>59</v>
      </c>
      <c r="F21" s="5" t="s">
        <v>60</v>
      </c>
      <c r="G21" s="5" t="s">
        <v>73</v>
      </c>
      <c r="H21" s="5" t="s">
        <v>100</v>
      </c>
      <c r="I21" s="5" t="s">
        <v>79</v>
      </c>
      <c r="J21" s="5">
        <v>4</v>
      </c>
      <c r="K21" s="5">
        <v>4</v>
      </c>
      <c r="L21" s="5">
        <v>4</v>
      </c>
      <c r="M21" s="5">
        <v>4</v>
      </c>
      <c r="N21" s="5">
        <v>2</v>
      </c>
      <c r="O21" s="5">
        <v>1</v>
      </c>
      <c r="P21" s="5">
        <v>1</v>
      </c>
      <c r="Q21" s="5">
        <v>6</v>
      </c>
      <c r="R21" s="5">
        <v>3</v>
      </c>
      <c r="S21" s="5">
        <v>5</v>
      </c>
      <c r="T21" s="5">
        <v>3</v>
      </c>
      <c r="U21" s="5">
        <v>3</v>
      </c>
      <c r="V21" s="5">
        <v>4</v>
      </c>
      <c r="W21" s="5">
        <v>4</v>
      </c>
      <c r="X21" s="5">
        <v>4</v>
      </c>
      <c r="Y21" s="5">
        <v>4</v>
      </c>
      <c r="Z21" s="5">
        <v>5</v>
      </c>
      <c r="AA21" s="5">
        <v>5</v>
      </c>
      <c r="AB21" s="5">
        <v>3</v>
      </c>
      <c r="AC21" s="5">
        <v>2</v>
      </c>
      <c r="AD21" s="5">
        <v>3</v>
      </c>
      <c r="AE21" s="5">
        <v>2</v>
      </c>
      <c r="AF21" s="5">
        <v>6</v>
      </c>
      <c r="AG21" s="5">
        <v>2</v>
      </c>
      <c r="AH21" s="5">
        <v>4</v>
      </c>
      <c r="AI21" s="5">
        <v>2</v>
      </c>
      <c r="AJ21" s="5">
        <v>3</v>
      </c>
      <c r="AK21" s="5">
        <v>3</v>
      </c>
      <c r="AL21" s="5">
        <v>2</v>
      </c>
      <c r="AM21" s="5">
        <v>4</v>
      </c>
      <c r="AN21" s="5">
        <v>5</v>
      </c>
      <c r="AO21" s="5">
        <v>2</v>
      </c>
      <c r="AP21" s="5">
        <v>4</v>
      </c>
      <c r="AQ21" s="5">
        <v>5</v>
      </c>
      <c r="AR21" s="5">
        <v>3</v>
      </c>
      <c r="AS21" s="5">
        <v>2</v>
      </c>
      <c r="AT21" s="5">
        <v>5</v>
      </c>
      <c r="AU21" s="5">
        <v>4</v>
      </c>
      <c r="AV21" s="5">
        <v>2</v>
      </c>
      <c r="AW21" s="5">
        <v>2</v>
      </c>
      <c r="AX21" s="5">
        <v>5</v>
      </c>
      <c r="AY21" s="5">
        <v>4</v>
      </c>
      <c r="AZ21" s="5">
        <v>5</v>
      </c>
      <c r="BA21" s="5">
        <v>4</v>
      </c>
      <c r="BB21" s="5">
        <v>2</v>
      </c>
      <c r="BC21" s="5">
        <v>5</v>
      </c>
      <c r="BD21" s="5">
        <v>4</v>
      </c>
      <c r="BE21" s="5" t="s">
        <v>62</v>
      </c>
      <c r="BF21" s="5" t="s">
        <v>62</v>
      </c>
      <c r="BG21" s="5" t="s">
        <v>63</v>
      </c>
      <c r="BH21" s="5" t="s">
        <v>63</v>
      </c>
      <c r="BI21" s="5" t="s">
        <v>76</v>
      </c>
      <c r="BJ21" s="5" t="s">
        <v>76</v>
      </c>
      <c r="BK21" s="5" t="s">
        <v>81</v>
      </c>
    </row>
    <row r="22" spans="1:63" s="4" customFormat="1" ht="13.8" x14ac:dyDescent="0.3">
      <c r="A22" s="1">
        <v>21</v>
      </c>
      <c r="B22" s="4" t="s">
        <v>112</v>
      </c>
      <c r="C22" s="4">
        <v>2</v>
      </c>
      <c r="D22" s="5">
        <v>26</v>
      </c>
      <c r="E22" s="5" t="s">
        <v>59</v>
      </c>
      <c r="F22" s="5" t="s">
        <v>80</v>
      </c>
      <c r="G22" s="5" t="s">
        <v>65</v>
      </c>
      <c r="H22" s="5" t="s">
        <v>95</v>
      </c>
      <c r="I22" s="5" t="s">
        <v>68</v>
      </c>
      <c r="J22" s="5">
        <v>4</v>
      </c>
      <c r="K22" s="5">
        <v>2</v>
      </c>
      <c r="L22" s="5">
        <v>3</v>
      </c>
      <c r="M22" s="5">
        <v>5</v>
      </c>
      <c r="N22" s="5">
        <v>1</v>
      </c>
      <c r="O22" s="5">
        <v>1</v>
      </c>
      <c r="P22" s="5">
        <v>2</v>
      </c>
      <c r="Q22" s="5">
        <v>7</v>
      </c>
      <c r="R22" s="5">
        <v>2</v>
      </c>
      <c r="S22" s="5">
        <v>7</v>
      </c>
      <c r="T22" s="5">
        <v>4</v>
      </c>
      <c r="U22" s="5">
        <v>5</v>
      </c>
      <c r="V22" s="5">
        <v>7</v>
      </c>
      <c r="W22" s="5">
        <v>6</v>
      </c>
      <c r="X22" s="5">
        <v>6</v>
      </c>
      <c r="Y22" s="5">
        <v>7</v>
      </c>
      <c r="Z22" s="5">
        <v>5</v>
      </c>
      <c r="AA22" s="5">
        <v>7</v>
      </c>
      <c r="AB22" s="5">
        <v>5</v>
      </c>
      <c r="AC22" s="5">
        <v>3</v>
      </c>
      <c r="AD22" s="5">
        <v>2</v>
      </c>
      <c r="AE22" s="5">
        <v>6</v>
      </c>
      <c r="AF22" s="5">
        <v>5</v>
      </c>
      <c r="AG22" s="5">
        <v>3</v>
      </c>
      <c r="AH22" s="5">
        <v>6</v>
      </c>
      <c r="AI22" s="5">
        <v>4</v>
      </c>
      <c r="AJ22" s="5">
        <v>6</v>
      </c>
      <c r="AK22" s="5">
        <v>7</v>
      </c>
      <c r="AL22" s="5">
        <v>2</v>
      </c>
      <c r="AM22" s="5">
        <v>6</v>
      </c>
      <c r="AN22" s="5">
        <v>7</v>
      </c>
      <c r="AO22" s="5">
        <v>6</v>
      </c>
      <c r="AP22" s="5">
        <v>6</v>
      </c>
      <c r="AQ22" s="5">
        <v>3</v>
      </c>
      <c r="AR22" s="5">
        <v>5</v>
      </c>
      <c r="AS22" s="5">
        <v>6</v>
      </c>
      <c r="AT22" s="5">
        <v>2</v>
      </c>
      <c r="AU22" s="5">
        <v>1</v>
      </c>
      <c r="AV22" s="5">
        <v>6</v>
      </c>
      <c r="AW22" s="5">
        <v>6</v>
      </c>
      <c r="AX22" s="5">
        <v>3</v>
      </c>
      <c r="AY22" s="5">
        <v>6</v>
      </c>
      <c r="AZ22" s="5">
        <v>1</v>
      </c>
      <c r="BA22" s="5">
        <v>2</v>
      </c>
      <c r="BB22" s="5">
        <v>3</v>
      </c>
      <c r="BC22" s="5">
        <v>1</v>
      </c>
      <c r="BD22" s="5">
        <v>6</v>
      </c>
      <c r="BE22" s="5" t="s">
        <v>62</v>
      </c>
      <c r="BF22" s="5" t="s">
        <v>62</v>
      </c>
      <c r="BG22" s="5" t="s">
        <v>62</v>
      </c>
      <c r="BH22" s="5" t="s">
        <v>62</v>
      </c>
      <c r="BI22" s="5" t="s">
        <v>62</v>
      </c>
      <c r="BJ22" s="5" t="s">
        <v>62</v>
      </c>
    </row>
    <row r="23" spans="1:63" ht="13.8" x14ac:dyDescent="0.3">
      <c r="A23" s="1">
        <v>22</v>
      </c>
      <c r="B23" s="4" t="s">
        <v>112</v>
      </c>
      <c r="C23" s="4">
        <v>3</v>
      </c>
      <c r="D23" s="5">
        <v>22</v>
      </c>
      <c r="E23" s="5" t="s">
        <v>59</v>
      </c>
      <c r="F23" s="5" t="s">
        <v>72</v>
      </c>
      <c r="G23" s="5" t="s">
        <v>65</v>
      </c>
      <c r="H23" s="5">
        <v>2</v>
      </c>
      <c r="I23" s="5" t="s">
        <v>79</v>
      </c>
      <c r="J23" s="5">
        <v>5</v>
      </c>
      <c r="K23" s="5">
        <v>4</v>
      </c>
      <c r="L23" s="5">
        <v>3</v>
      </c>
      <c r="M23" s="5">
        <v>4</v>
      </c>
      <c r="N23" s="5">
        <v>2</v>
      </c>
      <c r="O23" s="5">
        <v>1</v>
      </c>
      <c r="P23" s="5">
        <v>1</v>
      </c>
      <c r="Q23" s="5">
        <v>6</v>
      </c>
      <c r="R23" s="5">
        <v>3</v>
      </c>
      <c r="S23" s="5">
        <v>6</v>
      </c>
      <c r="T23" s="5">
        <v>4</v>
      </c>
      <c r="U23" s="5">
        <v>5</v>
      </c>
      <c r="V23" s="5">
        <v>7</v>
      </c>
      <c r="W23" s="5">
        <v>5</v>
      </c>
      <c r="X23" s="5">
        <v>5</v>
      </c>
      <c r="Y23" s="5">
        <v>7</v>
      </c>
      <c r="Z23" s="5">
        <v>6</v>
      </c>
      <c r="AA23" s="5">
        <v>5</v>
      </c>
      <c r="AB23" s="5">
        <v>5</v>
      </c>
      <c r="AC23" s="5">
        <v>6</v>
      </c>
      <c r="AD23" s="5">
        <v>6</v>
      </c>
      <c r="AE23" s="5">
        <v>6</v>
      </c>
      <c r="AF23" s="5">
        <v>6</v>
      </c>
      <c r="AG23" s="5">
        <v>4</v>
      </c>
      <c r="AH23" s="5">
        <v>4</v>
      </c>
      <c r="AI23" s="5">
        <v>6</v>
      </c>
      <c r="AJ23" s="5">
        <v>6</v>
      </c>
      <c r="AK23" s="5">
        <v>5</v>
      </c>
      <c r="AL23" s="5">
        <v>2</v>
      </c>
      <c r="AM23" s="5">
        <v>3</v>
      </c>
      <c r="AN23" s="5">
        <v>5</v>
      </c>
      <c r="AO23" s="5">
        <v>2</v>
      </c>
      <c r="AP23" s="5">
        <v>4</v>
      </c>
      <c r="AQ23" s="5">
        <v>5</v>
      </c>
      <c r="AR23" s="5">
        <v>4</v>
      </c>
      <c r="AS23" s="5">
        <v>5</v>
      </c>
      <c r="AT23" s="5">
        <v>2</v>
      </c>
      <c r="AU23" s="5">
        <v>4</v>
      </c>
      <c r="AV23" s="5">
        <v>5</v>
      </c>
      <c r="AW23" s="5">
        <v>5</v>
      </c>
      <c r="AX23" s="5">
        <v>6</v>
      </c>
      <c r="AY23" s="5">
        <v>4</v>
      </c>
      <c r="AZ23" s="5">
        <v>3</v>
      </c>
      <c r="BA23" s="5">
        <v>2</v>
      </c>
      <c r="BB23" s="5">
        <v>5</v>
      </c>
      <c r="BC23" s="5">
        <v>6</v>
      </c>
      <c r="BD23" s="5">
        <v>4</v>
      </c>
      <c r="BE23" s="5" t="s">
        <v>62</v>
      </c>
      <c r="BF23" s="5" t="s">
        <v>62</v>
      </c>
      <c r="BG23" s="5" t="s">
        <v>63</v>
      </c>
      <c r="BH23" s="5" t="s">
        <v>76</v>
      </c>
      <c r="BI23" s="5" t="s">
        <v>76</v>
      </c>
      <c r="BJ23" s="5" t="s">
        <v>76</v>
      </c>
      <c r="BK23" s="5" t="s">
        <v>93</v>
      </c>
    </row>
    <row r="24" spans="1:63" s="4" customFormat="1" ht="13.8" x14ac:dyDescent="0.3">
      <c r="A24" s="1">
        <v>23</v>
      </c>
      <c r="B24" s="4" t="s">
        <v>112</v>
      </c>
      <c r="C24" s="4">
        <v>4</v>
      </c>
      <c r="D24" s="5">
        <v>23</v>
      </c>
      <c r="E24" s="5" t="s">
        <v>59</v>
      </c>
      <c r="F24" s="5" t="s">
        <v>102</v>
      </c>
      <c r="G24" s="5" t="s">
        <v>97</v>
      </c>
      <c r="H24" s="5">
        <v>20</v>
      </c>
      <c r="I24" s="5" t="s">
        <v>75</v>
      </c>
      <c r="J24" s="5">
        <v>4</v>
      </c>
      <c r="K24" s="5">
        <v>4</v>
      </c>
      <c r="L24" s="5">
        <v>3</v>
      </c>
      <c r="M24" s="5">
        <v>3</v>
      </c>
      <c r="N24" s="5">
        <v>3</v>
      </c>
      <c r="O24" s="5">
        <v>3</v>
      </c>
      <c r="P24" s="5">
        <v>4</v>
      </c>
      <c r="Q24" s="5">
        <v>3</v>
      </c>
      <c r="R24" s="5">
        <v>2</v>
      </c>
      <c r="S24" s="5">
        <v>5</v>
      </c>
      <c r="T24" s="5">
        <v>3</v>
      </c>
      <c r="U24" s="5">
        <v>5</v>
      </c>
      <c r="V24" s="5">
        <v>6</v>
      </c>
      <c r="W24" s="5">
        <v>6</v>
      </c>
      <c r="X24" s="5">
        <v>5</v>
      </c>
      <c r="Y24" s="5">
        <v>5</v>
      </c>
      <c r="Z24" s="5">
        <v>4</v>
      </c>
      <c r="AA24" s="5">
        <v>5</v>
      </c>
      <c r="AB24" s="5">
        <v>3</v>
      </c>
      <c r="AC24" s="5">
        <v>3</v>
      </c>
      <c r="AD24" s="5">
        <v>3</v>
      </c>
      <c r="AE24" s="5">
        <v>4</v>
      </c>
      <c r="AF24" s="5">
        <v>5</v>
      </c>
      <c r="AG24" s="5">
        <v>3</v>
      </c>
      <c r="AH24" s="5">
        <v>2</v>
      </c>
      <c r="AI24" s="5">
        <v>5</v>
      </c>
      <c r="AJ24" s="5">
        <v>5</v>
      </c>
      <c r="AK24" s="5">
        <v>3</v>
      </c>
      <c r="AL24" s="5">
        <v>2</v>
      </c>
      <c r="AM24" s="5">
        <v>2</v>
      </c>
      <c r="AN24" s="5">
        <v>3</v>
      </c>
      <c r="AO24" s="5">
        <v>4</v>
      </c>
      <c r="AP24" s="5">
        <v>5</v>
      </c>
      <c r="AQ24" s="5">
        <v>4</v>
      </c>
      <c r="AR24" s="5">
        <v>4</v>
      </c>
      <c r="AS24" s="5">
        <v>4</v>
      </c>
      <c r="AT24" s="5">
        <v>2</v>
      </c>
      <c r="AU24" s="5">
        <v>2</v>
      </c>
      <c r="AV24" s="5">
        <v>4</v>
      </c>
      <c r="AW24" s="5">
        <v>4</v>
      </c>
      <c r="AX24" s="5">
        <v>4</v>
      </c>
      <c r="AY24" s="5">
        <v>5</v>
      </c>
      <c r="AZ24" s="5">
        <v>3</v>
      </c>
      <c r="BA24" s="5">
        <v>4</v>
      </c>
      <c r="BB24" s="5">
        <v>3</v>
      </c>
      <c r="BC24" s="5">
        <v>4</v>
      </c>
      <c r="BD24" s="5">
        <v>4</v>
      </c>
      <c r="BE24" s="5" t="s">
        <v>62</v>
      </c>
      <c r="BF24" s="5" t="s">
        <v>63</v>
      </c>
      <c r="BG24" s="5" t="s">
        <v>63</v>
      </c>
      <c r="BH24" s="5" t="s">
        <v>63</v>
      </c>
      <c r="BI24" s="5" t="s">
        <v>76</v>
      </c>
      <c r="BJ24" s="5" t="s">
        <v>63</v>
      </c>
      <c r="BK24" s="5" t="s">
        <v>81</v>
      </c>
    </row>
    <row r="25" spans="1:63" ht="13.8" x14ac:dyDescent="0.3">
      <c r="A25" s="1">
        <v>24</v>
      </c>
      <c r="B25" s="4" t="s">
        <v>113</v>
      </c>
      <c r="C25" s="4">
        <v>1</v>
      </c>
      <c r="D25" s="5">
        <v>22</v>
      </c>
      <c r="E25" s="5" t="s">
        <v>77</v>
      </c>
      <c r="F25" s="5" t="s">
        <v>60</v>
      </c>
      <c r="G25" s="5" t="s">
        <v>65</v>
      </c>
      <c r="H25" s="5" t="s">
        <v>90</v>
      </c>
      <c r="I25" s="5" t="s">
        <v>64</v>
      </c>
      <c r="J25" s="5">
        <v>5</v>
      </c>
      <c r="K25" s="5">
        <v>5</v>
      </c>
      <c r="L25" s="5">
        <v>3</v>
      </c>
      <c r="M25" s="5">
        <v>2</v>
      </c>
      <c r="N25" s="5">
        <v>1</v>
      </c>
      <c r="O25" s="5">
        <v>1</v>
      </c>
      <c r="P25" s="5">
        <v>1</v>
      </c>
      <c r="Q25" s="5">
        <v>7</v>
      </c>
      <c r="R25" s="5">
        <v>4</v>
      </c>
      <c r="S25" s="5">
        <v>7</v>
      </c>
      <c r="T25" s="5">
        <v>2</v>
      </c>
      <c r="U25" s="5">
        <v>2</v>
      </c>
      <c r="V25" s="5">
        <v>4</v>
      </c>
      <c r="W25" s="5">
        <v>4</v>
      </c>
      <c r="X25" s="5">
        <v>6</v>
      </c>
      <c r="Y25" s="5">
        <v>3</v>
      </c>
      <c r="Z25" s="5">
        <v>6</v>
      </c>
      <c r="AA25" s="5">
        <v>3</v>
      </c>
      <c r="AB25" s="5">
        <v>2</v>
      </c>
      <c r="AC25" s="5">
        <v>2</v>
      </c>
      <c r="AD25" s="5">
        <v>3</v>
      </c>
      <c r="AE25" s="5">
        <v>5</v>
      </c>
      <c r="AF25" s="5">
        <v>6</v>
      </c>
      <c r="AG25" s="5">
        <v>4</v>
      </c>
      <c r="AH25" s="5">
        <v>4</v>
      </c>
      <c r="AI25" s="5">
        <v>6</v>
      </c>
      <c r="AJ25" s="5">
        <v>5</v>
      </c>
      <c r="AK25" s="5">
        <v>4</v>
      </c>
      <c r="AL25" s="5">
        <v>3</v>
      </c>
      <c r="AM25" s="5">
        <v>5</v>
      </c>
      <c r="AN25" s="5">
        <v>6</v>
      </c>
      <c r="AO25" s="5">
        <v>7</v>
      </c>
      <c r="AP25" s="5">
        <v>5</v>
      </c>
      <c r="AQ25" s="5">
        <v>2</v>
      </c>
      <c r="AR25" s="5">
        <v>3</v>
      </c>
      <c r="AS25" s="5">
        <v>4</v>
      </c>
      <c r="AT25" s="5">
        <v>2</v>
      </c>
      <c r="AU25" s="5">
        <v>4</v>
      </c>
      <c r="AV25" s="5">
        <v>2</v>
      </c>
      <c r="AW25" s="5">
        <v>3</v>
      </c>
      <c r="AX25" s="5">
        <v>4</v>
      </c>
      <c r="AY25" s="5">
        <v>3</v>
      </c>
      <c r="AZ25" s="5">
        <v>2</v>
      </c>
      <c r="BA25" s="5">
        <v>2</v>
      </c>
      <c r="BB25" s="5">
        <v>3</v>
      </c>
      <c r="BC25" s="5">
        <v>4</v>
      </c>
      <c r="BD25" s="5">
        <v>2</v>
      </c>
      <c r="BE25" s="5" t="s">
        <v>62</v>
      </c>
      <c r="BF25" s="5" t="s">
        <v>62</v>
      </c>
      <c r="BG25" s="5" t="s">
        <v>63</v>
      </c>
      <c r="BH25" s="5" t="s">
        <v>63</v>
      </c>
      <c r="BI25" s="5" t="s">
        <v>63</v>
      </c>
      <c r="BJ25" s="5" t="s">
        <v>63</v>
      </c>
      <c r="BK25" s="5" t="s">
        <v>91</v>
      </c>
    </row>
    <row r="26" spans="1:63" s="4" customFormat="1" ht="13.8" x14ac:dyDescent="0.3">
      <c r="A26" s="1">
        <v>25</v>
      </c>
      <c r="B26" s="4" t="s">
        <v>112</v>
      </c>
      <c r="C26" s="4">
        <v>1</v>
      </c>
      <c r="D26" s="5">
        <v>21</v>
      </c>
      <c r="E26" s="5" t="s">
        <v>59</v>
      </c>
      <c r="F26" s="5" t="s">
        <v>60</v>
      </c>
      <c r="G26" s="5" t="s">
        <v>73</v>
      </c>
      <c r="H26" s="5">
        <v>6</v>
      </c>
      <c r="I26" s="5" t="s">
        <v>64</v>
      </c>
      <c r="J26" s="5">
        <v>3</v>
      </c>
      <c r="K26" s="5">
        <v>2</v>
      </c>
      <c r="L26" s="5">
        <v>3</v>
      </c>
      <c r="M26" s="5">
        <v>2</v>
      </c>
      <c r="N26" s="5">
        <v>2</v>
      </c>
      <c r="O26" s="5">
        <v>1</v>
      </c>
      <c r="P26" s="5">
        <v>5</v>
      </c>
      <c r="Q26" s="5">
        <v>5</v>
      </c>
      <c r="R26" s="5">
        <v>2</v>
      </c>
      <c r="S26" s="5">
        <v>6</v>
      </c>
      <c r="T26" s="5">
        <v>5</v>
      </c>
      <c r="U26" s="5">
        <v>5</v>
      </c>
      <c r="V26" s="5">
        <v>7</v>
      </c>
      <c r="W26" s="5">
        <v>7</v>
      </c>
      <c r="X26" s="5">
        <v>7</v>
      </c>
      <c r="Y26" s="5">
        <v>7</v>
      </c>
      <c r="Z26" s="5">
        <v>1</v>
      </c>
      <c r="AA26" s="5">
        <v>6</v>
      </c>
      <c r="AB26" s="5">
        <v>5</v>
      </c>
      <c r="AC26" s="5">
        <v>7</v>
      </c>
      <c r="AD26" s="5">
        <v>2</v>
      </c>
      <c r="AE26" s="5">
        <v>2</v>
      </c>
      <c r="AF26" s="5">
        <v>5</v>
      </c>
      <c r="AG26" s="5">
        <v>3</v>
      </c>
      <c r="AH26" s="5">
        <v>5</v>
      </c>
      <c r="AI26" s="5">
        <v>6</v>
      </c>
      <c r="AJ26" s="5">
        <v>5</v>
      </c>
      <c r="AK26" s="5">
        <v>3</v>
      </c>
      <c r="AL26" s="5">
        <v>1</v>
      </c>
      <c r="AM26" s="5">
        <v>6</v>
      </c>
      <c r="AN26" s="5">
        <v>6</v>
      </c>
      <c r="AO26" s="5">
        <v>5</v>
      </c>
      <c r="AP26" s="5">
        <v>5</v>
      </c>
      <c r="AQ26" s="5">
        <v>6</v>
      </c>
      <c r="AR26" s="5">
        <v>2</v>
      </c>
      <c r="AS26" s="5">
        <v>6</v>
      </c>
      <c r="AT26" s="5">
        <v>1</v>
      </c>
      <c r="AU26" s="5">
        <v>4</v>
      </c>
      <c r="AV26" s="5">
        <v>6</v>
      </c>
      <c r="AW26" s="5">
        <v>3</v>
      </c>
      <c r="AX26" s="5">
        <v>6</v>
      </c>
      <c r="AY26" s="5">
        <v>6</v>
      </c>
      <c r="AZ26" s="5">
        <v>4</v>
      </c>
      <c r="BA26" s="5">
        <v>4</v>
      </c>
      <c r="BB26" s="5">
        <v>2</v>
      </c>
      <c r="BC26" s="5">
        <v>6</v>
      </c>
      <c r="BD26" s="5">
        <v>4</v>
      </c>
      <c r="BE26" s="5" t="s">
        <v>63</v>
      </c>
      <c r="BF26" s="5" t="s">
        <v>63</v>
      </c>
      <c r="BG26" s="5" t="s">
        <v>63</v>
      </c>
      <c r="BH26" s="5" t="s">
        <v>63</v>
      </c>
      <c r="BI26" s="5" t="s">
        <v>63</v>
      </c>
      <c r="BJ26" s="5" t="s">
        <v>76</v>
      </c>
      <c r="BK26" s="5" t="s">
        <v>71</v>
      </c>
    </row>
    <row r="27" spans="1:63" s="4" customFormat="1" ht="13.8" x14ac:dyDescent="0.3">
      <c r="A27" s="1">
        <v>26</v>
      </c>
      <c r="B27" s="4" t="s">
        <v>113</v>
      </c>
      <c r="C27" s="4">
        <v>2</v>
      </c>
      <c r="D27" s="5">
        <v>21</v>
      </c>
      <c r="E27" s="5" t="s">
        <v>59</v>
      </c>
      <c r="F27" s="5" t="s">
        <v>66</v>
      </c>
      <c r="G27" s="5" t="s">
        <v>73</v>
      </c>
      <c r="H27" s="5" t="s">
        <v>98</v>
      </c>
      <c r="I27" s="5" t="s">
        <v>79</v>
      </c>
      <c r="J27" s="5">
        <v>4</v>
      </c>
      <c r="K27" s="5">
        <v>4</v>
      </c>
      <c r="L27" s="5">
        <v>2</v>
      </c>
      <c r="M27" s="5">
        <v>3</v>
      </c>
      <c r="N27" s="5">
        <v>1</v>
      </c>
      <c r="O27" s="5">
        <v>1</v>
      </c>
      <c r="P27" s="5">
        <v>1</v>
      </c>
      <c r="Q27" s="5">
        <v>7</v>
      </c>
      <c r="R27" s="5">
        <v>1</v>
      </c>
      <c r="S27" s="5">
        <v>7</v>
      </c>
      <c r="T27" s="5">
        <v>1</v>
      </c>
      <c r="U27" s="5">
        <v>5</v>
      </c>
      <c r="V27" s="5">
        <v>7</v>
      </c>
      <c r="W27" s="5">
        <v>4</v>
      </c>
      <c r="X27" s="5">
        <v>5</v>
      </c>
      <c r="Y27" s="5">
        <v>6</v>
      </c>
      <c r="Z27" s="5">
        <v>2</v>
      </c>
      <c r="AA27" s="5">
        <v>7</v>
      </c>
      <c r="AB27" s="5">
        <v>6</v>
      </c>
      <c r="AC27" s="5">
        <v>5</v>
      </c>
      <c r="AD27" s="5">
        <v>1</v>
      </c>
      <c r="AE27" s="5">
        <v>4</v>
      </c>
      <c r="AF27" s="5">
        <v>3</v>
      </c>
      <c r="AG27" s="5">
        <v>5</v>
      </c>
      <c r="AH27" s="5">
        <v>7</v>
      </c>
      <c r="AI27" s="5">
        <v>5</v>
      </c>
      <c r="AJ27" s="5">
        <v>6</v>
      </c>
      <c r="AK27" s="5">
        <v>7</v>
      </c>
      <c r="AL27" s="5">
        <v>1</v>
      </c>
      <c r="AM27" s="5">
        <v>4</v>
      </c>
      <c r="AN27" s="5">
        <v>7</v>
      </c>
      <c r="AO27" s="5">
        <v>5</v>
      </c>
      <c r="AP27" s="5">
        <v>6</v>
      </c>
      <c r="AQ27" s="5">
        <v>1</v>
      </c>
      <c r="AR27" s="5">
        <v>5</v>
      </c>
      <c r="AS27" s="5">
        <v>2</v>
      </c>
      <c r="AT27" s="5">
        <v>5</v>
      </c>
      <c r="AU27" s="5">
        <v>4</v>
      </c>
      <c r="AV27" s="5">
        <v>4</v>
      </c>
      <c r="AW27" s="5">
        <v>3</v>
      </c>
      <c r="AX27" s="5">
        <v>2</v>
      </c>
      <c r="AY27" s="5">
        <v>4</v>
      </c>
      <c r="AZ27" s="5">
        <v>5</v>
      </c>
      <c r="BA27" s="5">
        <v>4</v>
      </c>
      <c r="BB27" s="5">
        <v>6</v>
      </c>
      <c r="BC27" s="5">
        <v>3</v>
      </c>
      <c r="BD27" s="5">
        <v>2</v>
      </c>
      <c r="BE27" s="5" t="s">
        <v>62</v>
      </c>
      <c r="BF27" s="5" t="s">
        <v>63</v>
      </c>
      <c r="BG27" s="5" t="s">
        <v>63</v>
      </c>
      <c r="BH27" s="5" t="s">
        <v>63</v>
      </c>
      <c r="BI27" s="5" t="s">
        <v>63</v>
      </c>
      <c r="BJ27" s="5" t="s">
        <v>76</v>
      </c>
      <c r="BK27" s="5" t="s">
        <v>99</v>
      </c>
    </row>
    <row r="28" spans="1:63" ht="13.8" x14ac:dyDescent="0.3">
      <c r="A28" s="1">
        <v>27</v>
      </c>
      <c r="B28" s="4" t="s">
        <v>112</v>
      </c>
      <c r="C28" s="4">
        <v>2</v>
      </c>
      <c r="D28" s="5">
        <v>21</v>
      </c>
      <c r="E28" s="5" t="s">
        <v>59</v>
      </c>
      <c r="F28" s="5" t="s">
        <v>60</v>
      </c>
      <c r="G28" s="5" t="s">
        <v>73</v>
      </c>
      <c r="H28" s="5">
        <v>30</v>
      </c>
      <c r="I28" s="5" t="s">
        <v>68</v>
      </c>
      <c r="J28" s="5">
        <v>5</v>
      </c>
      <c r="K28" s="5">
        <v>5</v>
      </c>
      <c r="L28" s="5">
        <v>5</v>
      </c>
      <c r="M28" s="5">
        <v>4</v>
      </c>
      <c r="N28" s="5">
        <v>3</v>
      </c>
      <c r="O28" s="5">
        <v>3</v>
      </c>
      <c r="P28" s="5">
        <v>4</v>
      </c>
      <c r="Q28" s="5">
        <v>6</v>
      </c>
      <c r="R28" s="5">
        <v>2</v>
      </c>
      <c r="S28" s="5">
        <v>6</v>
      </c>
      <c r="T28" s="5">
        <v>1</v>
      </c>
      <c r="U28" s="5">
        <v>5</v>
      </c>
      <c r="V28" s="5">
        <v>6</v>
      </c>
      <c r="W28" s="5">
        <v>5</v>
      </c>
      <c r="X28" s="5">
        <v>5</v>
      </c>
      <c r="Y28" s="5">
        <v>6</v>
      </c>
      <c r="Z28" s="5">
        <v>3</v>
      </c>
      <c r="AA28" s="5">
        <v>6</v>
      </c>
      <c r="AB28" s="5">
        <v>4</v>
      </c>
      <c r="AC28" s="5">
        <v>3</v>
      </c>
      <c r="AD28" s="5">
        <v>2</v>
      </c>
      <c r="AE28" s="5">
        <v>5</v>
      </c>
      <c r="AF28" s="5">
        <v>4</v>
      </c>
      <c r="AG28" s="5">
        <v>5</v>
      </c>
      <c r="AH28" s="5">
        <v>4</v>
      </c>
      <c r="AI28" s="5">
        <v>4</v>
      </c>
      <c r="AJ28" s="5">
        <v>6</v>
      </c>
      <c r="AK28" s="5">
        <v>5</v>
      </c>
      <c r="AL28" s="5">
        <v>3</v>
      </c>
      <c r="AM28" s="5">
        <v>2</v>
      </c>
      <c r="AN28" s="5">
        <v>5</v>
      </c>
      <c r="AO28" s="5">
        <v>5</v>
      </c>
      <c r="AP28" s="5">
        <v>5</v>
      </c>
      <c r="AQ28" s="5">
        <v>4</v>
      </c>
      <c r="AR28" s="5">
        <v>3</v>
      </c>
      <c r="AS28" s="5">
        <v>4</v>
      </c>
      <c r="AT28" s="5">
        <v>2</v>
      </c>
      <c r="AU28" s="5">
        <v>2</v>
      </c>
      <c r="AV28" s="5">
        <v>4</v>
      </c>
      <c r="AW28" s="5">
        <v>4</v>
      </c>
      <c r="AX28" s="5">
        <v>4</v>
      </c>
      <c r="AY28" s="5">
        <v>4</v>
      </c>
      <c r="AZ28" s="5">
        <v>5</v>
      </c>
      <c r="BA28" s="5">
        <v>3</v>
      </c>
      <c r="BB28" s="5">
        <v>5</v>
      </c>
      <c r="BC28" s="5">
        <v>5</v>
      </c>
      <c r="BD28" s="5">
        <v>4</v>
      </c>
      <c r="BE28" s="5" t="s">
        <v>63</v>
      </c>
      <c r="BF28" s="5" t="s">
        <v>63</v>
      </c>
      <c r="BG28" s="5" t="s">
        <v>63</v>
      </c>
      <c r="BH28" s="5" t="s">
        <v>76</v>
      </c>
      <c r="BI28" s="5" t="s">
        <v>76</v>
      </c>
      <c r="BJ28" s="5" t="s">
        <v>76</v>
      </c>
      <c r="BK28" s="5" t="s">
        <v>101</v>
      </c>
    </row>
    <row r="29" spans="1:63" ht="13.8" x14ac:dyDescent="0.3">
      <c r="A29" s="1">
        <v>28</v>
      </c>
      <c r="B29" s="4" t="s">
        <v>112</v>
      </c>
      <c r="C29" s="4">
        <v>3</v>
      </c>
      <c r="D29" s="5">
        <v>23</v>
      </c>
      <c r="E29" s="5" t="s">
        <v>59</v>
      </c>
      <c r="F29" s="5" t="s">
        <v>60</v>
      </c>
      <c r="G29" s="5" t="s">
        <v>73</v>
      </c>
      <c r="H29" s="5">
        <v>3</v>
      </c>
      <c r="I29" s="5" t="s">
        <v>70</v>
      </c>
      <c r="J29" s="5">
        <v>2</v>
      </c>
      <c r="K29" s="5">
        <v>2</v>
      </c>
      <c r="L29" s="5">
        <v>2</v>
      </c>
      <c r="M29" s="5">
        <v>2</v>
      </c>
      <c r="N29" s="5">
        <v>2</v>
      </c>
      <c r="O29" s="5">
        <v>2</v>
      </c>
      <c r="P29" s="5">
        <v>1</v>
      </c>
      <c r="Q29" s="5">
        <v>4</v>
      </c>
      <c r="R29" s="5">
        <v>1</v>
      </c>
      <c r="S29" s="5">
        <v>4</v>
      </c>
      <c r="T29" s="5">
        <v>4</v>
      </c>
      <c r="U29" s="5">
        <v>4</v>
      </c>
      <c r="V29" s="5">
        <v>4</v>
      </c>
      <c r="W29" s="5">
        <v>5</v>
      </c>
      <c r="X29" s="5">
        <v>5</v>
      </c>
      <c r="Y29" s="5">
        <v>5</v>
      </c>
      <c r="Z29" s="5">
        <v>2</v>
      </c>
      <c r="AA29" s="5">
        <v>5</v>
      </c>
      <c r="AB29" s="5">
        <v>5</v>
      </c>
      <c r="AC29" s="5">
        <v>2</v>
      </c>
      <c r="AD29" s="5">
        <v>2</v>
      </c>
      <c r="AE29" s="5">
        <v>2</v>
      </c>
      <c r="AF29" s="5">
        <v>5</v>
      </c>
      <c r="AG29" s="5">
        <v>7</v>
      </c>
      <c r="AH29" s="5">
        <v>4</v>
      </c>
      <c r="AI29" s="5">
        <v>4</v>
      </c>
      <c r="AJ29" s="5">
        <v>4</v>
      </c>
      <c r="AK29" s="5">
        <v>4</v>
      </c>
      <c r="AL29" s="5">
        <v>2</v>
      </c>
      <c r="AM29" s="5">
        <v>4</v>
      </c>
      <c r="AN29" s="5">
        <v>4</v>
      </c>
      <c r="AO29" s="5">
        <v>4</v>
      </c>
      <c r="AP29" s="5">
        <v>6</v>
      </c>
      <c r="AQ29" s="5">
        <v>3</v>
      </c>
      <c r="AR29" s="5">
        <v>3</v>
      </c>
      <c r="AS29" s="5">
        <v>3</v>
      </c>
      <c r="AT29" s="5">
        <v>4</v>
      </c>
      <c r="AU29" s="5">
        <v>3</v>
      </c>
      <c r="AV29" s="5">
        <v>4</v>
      </c>
      <c r="AW29" s="5">
        <v>4</v>
      </c>
      <c r="AX29" s="5">
        <v>3</v>
      </c>
      <c r="AY29" s="5">
        <v>3</v>
      </c>
      <c r="AZ29" s="5">
        <v>3</v>
      </c>
      <c r="BA29" s="5">
        <v>4</v>
      </c>
      <c r="BB29" s="5">
        <v>5</v>
      </c>
      <c r="BC29" s="5">
        <v>3</v>
      </c>
      <c r="BD29" s="5">
        <v>3</v>
      </c>
      <c r="BE29" s="5" t="s">
        <v>62</v>
      </c>
      <c r="BF29" s="5" t="s">
        <v>62</v>
      </c>
      <c r="BG29" s="5" t="s">
        <v>62</v>
      </c>
      <c r="BH29" s="5" t="s">
        <v>62</v>
      </c>
      <c r="BI29" s="5" t="s">
        <v>62</v>
      </c>
      <c r="BJ29" s="5" t="s">
        <v>62</v>
      </c>
      <c r="BK29" s="4"/>
    </row>
    <row r="30" spans="1:63" s="4" customFormat="1" ht="13.8" x14ac:dyDescent="0.3">
      <c r="A30" s="1">
        <v>29</v>
      </c>
      <c r="B30" s="4" t="s">
        <v>112</v>
      </c>
      <c r="C30" s="4">
        <v>4</v>
      </c>
      <c r="D30" s="5">
        <v>20</v>
      </c>
      <c r="E30" s="5" t="s">
        <v>77</v>
      </c>
      <c r="F30" s="5" t="s">
        <v>80</v>
      </c>
      <c r="G30" s="5" t="s">
        <v>65</v>
      </c>
      <c r="H30" s="5">
        <v>3</v>
      </c>
      <c r="I30" s="5" t="s">
        <v>64</v>
      </c>
      <c r="J30" s="5">
        <v>5</v>
      </c>
      <c r="K30" s="5">
        <v>4</v>
      </c>
      <c r="L30" s="5">
        <v>3</v>
      </c>
      <c r="M30" s="5">
        <v>3</v>
      </c>
      <c r="N30" s="5">
        <v>1</v>
      </c>
      <c r="O30" s="5">
        <v>1</v>
      </c>
      <c r="P30" s="5">
        <v>1</v>
      </c>
      <c r="Q30" s="5">
        <v>7</v>
      </c>
      <c r="R30" s="5">
        <v>2</v>
      </c>
      <c r="S30" s="5">
        <v>7</v>
      </c>
      <c r="T30" s="5">
        <v>1</v>
      </c>
      <c r="U30" s="5">
        <v>4</v>
      </c>
      <c r="V30" s="5">
        <v>6</v>
      </c>
      <c r="W30" s="5">
        <v>5</v>
      </c>
      <c r="X30" s="5">
        <v>5</v>
      </c>
      <c r="Y30" s="5">
        <v>6</v>
      </c>
      <c r="Z30" s="5">
        <v>2</v>
      </c>
      <c r="AA30" s="5">
        <v>5</v>
      </c>
      <c r="AB30" s="5">
        <v>7</v>
      </c>
      <c r="AC30" s="5">
        <v>4</v>
      </c>
      <c r="AD30" s="5">
        <v>2</v>
      </c>
      <c r="AE30" s="5">
        <v>7</v>
      </c>
      <c r="AF30" s="5">
        <v>7</v>
      </c>
      <c r="AG30" s="5">
        <v>4</v>
      </c>
      <c r="AH30" s="5">
        <v>2</v>
      </c>
      <c r="AI30" s="5">
        <v>6</v>
      </c>
      <c r="AJ30" s="5">
        <v>6</v>
      </c>
      <c r="AK30" s="5">
        <v>6</v>
      </c>
      <c r="AL30" s="5">
        <v>7</v>
      </c>
      <c r="AM30" s="5">
        <v>1</v>
      </c>
      <c r="AN30" s="5">
        <v>1</v>
      </c>
      <c r="AO30" s="5">
        <v>6</v>
      </c>
      <c r="AP30" s="5">
        <v>3</v>
      </c>
      <c r="AQ30" s="5">
        <v>4</v>
      </c>
      <c r="AR30" s="5">
        <v>3</v>
      </c>
      <c r="AS30" s="5">
        <v>2</v>
      </c>
      <c r="AT30" s="5">
        <v>4</v>
      </c>
      <c r="AU30" s="5">
        <v>2</v>
      </c>
      <c r="AV30" s="5">
        <v>4</v>
      </c>
      <c r="AW30" s="5">
        <v>3</v>
      </c>
      <c r="AX30" s="5">
        <v>4</v>
      </c>
      <c r="AY30" s="5">
        <v>5</v>
      </c>
      <c r="AZ30" s="5">
        <v>6</v>
      </c>
      <c r="BA30" s="5">
        <v>3</v>
      </c>
      <c r="BB30" s="5">
        <v>4</v>
      </c>
      <c r="BC30" s="5">
        <v>4</v>
      </c>
      <c r="BD30" s="5">
        <v>5</v>
      </c>
      <c r="BE30" s="5" t="s">
        <v>62</v>
      </c>
      <c r="BF30" s="5" t="s">
        <v>63</v>
      </c>
      <c r="BG30" s="5" t="s">
        <v>62</v>
      </c>
      <c r="BH30" s="5" t="s">
        <v>62</v>
      </c>
      <c r="BI30" s="5" t="s">
        <v>62</v>
      </c>
      <c r="BJ30" s="5" t="s">
        <v>63</v>
      </c>
      <c r="BK30" s="5" t="s">
        <v>93</v>
      </c>
    </row>
    <row r="31" spans="1:63" s="4" customFormat="1" ht="13.8" x14ac:dyDescent="0.3">
      <c r="A31" s="1">
        <v>30</v>
      </c>
      <c r="B31" s="4" t="s">
        <v>113</v>
      </c>
      <c r="C31" s="4">
        <v>3</v>
      </c>
      <c r="D31" s="5">
        <v>21</v>
      </c>
      <c r="E31" s="5" t="s">
        <v>59</v>
      </c>
      <c r="F31" s="5" t="s">
        <v>82</v>
      </c>
      <c r="G31" s="5" t="s">
        <v>97</v>
      </c>
      <c r="H31" s="5">
        <v>15</v>
      </c>
      <c r="I31" s="5" t="s">
        <v>75</v>
      </c>
      <c r="J31" s="5">
        <v>5</v>
      </c>
      <c r="K31" s="5">
        <v>5</v>
      </c>
      <c r="L31" s="5">
        <v>5</v>
      </c>
      <c r="M31" s="5">
        <v>5</v>
      </c>
      <c r="N31" s="5">
        <v>4</v>
      </c>
      <c r="O31" s="5">
        <v>3</v>
      </c>
      <c r="P31" s="5">
        <v>2</v>
      </c>
      <c r="Q31" s="5">
        <v>7</v>
      </c>
      <c r="R31" s="5">
        <v>3</v>
      </c>
      <c r="S31" s="5">
        <v>7</v>
      </c>
      <c r="T31" s="5">
        <v>1</v>
      </c>
      <c r="U31" s="5">
        <v>6</v>
      </c>
      <c r="V31" s="5">
        <v>6</v>
      </c>
      <c r="W31" s="5">
        <v>6</v>
      </c>
      <c r="X31" s="5">
        <v>7</v>
      </c>
      <c r="Y31" s="5">
        <v>7</v>
      </c>
      <c r="Z31" s="5">
        <v>3</v>
      </c>
      <c r="AA31" s="5">
        <v>5</v>
      </c>
      <c r="AB31" s="5">
        <v>6</v>
      </c>
      <c r="AC31" s="5">
        <v>5</v>
      </c>
      <c r="AD31" s="5">
        <v>2</v>
      </c>
      <c r="AE31" s="5">
        <v>6</v>
      </c>
      <c r="AF31" s="5">
        <v>6</v>
      </c>
      <c r="AG31" s="5">
        <v>5</v>
      </c>
      <c r="AH31" s="5">
        <v>2</v>
      </c>
      <c r="AI31" s="5">
        <v>6</v>
      </c>
      <c r="AJ31" s="5">
        <v>7</v>
      </c>
      <c r="AK31" s="5">
        <v>5</v>
      </c>
      <c r="AL31" s="5">
        <v>4</v>
      </c>
      <c r="AM31" s="5">
        <v>2</v>
      </c>
      <c r="AN31" s="5">
        <v>2</v>
      </c>
      <c r="AO31" s="5">
        <v>6</v>
      </c>
      <c r="AP31" s="5">
        <v>5</v>
      </c>
      <c r="AQ31" s="5">
        <v>4</v>
      </c>
      <c r="AR31" s="5">
        <v>3</v>
      </c>
      <c r="AS31" s="5">
        <v>1</v>
      </c>
      <c r="AT31" s="5">
        <v>4</v>
      </c>
      <c r="AU31" s="5">
        <v>3</v>
      </c>
      <c r="AV31" s="5">
        <v>5</v>
      </c>
      <c r="AW31" s="5">
        <v>4</v>
      </c>
      <c r="AX31" s="5">
        <v>4</v>
      </c>
      <c r="AY31" s="5">
        <v>5</v>
      </c>
      <c r="AZ31" s="5">
        <v>3</v>
      </c>
      <c r="BA31" s="5">
        <v>5</v>
      </c>
      <c r="BB31" s="5">
        <v>4</v>
      </c>
      <c r="BC31" s="5">
        <v>4</v>
      </c>
      <c r="BD31" s="5">
        <v>4</v>
      </c>
      <c r="BE31" s="5" t="s">
        <v>63</v>
      </c>
      <c r="BF31" s="5" t="s">
        <v>62</v>
      </c>
      <c r="BG31" s="5" t="s">
        <v>62</v>
      </c>
      <c r="BH31" s="5" t="s">
        <v>63</v>
      </c>
      <c r="BI31" s="5" t="s">
        <v>63</v>
      </c>
      <c r="BJ31" s="5" t="s">
        <v>62</v>
      </c>
      <c r="BK31" s="3"/>
    </row>
    <row r="32" spans="1:63" ht="13.8" x14ac:dyDescent="0.3">
      <c r="A32" s="1">
        <v>31</v>
      </c>
      <c r="B32" s="4" t="s">
        <v>113</v>
      </c>
      <c r="C32" s="4">
        <v>4</v>
      </c>
      <c r="D32" s="3">
        <v>23</v>
      </c>
      <c r="E32" s="3" t="s">
        <v>77</v>
      </c>
      <c r="F32" s="3" t="s">
        <v>72</v>
      </c>
      <c r="G32" s="3" t="s">
        <v>65</v>
      </c>
      <c r="H32" s="3">
        <v>7</v>
      </c>
      <c r="I32" s="3" t="s">
        <v>70</v>
      </c>
      <c r="J32" s="3">
        <v>3</v>
      </c>
      <c r="K32" s="3">
        <v>3</v>
      </c>
      <c r="L32" s="3">
        <v>1</v>
      </c>
      <c r="M32" s="3">
        <v>2</v>
      </c>
      <c r="N32" s="3">
        <v>1</v>
      </c>
      <c r="O32" s="3">
        <v>1</v>
      </c>
      <c r="P32" s="3">
        <v>1</v>
      </c>
      <c r="Q32" s="3">
        <v>5</v>
      </c>
      <c r="R32" s="3">
        <v>1</v>
      </c>
      <c r="S32" s="3">
        <v>5</v>
      </c>
      <c r="T32" s="3">
        <v>3</v>
      </c>
      <c r="U32" s="3">
        <v>5</v>
      </c>
      <c r="V32" s="3">
        <v>6</v>
      </c>
      <c r="W32" s="3">
        <v>5</v>
      </c>
      <c r="X32" s="3">
        <v>5</v>
      </c>
      <c r="Y32" s="3">
        <v>5</v>
      </c>
      <c r="Z32" s="3">
        <v>3</v>
      </c>
      <c r="AA32" s="3">
        <v>6</v>
      </c>
      <c r="AB32" s="3">
        <v>5</v>
      </c>
      <c r="AC32" s="3">
        <v>3</v>
      </c>
      <c r="AD32" s="3">
        <v>3</v>
      </c>
      <c r="AE32" s="3">
        <v>5</v>
      </c>
      <c r="AF32" s="3">
        <v>6</v>
      </c>
      <c r="AG32" s="3">
        <v>4</v>
      </c>
      <c r="AH32" s="3">
        <v>5</v>
      </c>
      <c r="AI32" s="3">
        <v>6</v>
      </c>
      <c r="AJ32" s="3">
        <v>5</v>
      </c>
      <c r="AK32" s="3">
        <v>5</v>
      </c>
      <c r="AL32" s="3">
        <v>2</v>
      </c>
      <c r="AM32" s="3">
        <v>5</v>
      </c>
      <c r="AN32" s="3">
        <v>5</v>
      </c>
      <c r="AO32" s="3">
        <v>5</v>
      </c>
      <c r="AP32" s="3">
        <v>5</v>
      </c>
      <c r="AQ32" s="3">
        <v>4</v>
      </c>
      <c r="AR32" s="3">
        <v>2</v>
      </c>
      <c r="AS32" s="3">
        <v>3</v>
      </c>
      <c r="AT32" s="3">
        <v>3</v>
      </c>
      <c r="AU32" s="3">
        <v>2</v>
      </c>
      <c r="AV32" s="3">
        <v>5</v>
      </c>
      <c r="AW32" s="3">
        <v>5</v>
      </c>
      <c r="AX32" s="3">
        <v>5</v>
      </c>
      <c r="AY32" s="3">
        <v>5</v>
      </c>
      <c r="AZ32" s="3">
        <v>2</v>
      </c>
      <c r="BA32" s="3">
        <v>2</v>
      </c>
      <c r="BB32" s="3">
        <v>4</v>
      </c>
      <c r="BC32" s="3">
        <v>5</v>
      </c>
      <c r="BD32" s="3">
        <v>5</v>
      </c>
      <c r="BE32" s="3" t="s">
        <v>62</v>
      </c>
      <c r="BF32" s="3" t="s">
        <v>62</v>
      </c>
      <c r="BG32" s="3" t="s">
        <v>62</v>
      </c>
      <c r="BH32" s="3" t="s">
        <v>62</v>
      </c>
      <c r="BI32" s="3" t="s">
        <v>62</v>
      </c>
      <c r="BJ32" s="3" t="s">
        <v>62</v>
      </c>
      <c r="BK32" s="3"/>
    </row>
    <row r="33" spans="1:63" ht="13.8" x14ac:dyDescent="0.3">
      <c r="A33" s="1">
        <v>32</v>
      </c>
      <c r="B33" s="1" t="s">
        <v>113</v>
      </c>
      <c r="C33" s="1">
        <v>1</v>
      </c>
      <c r="D33" s="3">
        <v>21</v>
      </c>
      <c r="E33" s="3" t="s">
        <v>77</v>
      </c>
      <c r="F33" s="3" t="s">
        <v>82</v>
      </c>
      <c r="G33" s="3" t="s">
        <v>85</v>
      </c>
      <c r="H33" s="3" t="s">
        <v>106</v>
      </c>
      <c r="I33" s="3" t="s">
        <v>75</v>
      </c>
      <c r="J33" s="3">
        <v>4</v>
      </c>
      <c r="K33" s="3">
        <v>4</v>
      </c>
      <c r="L33" s="3">
        <v>4</v>
      </c>
      <c r="M33" s="3">
        <v>3</v>
      </c>
      <c r="N33" s="3">
        <v>1</v>
      </c>
      <c r="O33" s="3">
        <v>1</v>
      </c>
      <c r="P33" s="3">
        <v>1</v>
      </c>
      <c r="Q33" s="3">
        <v>6</v>
      </c>
      <c r="R33" s="3">
        <v>3</v>
      </c>
      <c r="S33" s="3">
        <v>5</v>
      </c>
      <c r="T33" s="3">
        <v>1</v>
      </c>
      <c r="U33" s="3">
        <v>3</v>
      </c>
      <c r="V33" s="3">
        <v>6</v>
      </c>
      <c r="W33" s="3">
        <v>4</v>
      </c>
      <c r="X33" s="3">
        <v>5</v>
      </c>
      <c r="Y33" s="3">
        <v>7</v>
      </c>
      <c r="Z33" s="3">
        <v>3</v>
      </c>
      <c r="AA33" s="3">
        <v>6</v>
      </c>
      <c r="AB33" s="3">
        <v>5</v>
      </c>
      <c r="AC33" s="3">
        <v>5</v>
      </c>
      <c r="AD33" s="3">
        <v>2</v>
      </c>
      <c r="AE33" s="3">
        <v>3</v>
      </c>
      <c r="AF33" s="3">
        <v>5</v>
      </c>
      <c r="AG33" s="3">
        <v>1</v>
      </c>
      <c r="AH33" s="3">
        <v>6</v>
      </c>
      <c r="AI33" s="3">
        <v>5</v>
      </c>
      <c r="AJ33" s="3">
        <v>4</v>
      </c>
      <c r="AK33" s="3">
        <v>7</v>
      </c>
      <c r="AL33" s="3">
        <v>1</v>
      </c>
      <c r="AM33" s="3">
        <v>4</v>
      </c>
      <c r="AN33" s="3">
        <v>5</v>
      </c>
      <c r="AO33" s="3">
        <v>4</v>
      </c>
      <c r="AP33" s="3">
        <v>4</v>
      </c>
      <c r="AQ33" s="3">
        <v>3</v>
      </c>
      <c r="AR33" s="3">
        <v>4</v>
      </c>
      <c r="AS33" s="3">
        <v>4</v>
      </c>
      <c r="AT33" s="3">
        <v>3</v>
      </c>
      <c r="AU33" s="3">
        <v>4</v>
      </c>
      <c r="AV33" s="3">
        <v>4</v>
      </c>
      <c r="AW33" s="3">
        <v>5</v>
      </c>
      <c r="AX33" s="3">
        <v>3</v>
      </c>
      <c r="AY33" s="3">
        <v>4</v>
      </c>
      <c r="AZ33" s="3">
        <v>5</v>
      </c>
      <c r="BA33" s="3">
        <v>3</v>
      </c>
      <c r="BB33" s="3">
        <v>5</v>
      </c>
      <c r="BC33" s="3">
        <v>3</v>
      </c>
      <c r="BD33" s="3">
        <v>3</v>
      </c>
      <c r="BE33" s="3" t="s">
        <v>63</v>
      </c>
      <c r="BF33" s="3" t="s">
        <v>63</v>
      </c>
      <c r="BG33" s="3" t="s">
        <v>63</v>
      </c>
      <c r="BH33" s="3" t="s">
        <v>76</v>
      </c>
      <c r="BI33" s="3" t="s">
        <v>76</v>
      </c>
      <c r="BJ33" s="3" t="s">
        <v>107</v>
      </c>
      <c r="BK33" s="3" t="s">
        <v>108</v>
      </c>
    </row>
    <row r="34" spans="1:63" ht="13.8" x14ac:dyDescent="0.3">
      <c r="A34" s="1">
        <v>33</v>
      </c>
      <c r="B34" s="1" t="s">
        <v>113</v>
      </c>
      <c r="C34" s="4">
        <v>2</v>
      </c>
      <c r="D34" s="3">
        <v>22</v>
      </c>
      <c r="E34" s="3" t="s">
        <v>77</v>
      </c>
      <c r="F34" s="3" t="s">
        <v>103</v>
      </c>
      <c r="G34" s="3" t="s">
        <v>65</v>
      </c>
      <c r="H34" s="3">
        <v>5</v>
      </c>
      <c r="I34" s="3" t="s">
        <v>79</v>
      </c>
      <c r="J34" s="3">
        <v>5</v>
      </c>
      <c r="K34" s="3">
        <v>5</v>
      </c>
      <c r="L34" s="3">
        <v>4</v>
      </c>
      <c r="M34" s="3">
        <v>3</v>
      </c>
      <c r="N34" s="3">
        <v>1</v>
      </c>
      <c r="O34" s="3">
        <v>1</v>
      </c>
      <c r="P34" s="3">
        <v>1</v>
      </c>
      <c r="Q34" s="3">
        <v>7</v>
      </c>
      <c r="R34" s="3">
        <v>1</v>
      </c>
      <c r="S34" s="3">
        <v>7</v>
      </c>
      <c r="T34" s="3">
        <v>1</v>
      </c>
      <c r="U34" s="3">
        <v>5</v>
      </c>
      <c r="V34" s="3">
        <v>6</v>
      </c>
      <c r="W34" s="3">
        <v>5</v>
      </c>
      <c r="X34" s="3">
        <v>5</v>
      </c>
      <c r="Y34" s="3">
        <v>6</v>
      </c>
      <c r="Z34" s="3">
        <v>3</v>
      </c>
      <c r="AA34" s="3">
        <v>6</v>
      </c>
      <c r="AB34" s="3">
        <v>5</v>
      </c>
      <c r="AC34" s="3">
        <v>2</v>
      </c>
      <c r="AD34" s="3">
        <v>1</v>
      </c>
      <c r="AE34" s="3">
        <v>4</v>
      </c>
      <c r="AF34" s="3">
        <v>4</v>
      </c>
      <c r="AG34" s="3">
        <v>2</v>
      </c>
      <c r="AH34" s="3">
        <v>4</v>
      </c>
      <c r="AI34" s="3">
        <v>5</v>
      </c>
      <c r="AJ34" s="3">
        <v>5</v>
      </c>
      <c r="AK34" s="3">
        <v>5</v>
      </c>
      <c r="AL34" s="3">
        <v>4</v>
      </c>
      <c r="AM34" s="3">
        <v>4</v>
      </c>
      <c r="AN34" s="3">
        <v>4</v>
      </c>
      <c r="AO34" s="3">
        <v>7</v>
      </c>
      <c r="AP34" s="3">
        <v>5</v>
      </c>
      <c r="AQ34" s="3">
        <v>3</v>
      </c>
      <c r="AR34" s="3">
        <v>4</v>
      </c>
      <c r="AS34" s="3">
        <v>2</v>
      </c>
      <c r="AT34" s="3">
        <v>5</v>
      </c>
      <c r="AU34" s="3">
        <v>3</v>
      </c>
      <c r="AV34" s="3">
        <v>4</v>
      </c>
      <c r="AW34" s="3">
        <v>4</v>
      </c>
      <c r="AX34" s="3">
        <v>3</v>
      </c>
      <c r="AY34" s="3">
        <v>3</v>
      </c>
      <c r="AZ34" s="3">
        <v>4</v>
      </c>
      <c r="BA34" s="3">
        <v>5</v>
      </c>
      <c r="BB34" s="3">
        <v>4</v>
      </c>
      <c r="BC34" s="3">
        <v>4</v>
      </c>
      <c r="BD34" s="3">
        <v>3</v>
      </c>
      <c r="BE34" s="3" t="s">
        <v>62</v>
      </c>
      <c r="BF34" s="3" t="s">
        <v>62</v>
      </c>
      <c r="BG34" s="3" t="s">
        <v>63</v>
      </c>
      <c r="BH34" s="3" t="s">
        <v>76</v>
      </c>
      <c r="BI34" s="3" t="s">
        <v>76</v>
      </c>
      <c r="BJ34" s="3" t="s">
        <v>76</v>
      </c>
      <c r="BK34" s="3" t="s">
        <v>105</v>
      </c>
    </row>
    <row r="35" spans="1:63" ht="13.8" x14ac:dyDescent="0.3">
      <c r="A35" s="1">
        <v>34</v>
      </c>
      <c r="B35" s="1" t="s">
        <v>112</v>
      </c>
      <c r="C35" s="1">
        <v>1</v>
      </c>
      <c r="D35" s="3">
        <v>22</v>
      </c>
      <c r="E35" s="3" t="s">
        <v>77</v>
      </c>
      <c r="F35" s="3" t="s">
        <v>80</v>
      </c>
      <c r="G35" s="3" t="s">
        <v>73</v>
      </c>
      <c r="H35" s="3">
        <v>3</v>
      </c>
      <c r="I35" s="3" t="s">
        <v>79</v>
      </c>
      <c r="J35" s="3">
        <v>4</v>
      </c>
      <c r="K35" s="3">
        <v>4</v>
      </c>
      <c r="L35" s="3">
        <v>3</v>
      </c>
      <c r="M35" s="3">
        <v>4</v>
      </c>
      <c r="N35" s="3">
        <v>2</v>
      </c>
      <c r="O35" s="3">
        <v>2</v>
      </c>
      <c r="P35" s="3">
        <v>1</v>
      </c>
      <c r="Q35" s="3">
        <v>5</v>
      </c>
      <c r="R35" s="3">
        <v>5</v>
      </c>
      <c r="S35" s="3">
        <v>5</v>
      </c>
      <c r="T35" s="3">
        <v>6</v>
      </c>
      <c r="U35" s="3">
        <v>4</v>
      </c>
      <c r="V35" s="3">
        <v>6</v>
      </c>
      <c r="W35" s="3">
        <v>5</v>
      </c>
      <c r="X35" s="3">
        <v>6</v>
      </c>
      <c r="Y35" s="3">
        <v>7</v>
      </c>
      <c r="Z35" s="3">
        <v>4</v>
      </c>
      <c r="AA35" s="3">
        <v>6</v>
      </c>
      <c r="AB35" s="3">
        <v>4</v>
      </c>
      <c r="AC35" s="3">
        <v>3</v>
      </c>
      <c r="AD35" s="3">
        <v>4</v>
      </c>
      <c r="AE35" s="3">
        <v>4</v>
      </c>
      <c r="AF35" s="3">
        <v>5</v>
      </c>
      <c r="AG35" s="3">
        <v>3</v>
      </c>
      <c r="AH35" s="3">
        <v>5</v>
      </c>
      <c r="AI35" s="3">
        <v>5</v>
      </c>
      <c r="AJ35" s="3">
        <v>5</v>
      </c>
      <c r="AK35" s="3">
        <v>7</v>
      </c>
      <c r="AL35" s="3">
        <v>2</v>
      </c>
      <c r="AM35" s="3">
        <v>6</v>
      </c>
      <c r="AN35" s="3">
        <v>6</v>
      </c>
      <c r="AO35" s="3">
        <v>4</v>
      </c>
      <c r="AP35" s="3">
        <v>3</v>
      </c>
      <c r="AQ35" s="3">
        <v>5</v>
      </c>
      <c r="AR35" s="3">
        <v>5</v>
      </c>
      <c r="AS35" s="3">
        <v>3</v>
      </c>
      <c r="AT35" s="3">
        <v>4</v>
      </c>
      <c r="AU35" s="3">
        <v>3</v>
      </c>
      <c r="AV35" s="3">
        <v>3</v>
      </c>
      <c r="AW35" s="3">
        <v>4</v>
      </c>
      <c r="AX35" s="3">
        <v>4</v>
      </c>
      <c r="AY35" s="3">
        <v>3</v>
      </c>
      <c r="AZ35" s="3">
        <v>5</v>
      </c>
      <c r="BA35" s="3">
        <v>5</v>
      </c>
      <c r="BB35" s="3">
        <v>5</v>
      </c>
      <c r="BC35" s="3">
        <v>5</v>
      </c>
      <c r="BD35" s="3">
        <v>3</v>
      </c>
      <c r="BE35" s="3" t="s">
        <v>62</v>
      </c>
      <c r="BF35" s="3" t="s">
        <v>62</v>
      </c>
      <c r="BG35" s="3" t="s">
        <v>63</v>
      </c>
      <c r="BH35" s="3" t="s">
        <v>63</v>
      </c>
      <c r="BI35" s="3" t="s">
        <v>76</v>
      </c>
      <c r="BJ35" s="3" t="s">
        <v>63</v>
      </c>
      <c r="BK35" s="3" t="s">
        <v>71</v>
      </c>
    </row>
    <row r="36" spans="1:63" ht="13.8" x14ac:dyDescent="0.3">
      <c r="A36" s="1">
        <v>35</v>
      </c>
      <c r="B36" s="1" t="s">
        <v>112</v>
      </c>
      <c r="C36" s="1">
        <v>2</v>
      </c>
      <c r="D36" s="3">
        <v>20</v>
      </c>
      <c r="E36" s="3" t="s">
        <v>77</v>
      </c>
      <c r="F36" s="3" t="s">
        <v>103</v>
      </c>
      <c r="G36" s="3" t="s">
        <v>61</v>
      </c>
      <c r="H36" s="3">
        <v>1</v>
      </c>
      <c r="I36" s="3" t="s">
        <v>64</v>
      </c>
      <c r="J36" s="3">
        <v>4</v>
      </c>
      <c r="K36" s="3">
        <v>3</v>
      </c>
      <c r="L36" s="3">
        <v>4</v>
      </c>
      <c r="M36" s="3">
        <v>4</v>
      </c>
      <c r="N36" s="3">
        <v>2</v>
      </c>
      <c r="O36" s="3">
        <v>2</v>
      </c>
      <c r="P36" s="3">
        <v>2</v>
      </c>
      <c r="Q36" s="3">
        <v>7</v>
      </c>
      <c r="R36" s="3">
        <v>3</v>
      </c>
      <c r="S36" s="3">
        <v>7</v>
      </c>
      <c r="T36" s="3">
        <v>2</v>
      </c>
      <c r="U36" s="3">
        <v>6</v>
      </c>
      <c r="V36" s="3">
        <v>7</v>
      </c>
      <c r="W36" s="3">
        <v>5</v>
      </c>
      <c r="X36" s="3">
        <v>6</v>
      </c>
      <c r="Y36" s="3">
        <v>6</v>
      </c>
      <c r="Z36" s="3">
        <v>2</v>
      </c>
      <c r="AA36" s="3">
        <v>7</v>
      </c>
      <c r="AB36" s="3">
        <v>7</v>
      </c>
      <c r="AC36" s="3">
        <v>5</v>
      </c>
      <c r="AD36" s="3">
        <v>1</v>
      </c>
      <c r="AE36" s="3">
        <v>6</v>
      </c>
      <c r="AF36" s="3">
        <v>5</v>
      </c>
      <c r="AG36" s="3">
        <v>4</v>
      </c>
      <c r="AH36" s="3">
        <v>4</v>
      </c>
      <c r="AI36" s="3">
        <v>7</v>
      </c>
      <c r="AJ36" s="3">
        <v>7</v>
      </c>
      <c r="AK36" s="3">
        <v>6</v>
      </c>
      <c r="AL36" s="3">
        <v>3</v>
      </c>
      <c r="AM36" s="3">
        <v>3</v>
      </c>
      <c r="AN36" s="3">
        <v>3</v>
      </c>
      <c r="AO36" s="3">
        <v>7</v>
      </c>
      <c r="AP36" s="3">
        <v>5</v>
      </c>
      <c r="AQ36" s="3">
        <v>4</v>
      </c>
      <c r="AR36" s="3">
        <v>5</v>
      </c>
      <c r="AS36" s="3">
        <v>2</v>
      </c>
      <c r="AT36" s="3">
        <v>3</v>
      </c>
      <c r="AU36" s="3">
        <v>5</v>
      </c>
      <c r="AV36" s="3">
        <v>5</v>
      </c>
      <c r="AW36" s="3">
        <v>3</v>
      </c>
      <c r="AX36" s="3">
        <v>4</v>
      </c>
      <c r="AY36" s="3">
        <v>5</v>
      </c>
      <c r="AZ36" s="3">
        <v>5</v>
      </c>
      <c r="BA36" s="3">
        <v>4</v>
      </c>
      <c r="BB36" s="3">
        <v>4</v>
      </c>
      <c r="BC36" s="3">
        <v>4</v>
      </c>
      <c r="BD36" s="3">
        <v>4</v>
      </c>
      <c r="BE36" s="3" t="s">
        <v>63</v>
      </c>
      <c r="BF36" s="3" t="s">
        <v>63</v>
      </c>
      <c r="BG36" s="3" t="s">
        <v>76</v>
      </c>
      <c r="BH36" s="3" t="s">
        <v>63</v>
      </c>
      <c r="BI36" s="3" t="s">
        <v>76</v>
      </c>
      <c r="BJ36" s="3" t="s">
        <v>76</v>
      </c>
      <c r="BK36" s="3" t="s">
        <v>104</v>
      </c>
    </row>
    <row r="37" spans="1:63" ht="13.8" x14ac:dyDescent="0.3">
      <c r="A37" s="1">
        <v>36</v>
      </c>
      <c r="B37" s="4" t="s">
        <v>112</v>
      </c>
      <c r="C37" s="4">
        <v>3</v>
      </c>
      <c r="D37" s="3">
        <v>21</v>
      </c>
      <c r="E37" s="3" t="s">
        <v>77</v>
      </c>
      <c r="F37" s="3" t="s">
        <v>60</v>
      </c>
      <c r="G37" s="3" t="s">
        <v>97</v>
      </c>
      <c r="H37" s="3">
        <v>24</v>
      </c>
      <c r="I37" s="3" t="s">
        <v>68</v>
      </c>
      <c r="J37" s="3">
        <v>4</v>
      </c>
      <c r="K37" s="3">
        <v>4</v>
      </c>
      <c r="L37" s="3">
        <v>3</v>
      </c>
      <c r="M37" s="3">
        <v>3</v>
      </c>
      <c r="N37" s="3">
        <v>3</v>
      </c>
      <c r="O37" s="3">
        <v>1</v>
      </c>
      <c r="P37" s="3">
        <v>2</v>
      </c>
      <c r="Q37" s="3">
        <v>7</v>
      </c>
      <c r="R37" s="3">
        <v>3</v>
      </c>
      <c r="S37" s="3">
        <v>5</v>
      </c>
      <c r="T37" s="3">
        <v>1</v>
      </c>
      <c r="U37" s="3">
        <v>3</v>
      </c>
      <c r="V37" s="3">
        <v>4</v>
      </c>
      <c r="W37" s="3">
        <v>6</v>
      </c>
      <c r="X37" s="3">
        <v>6</v>
      </c>
      <c r="Y37" s="3">
        <v>6</v>
      </c>
      <c r="Z37" s="3">
        <v>2</v>
      </c>
      <c r="AA37" s="3">
        <v>5</v>
      </c>
      <c r="AB37" s="3">
        <v>4</v>
      </c>
      <c r="AC37" s="3">
        <v>3</v>
      </c>
      <c r="AD37" s="3">
        <v>1</v>
      </c>
      <c r="AE37" s="3">
        <v>4</v>
      </c>
      <c r="AF37" s="3">
        <v>5</v>
      </c>
      <c r="AG37" s="3">
        <v>4</v>
      </c>
      <c r="AH37" s="3">
        <v>5</v>
      </c>
      <c r="AI37" s="3">
        <v>4</v>
      </c>
      <c r="AJ37" s="3">
        <v>5</v>
      </c>
      <c r="AK37" s="3">
        <v>5</v>
      </c>
      <c r="AL37" s="3">
        <v>3</v>
      </c>
      <c r="AM37" s="3">
        <v>3</v>
      </c>
      <c r="AN37" s="3">
        <v>4</v>
      </c>
      <c r="AO37" s="3">
        <v>5</v>
      </c>
      <c r="AP37" s="3">
        <v>4</v>
      </c>
      <c r="AQ37" s="3">
        <v>3</v>
      </c>
      <c r="AR37" s="3">
        <v>3</v>
      </c>
      <c r="AS37" s="3">
        <v>3</v>
      </c>
      <c r="AT37" s="3">
        <v>4</v>
      </c>
      <c r="AU37" s="3">
        <v>3</v>
      </c>
      <c r="AV37" s="3">
        <v>3</v>
      </c>
      <c r="AW37" s="3">
        <v>3</v>
      </c>
      <c r="AX37" s="3">
        <v>4</v>
      </c>
      <c r="AY37" s="3">
        <v>4</v>
      </c>
      <c r="AZ37" s="3">
        <v>4</v>
      </c>
      <c r="BA37" s="3">
        <v>3</v>
      </c>
      <c r="BB37" s="3">
        <v>3</v>
      </c>
      <c r="BC37" s="3">
        <v>4</v>
      </c>
      <c r="BD37" s="3">
        <v>4</v>
      </c>
      <c r="BE37" s="3" t="s">
        <v>62</v>
      </c>
      <c r="BF37" s="3" t="s">
        <v>63</v>
      </c>
      <c r="BG37" s="3" t="s">
        <v>63</v>
      </c>
      <c r="BH37" s="3" t="s">
        <v>63</v>
      </c>
      <c r="BI37" s="3" t="s">
        <v>63</v>
      </c>
      <c r="BJ37" s="3" t="s">
        <v>63</v>
      </c>
      <c r="BK37" s="3" t="s">
        <v>93</v>
      </c>
    </row>
    <row r="38" spans="1:63" ht="13.8" x14ac:dyDescent="0.3">
      <c r="A38" s="1">
        <v>37</v>
      </c>
      <c r="B38" s="4" t="s">
        <v>113</v>
      </c>
      <c r="C38" s="4">
        <v>3</v>
      </c>
      <c r="D38" s="3">
        <v>23</v>
      </c>
      <c r="E38" s="3" t="s">
        <v>77</v>
      </c>
      <c r="F38" s="3" t="s">
        <v>82</v>
      </c>
      <c r="G38" s="3" t="s">
        <v>73</v>
      </c>
      <c r="H38" s="3">
        <v>2</v>
      </c>
      <c r="I38" s="3" t="s">
        <v>70</v>
      </c>
      <c r="J38" s="3">
        <v>4</v>
      </c>
      <c r="K38" s="3">
        <v>4</v>
      </c>
      <c r="L38" s="3">
        <v>4</v>
      </c>
      <c r="M38" s="3">
        <v>3</v>
      </c>
      <c r="N38" s="3">
        <v>2</v>
      </c>
      <c r="O38" s="3">
        <v>1</v>
      </c>
      <c r="P38" s="3">
        <v>1</v>
      </c>
      <c r="Q38" s="3">
        <v>6</v>
      </c>
      <c r="R38" s="3">
        <v>3</v>
      </c>
      <c r="S38" s="3">
        <v>5</v>
      </c>
      <c r="T38" s="3">
        <v>2</v>
      </c>
      <c r="U38" s="3">
        <v>4</v>
      </c>
      <c r="V38" s="3">
        <v>6</v>
      </c>
      <c r="W38" s="3">
        <v>6</v>
      </c>
      <c r="X38" s="3">
        <v>5</v>
      </c>
      <c r="Y38" s="3">
        <v>5</v>
      </c>
      <c r="Z38" s="3">
        <v>6</v>
      </c>
      <c r="AA38" s="3">
        <v>5</v>
      </c>
      <c r="AB38" s="3">
        <v>2</v>
      </c>
      <c r="AC38" s="3">
        <v>2</v>
      </c>
      <c r="AD38" s="3">
        <v>2</v>
      </c>
      <c r="AE38" s="3">
        <v>5</v>
      </c>
      <c r="AF38" s="3">
        <v>4</v>
      </c>
      <c r="AG38" s="3">
        <v>1</v>
      </c>
      <c r="AH38" s="3">
        <v>5</v>
      </c>
      <c r="AI38" s="3">
        <v>3</v>
      </c>
      <c r="AJ38" s="3">
        <v>5</v>
      </c>
      <c r="AK38" s="3">
        <v>7</v>
      </c>
      <c r="AL38" s="3">
        <v>3</v>
      </c>
      <c r="AM38" s="3">
        <v>6</v>
      </c>
      <c r="AN38" s="3">
        <v>6</v>
      </c>
      <c r="AO38" s="3">
        <v>6</v>
      </c>
      <c r="AP38" s="3">
        <v>4</v>
      </c>
      <c r="AQ38" s="3">
        <v>5</v>
      </c>
      <c r="AR38" s="3">
        <v>3</v>
      </c>
      <c r="AS38" s="3">
        <v>5</v>
      </c>
      <c r="AT38" s="3">
        <v>2</v>
      </c>
      <c r="AU38" s="3">
        <v>3</v>
      </c>
      <c r="AV38" s="3">
        <v>4</v>
      </c>
      <c r="AW38" s="3">
        <v>5</v>
      </c>
      <c r="AX38" s="3">
        <v>5</v>
      </c>
      <c r="AY38" s="3">
        <v>4</v>
      </c>
      <c r="AZ38" s="3">
        <v>4</v>
      </c>
      <c r="BA38" s="3">
        <v>2</v>
      </c>
      <c r="BB38" s="3">
        <v>3</v>
      </c>
      <c r="BC38" s="3">
        <v>5</v>
      </c>
      <c r="BD38" s="3">
        <v>4</v>
      </c>
      <c r="BE38" s="3" t="s">
        <v>62</v>
      </c>
      <c r="BF38" s="3" t="s">
        <v>62</v>
      </c>
      <c r="BG38" s="3" t="s">
        <v>63</v>
      </c>
      <c r="BH38" s="3" t="s">
        <v>63</v>
      </c>
      <c r="BI38" s="3" t="s">
        <v>76</v>
      </c>
      <c r="BJ38" s="3" t="s">
        <v>63</v>
      </c>
      <c r="BK38" s="3" t="s">
        <v>109</v>
      </c>
    </row>
    <row r="39" spans="1:63" ht="13.8" x14ac:dyDescent="0.3">
      <c r="A39" s="1">
        <v>38</v>
      </c>
      <c r="B39" s="4" t="s">
        <v>113</v>
      </c>
      <c r="C39" s="4">
        <v>2</v>
      </c>
      <c r="D39" s="3">
        <v>21</v>
      </c>
      <c r="E39" s="3" t="s">
        <v>77</v>
      </c>
      <c r="F39" s="3" t="s">
        <v>82</v>
      </c>
      <c r="G39" s="3" t="s">
        <v>65</v>
      </c>
      <c r="H39" s="3">
        <v>10</v>
      </c>
      <c r="I39" s="3" t="s">
        <v>68</v>
      </c>
      <c r="J39" s="3">
        <v>4</v>
      </c>
      <c r="K39" s="3">
        <v>4</v>
      </c>
      <c r="L39" s="3">
        <v>4</v>
      </c>
      <c r="M39" s="3">
        <v>4</v>
      </c>
      <c r="N39" s="3">
        <v>1</v>
      </c>
      <c r="O39" s="3">
        <v>1</v>
      </c>
      <c r="P39" s="3">
        <v>1</v>
      </c>
      <c r="Q39" s="3">
        <v>5</v>
      </c>
      <c r="R39" s="3">
        <v>4</v>
      </c>
      <c r="S39" s="3">
        <v>5</v>
      </c>
      <c r="T39" s="3">
        <v>4</v>
      </c>
      <c r="U39" s="3">
        <v>3</v>
      </c>
      <c r="V39" s="3">
        <v>6</v>
      </c>
      <c r="W39" s="3">
        <v>5</v>
      </c>
      <c r="X39" s="3">
        <v>5</v>
      </c>
      <c r="Y39" s="3">
        <v>6</v>
      </c>
      <c r="Z39" s="3">
        <v>5</v>
      </c>
      <c r="AA39" s="3">
        <v>6</v>
      </c>
      <c r="AB39" s="3">
        <v>3</v>
      </c>
      <c r="AC39" s="3">
        <v>3</v>
      </c>
      <c r="AD39" s="3">
        <v>4</v>
      </c>
      <c r="AE39" s="3">
        <v>6</v>
      </c>
      <c r="AF39" s="3">
        <v>6</v>
      </c>
      <c r="AG39" s="3">
        <v>1</v>
      </c>
      <c r="AH39" s="3">
        <v>3</v>
      </c>
      <c r="AI39" s="3">
        <v>4</v>
      </c>
      <c r="AJ39" s="3">
        <v>5</v>
      </c>
      <c r="AK39" s="3">
        <v>6</v>
      </c>
      <c r="AL39" s="3">
        <v>4</v>
      </c>
      <c r="AM39" s="3">
        <v>2</v>
      </c>
      <c r="AN39" s="3">
        <v>4</v>
      </c>
      <c r="AO39" s="3">
        <v>4</v>
      </c>
      <c r="AP39" s="3">
        <v>4</v>
      </c>
      <c r="AQ39" s="3">
        <v>4</v>
      </c>
      <c r="AR39" s="3">
        <v>5</v>
      </c>
      <c r="AS39" s="3">
        <v>2</v>
      </c>
      <c r="AT39" s="3">
        <v>5</v>
      </c>
      <c r="AU39" s="3">
        <v>4</v>
      </c>
      <c r="AV39" s="3">
        <v>3</v>
      </c>
      <c r="AW39" s="3">
        <v>4</v>
      </c>
      <c r="AX39" s="3">
        <v>3</v>
      </c>
      <c r="AY39" s="3">
        <v>3</v>
      </c>
      <c r="AZ39" s="3">
        <v>2</v>
      </c>
      <c r="BA39" s="3">
        <v>4</v>
      </c>
      <c r="BB39" s="3">
        <v>5</v>
      </c>
      <c r="BC39" s="3">
        <v>4</v>
      </c>
      <c r="BD39" s="3">
        <v>2</v>
      </c>
      <c r="BE39" s="3" t="s">
        <v>62</v>
      </c>
      <c r="BF39" s="3" t="s">
        <v>63</v>
      </c>
      <c r="BG39" s="3" t="s">
        <v>62</v>
      </c>
      <c r="BH39" s="3" t="s">
        <v>76</v>
      </c>
      <c r="BI39" s="3" t="s">
        <v>76</v>
      </c>
      <c r="BJ39" s="3" t="s">
        <v>63</v>
      </c>
      <c r="BK39" s="3" t="s">
        <v>81</v>
      </c>
    </row>
    <row r="40" spans="1:63" x14ac:dyDescent="0.25">
      <c r="A40" s="4"/>
      <c r="C40" s="4"/>
    </row>
    <row r="41" spans="1:63" x14ac:dyDescent="0.25"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</row>
    <row r="42" spans="1:63" x14ac:dyDescent="0.25"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</row>
  </sheetData>
  <autoFilter ref="A1:BK39" xr:uid="{5E15C5A2-B703-42B3-8839-2FBE890729C9}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5D75F-7E8F-4EF9-ADC8-3AFB7BF6D508}">
  <dimension ref="A1:F39"/>
  <sheetViews>
    <sheetView workbookViewId="0"/>
  </sheetViews>
  <sheetFormatPr defaultRowHeight="13.2" x14ac:dyDescent="0.25"/>
  <cols>
    <col min="1" max="1" width="13.33203125" style="1" bestFit="1" customWidth="1"/>
    <col min="2" max="6" width="11.33203125" style="1" bestFit="1" customWidth="1"/>
    <col min="7" max="16384" width="8.88671875" style="1"/>
  </cols>
  <sheetData>
    <row r="1" spans="1:6" ht="13.8" x14ac:dyDescent="0.3">
      <c r="A1" s="1" t="s">
        <v>115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</row>
    <row r="2" spans="1:6" x14ac:dyDescent="0.25">
      <c r="A2" s="1">
        <v>1</v>
      </c>
      <c r="B2" s="1">
        <f>AVERAGE(8 - 報名資料!AE2, 報名資料!AH2, 8 - 報名資料!AL2, 報名資料!AM2, 報名資料!AN2)</f>
        <v>5.4</v>
      </c>
      <c r="C2" s="1">
        <f>AVERAGE(報名資料!S2, 報名資料!V2, 報名資料!Y2, 報名資料!AA2, 報名資料!AK2)</f>
        <v>4.2</v>
      </c>
      <c r="D2" s="1">
        <f>AVERAGE(報名資料!Q2, 8- 報名資料!R2, 8 - 報名資料!T2, 8 - 報名資料!AD2, 報名資料!AO2)</f>
        <v>4.2</v>
      </c>
      <c r="E2" s="1">
        <f>AVERAGE(報名資料!U2, 報名資料!W2, 報名資料!X2, 報名資料!AG2, 報名資料!AJ2)</f>
        <v>5.2</v>
      </c>
      <c r="F2" s="1">
        <f>AVERAGE(8 - 報名資料!Z2, 報名資料!AB2, 報名資料!AC2, 報名資料!AF2, 報名資料!AI2)</f>
        <v>4.8</v>
      </c>
    </row>
    <row r="3" spans="1:6" x14ac:dyDescent="0.25">
      <c r="A3" s="1">
        <v>2</v>
      </c>
      <c r="B3" s="1">
        <f>AVERAGE(8 - 報名資料!AE3, 報名資料!AH3, 8 - 報名資料!AL3, 報名資料!AM3, 報名資料!AN3)</f>
        <v>4</v>
      </c>
      <c r="C3" s="1">
        <f>AVERAGE(報名資料!S3, 報名資料!V3, 報名資料!Y3, 報名資料!AA3, 報名資料!AK3)</f>
        <v>7</v>
      </c>
      <c r="D3" s="1">
        <f>AVERAGE(報名資料!Q3, 8- 報名資料!R3, 8 - 報名資料!T3, 8 - 報名資料!AD3, 報名資料!AO3)</f>
        <v>6.8</v>
      </c>
      <c r="E3" s="1">
        <f>AVERAGE(報名資料!U3, 報名資料!W3, 報名資料!X3, 報名資料!AG3, 報名資料!AJ3)</f>
        <v>6.8</v>
      </c>
      <c r="F3" s="1">
        <f>AVERAGE(8 - 報名資料!Z3, 報名資料!AB3, 報名資料!AC3, 報名資料!AF3, 報名資料!AI3)</f>
        <v>2.8</v>
      </c>
    </row>
    <row r="4" spans="1:6" x14ac:dyDescent="0.25">
      <c r="A4" s="1">
        <v>3</v>
      </c>
      <c r="B4" s="1">
        <f>AVERAGE(8 - 報名資料!AE4, 報名資料!AH4, 8 - 報名資料!AL4, 報名資料!AM4, 報名資料!AN4)</f>
        <v>4.8</v>
      </c>
      <c r="C4" s="1">
        <f>AVERAGE(報名資料!S4, 報名資料!V4, 報名資料!Y4, 報名資料!AA4, 報名資料!AK4)</f>
        <v>6.2</v>
      </c>
      <c r="D4" s="1">
        <f>AVERAGE(報名資料!Q4, 8- 報名資料!R4, 8 - 報名資料!T4, 8 - 報名資料!AD4, 報名資料!AO4)</f>
        <v>3</v>
      </c>
      <c r="E4" s="1">
        <f>AVERAGE(報名資料!U4, 報名資料!W4, 報名資料!X4, 報名資料!AG4, 報名資料!AJ4)</f>
        <v>6.8</v>
      </c>
      <c r="F4" s="1">
        <f>AVERAGE(8 - 報名資料!Z4, 報名資料!AB4, 報名資料!AC4, 報名資料!AF4, 報名資料!AI4)</f>
        <v>3.2</v>
      </c>
    </row>
    <row r="5" spans="1:6" x14ac:dyDescent="0.25">
      <c r="A5" s="1">
        <v>4</v>
      </c>
      <c r="B5" s="1">
        <f>AVERAGE(8 - 報名資料!AE5, 報名資料!AH5, 8 - 報名資料!AL5, 報名資料!AM5, 報名資料!AN5)</f>
        <v>4</v>
      </c>
      <c r="C5" s="1">
        <f>AVERAGE(報名資料!S5, 報名資料!V5, 報名資料!Y5, 報名資料!AA5, 報名資料!AK5)</f>
        <v>6</v>
      </c>
      <c r="D5" s="1">
        <f>AVERAGE(報名資料!Q5, 8- 報名資料!R5, 8 - 報名資料!T5, 8 - 報名資料!AD5, 報名資料!AO5)</f>
        <v>6.2</v>
      </c>
      <c r="E5" s="1">
        <f>AVERAGE(報名資料!U5, 報名資料!W5, 報名資料!X5, 報名資料!AG5, 報名資料!AJ5)</f>
        <v>5.4</v>
      </c>
      <c r="F5" s="1">
        <f>AVERAGE(8 - 報名資料!Z5, 報名資料!AB5, 報名資料!AC5, 報名資料!AF5, 報名資料!AI5)</f>
        <v>5.4</v>
      </c>
    </row>
    <row r="6" spans="1:6" x14ac:dyDescent="0.25">
      <c r="A6" s="1">
        <v>5</v>
      </c>
      <c r="B6" s="1">
        <f>AVERAGE(8 - 報名資料!AE6, 報名資料!AH6, 8 - 報名資料!AL6, 報名資料!AM6, 報名資料!AN6)</f>
        <v>4.8</v>
      </c>
      <c r="C6" s="1">
        <f>AVERAGE(報名資料!S6, 報名資料!V6, 報名資料!Y6, 報名資料!AA6, 報名資料!AK6)</f>
        <v>3</v>
      </c>
      <c r="D6" s="1">
        <f>AVERAGE(報名資料!Q6, 8- 報名資料!R6, 8 - 報名資料!T6, 8 - 報名資料!AD6, 報名資料!AO6)</f>
        <v>2.4</v>
      </c>
      <c r="E6" s="1">
        <f>AVERAGE(報名資料!U6, 報名資料!W6, 報名資料!X6, 報名資料!AG6, 報名資料!AJ6)</f>
        <v>6.6</v>
      </c>
      <c r="F6" s="1">
        <f>AVERAGE(8 - 報名資料!Z6, 報名資料!AB6, 報名資料!AC6, 報名資料!AF6, 報名資料!AI6)</f>
        <v>4.2</v>
      </c>
    </row>
    <row r="7" spans="1:6" x14ac:dyDescent="0.25">
      <c r="A7" s="1">
        <v>6</v>
      </c>
      <c r="B7" s="1">
        <f>AVERAGE(8 - 報名資料!AE7, 報名資料!AH7, 8 - 報名資料!AL7, 報名資料!AM7, 報名資料!AN7)</f>
        <v>3.2</v>
      </c>
      <c r="C7" s="1">
        <f>AVERAGE(報名資料!S7, 報名資料!V7, 報名資料!Y7, 報名資料!AA7, 報名資料!AK7)</f>
        <v>6.6</v>
      </c>
      <c r="D7" s="1">
        <f>AVERAGE(報名資料!Q7, 8- 報名資料!R7, 8 - 報名資料!T7, 8 - 報名資料!AD7, 報名資料!AO7)</f>
        <v>6</v>
      </c>
      <c r="E7" s="1">
        <f>AVERAGE(報名資料!U7, 報名資料!W7, 報名資料!X7, 報名資料!AG7, 報名資料!AJ7)</f>
        <v>5.8</v>
      </c>
      <c r="F7" s="1">
        <f>AVERAGE(8 - 報名資料!Z7, 報名資料!AB7, 報名資料!AC7, 報名資料!AF7, 報名資料!AI7)</f>
        <v>3.6</v>
      </c>
    </row>
    <row r="8" spans="1:6" x14ac:dyDescent="0.25">
      <c r="A8" s="1">
        <v>7</v>
      </c>
      <c r="B8" s="1">
        <f>AVERAGE(8 - 報名資料!AE8, 報名資料!AH8, 8 - 報名資料!AL8, 報名資料!AM8, 報名資料!AN8)</f>
        <v>5.8</v>
      </c>
      <c r="C8" s="1">
        <f>AVERAGE(報名資料!S8, 報名資料!V8, 報名資料!Y8, 報名資料!AA8, 報名資料!AK8)</f>
        <v>6.8</v>
      </c>
      <c r="D8" s="1">
        <f>AVERAGE(報名資料!Q8, 8- 報名資料!R8, 8 - 報名資料!T8, 8 - 報名資料!AD8, 報名資料!AO8)</f>
        <v>5.8</v>
      </c>
      <c r="E8" s="1">
        <f>AVERAGE(報名資料!U8, 報名資料!W8, 報名資料!X8, 報名資料!AG8, 報名資料!AJ8)</f>
        <v>6.8</v>
      </c>
      <c r="F8" s="1">
        <f>AVERAGE(8 - 報名資料!Z8, 報名資料!AB8, 報名資料!AC8, 報名資料!AF8, 報名資料!AI8)</f>
        <v>6.8</v>
      </c>
    </row>
    <row r="9" spans="1:6" x14ac:dyDescent="0.25">
      <c r="A9" s="1">
        <v>8</v>
      </c>
      <c r="B9" s="1">
        <f>AVERAGE(8 - 報名資料!AE9, 報名資料!AH9, 8 - 報名資料!AL9, 報名資料!AM9, 報名資料!AN9)</f>
        <v>2.8</v>
      </c>
      <c r="C9" s="1">
        <f>AVERAGE(報名資料!S9, 報名資料!V9, 報名資料!Y9, 報名資料!AA9, 報名資料!AK9)</f>
        <v>6.6</v>
      </c>
      <c r="D9" s="1">
        <f>AVERAGE(報名資料!Q9, 8- 報名資料!R9, 8 - 報名資料!T9, 8 - 報名資料!AD9, 報名資料!AO9)</f>
        <v>4.5999999999999996</v>
      </c>
      <c r="E9" s="1">
        <f>AVERAGE(報名資料!U9, 報名資料!W9, 報名資料!X9, 報名資料!AG9, 報名資料!AJ9)</f>
        <v>3</v>
      </c>
      <c r="F9" s="1">
        <f>AVERAGE(8 - 報名資料!Z9, 報名資料!AB9, 報名資料!AC9, 報名資料!AF9, 報名資料!AI9)</f>
        <v>5</v>
      </c>
    </row>
    <row r="10" spans="1:6" x14ac:dyDescent="0.25">
      <c r="A10" s="1">
        <v>9</v>
      </c>
      <c r="B10" s="1">
        <f>AVERAGE(8 - 報名資料!AE10, 報名資料!AH10, 8 - 報名資料!AL10, 報名資料!AM10, 報名資料!AN10)</f>
        <v>5</v>
      </c>
      <c r="C10" s="1">
        <f>AVERAGE(報名資料!S10, 報名資料!V10, 報名資料!Y10, 報名資料!AA10, 報名資料!AK10)</f>
        <v>6.6</v>
      </c>
      <c r="D10" s="1">
        <f>AVERAGE(報名資料!Q10, 8- 報名資料!R10, 8 - 報名資料!T10, 8 - 報名資料!AD10, 報名資料!AO10)</f>
        <v>5.4</v>
      </c>
      <c r="E10" s="1">
        <f>AVERAGE(報名資料!U10, 報名資料!W10, 報名資料!X10, 報名資料!AG10, 報名資料!AJ10)</f>
        <v>4.8</v>
      </c>
      <c r="F10" s="1">
        <f>AVERAGE(8 - 報名資料!Z10, 報名資料!AB10, 報名資料!AC10, 報名資料!AF10, 報名資料!AI10)</f>
        <v>5</v>
      </c>
    </row>
    <row r="11" spans="1:6" x14ac:dyDescent="0.25">
      <c r="A11" s="1">
        <v>10</v>
      </c>
      <c r="B11" s="1">
        <f>AVERAGE(8 - 報名資料!AE11, 報名資料!AH11, 8 - 報名資料!AL11, 報名資料!AM11, 報名資料!AN11)</f>
        <v>2.8</v>
      </c>
      <c r="C11" s="1">
        <f>AVERAGE(報名資料!S11, 報名資料!V11, 報名資料!Y11, 報名資料!AA11, 報名資料!AK11)</f>
        <v>6.4</v>
      </c>
      <c r="D11" s="1">
        <f>AVERAGE(報名資料!Q11, 8- 報名資料!R11, 8 - 報名資料!T11, 8 - 報名資料!AD11, 報名資料!AO11)</f>
        <v>4.5999999999999996</v>
      </c>
      <c r="E11" s="1">
        <f>AVERAGE(報名資料!U11, 報名資料!W11, 報名資料!X11, 報名資料!AG11, 報名資料!AJ11)</f>
        <v>6.8</v>
      </c>
      <c r="F11" s="1">
        <f>AVERAGE(8 - 報名資料!Z11, 報名資料!AB11, 報名資料!AC11, 報名資料!AF11, 報名資料!AI11)</f>
        <v>3.4</v>
      </c>
    </row>
    <row r="12" spans="1:6" x14ac:dyDescent="0.25">
      <c r="A12" s="1">
        <v>11</v>
      </c>
      <c r="B12" s="1">
        <f>AVERAGE(8 - 報名資料!AE12, 報名資料!AH12, 8 - 報名資料!AL12, 報名資料!AM12, 報名資料!AN12)</f>
        <v>6.6</v>
      </c>
      <c r="C12" s="1">
        <f>AVERAGE(報名資料!S12, 報名資料!V12, 報名資料!Y12, 報名資料!AA12, 報名資料!AK12)</f>
        <v>6.4</v>
      </c>
      <c r="D12" s="1">
        <f>AVERAGE(報名資料!Q12, 8- 報名資料!R12, 8 - 報名資料!T12, 8 - 報名資料!AD12, 報名資料!AO12)</f>
        <v>3.4</v>
      </c>
      <c r="E12" s="1">
        <f>AVERAGE(報名資料!U12, 報名資料!W12, 報名資料!X12, 報名資料!AG12, 報名資料!AJ12)</f>
        <v>6</v>
      </c>
      <c r="F12" s="1">
        <f>AVERAGE(8 - 報名資料!Z12, 報名資料!AB12, 報名資料!AC12, 報名資料!AF12, 報名資料!AI12)</f>
        <v>4</v>
      </c>
    </row>
    <row r="13" spans="1:6" x14ac:dyDescent="0.25">
      <c r="A13" s="1">
        <v>12</v>
      </c>
      <c r="B13" s="1">
        <f>AVERAGE(8 - 報名資料!AE13, 報名資料!AH13, 8 - 報名資料!AL13, 報名資料!AM13, 報名資料!AN13)</f>
        <v>5.8</v>
      </c>
      <c r="C13" s="1">
        <f>AVERAGE(報名資料!S13, 報名資料!V13, 報名資料!Y13, 報名資料!AA13, 報名資料!AK13)</f>
        <v>7</v>
      </c>
      <c r="D13" s="1">
        <f>AVERAGE(報名資料!Q13, 8- 報名資料!R13, 8 - 報名資料!T13, 8 - 報名資料!AD13, 報名資料!AO13)</f>
        <v>5.2</v>
      </c>
      <c r="E13" s="1">
        <f>AVERAGE(報名資料!U13, 報名資料!W13, 報名資料!X13, 報名資料!AG13, 報名資料!AJ13)</f>
        <v>5</v>
      </c>
      <c r="F13" s="1">
        <f>AVERAGE(8 - 報名資料!Z13, 報名資料!AB13, 報名資料!AC13, 報名資料!AF13, 報名資料!AI13)</f>
        <v>3.4</v>
      </c>
    </row>
    <row r="14" spans="1:6" x14ac:dyDescent="0.25">
      <c r="A14" s="1">
        <v>13</v>
      </c>
      <c r="B14" s="1">
        <f>AVERAGE(8 - 報名資料!AE14, 報名資料!AH14, 8 - 報名資料!AL14, 報名資料!AM14, 報名資料!AN14)</f>
        <v>4.4000000000000004</v>
      </c>
      <c r="C14" s="1">
        <f>AVERAGE(報名資料!S14, 報名資料!V14, 報名資料!Y14, 報名資料!AA14, 報名資料!AK14)</f>
        <v>5.8</v>
      </c>
      <c r="D14" s="1">
        <f>AVERAGE(報名資料!Q14, 8- 報名資料!R14, 8 - 報名資料!T14, 8 - 報名資料!AD14, 報名資料!AO14)</f>
        <v>4.5999999999999996</v>
      </c>
      <c r="E14" s="1">
        <f>AVERAGE(報名資料!U14, 報名資料!W14, 報名資料!X14, 報名資料!AG14, 報名資料!AJ14)</f>
        <v>3.8</v>
      </c>
      <c r="F14" s="1">
        <f>AVERAGE(8 - 報名資料!Z14, 報名資料!AB14, 報名資料!AC14, 報名資料!AF14, 報名資料!AI14)</f>
        <v>3</v>
      </c>
    </row>
    <row r="15" spans="1:6" x14ac:dyDescent="0.25">
      <c r="A15" s="1">
        <v>14</v>
      </c>
      <c r="B15" s="1">
        <f>AVERAGE(8 - 報名資料!AE15, 報名資料!AH15, 8 - 報名資料!AL15, 報名資料!AM15, 報名資料!AN15)</f>
        <v>6</v>
      </c>
      <c r="C15" s="1">
        <f>AVERAGE(報名資料!S15, 報名資料!V15, 報名資料!Y15, 報名資料!AA15, 報名資料!AK15)</f>
        <v>4</v>
      </c>
      <c r="D15" s="1">
        <f>AVERAGE(報名資料!Q15, 8- 報名資料!R15, 8 - 報名資料!T15, 8 - 報名資料!AD15, 報名資料!AO15)</f>
        <v>2.2000000000000002</v>
      </c>
      <c r="E15" s="1">
        <f>AVERAGE(報名資料!U15, 報名資料!W15, 報名資料!X15, 報名資料!AG15, 報名資料!AJ15)</f>
        <v>3</v>
      </c>
      <c r="F15" s="1">
        <f>AVERAGE(8 - 報名資料!Z15, 報名資料!AB15, 報名資料!AC15, 報名資料!AF15, 報名資料!AI15)</f>
        <v>4</v>
      </c>
    </row>
    <row r="16" spans="1:6" x14ac:dyDescent="0.25">
      <c r="A16" s="1">
        <v>15</v>
      </c>
      <c r="B16" s="1">
        <f>AVERAGE(8 - 報名資料!AE16, 報名資料!AH16, 8 - 報名資料!AL16, 報名資料!AM16, 報名資料!AN16)</f>
        <v>4.8</v>
      </c>
      <c r="C16" s="1">
        <f>AVERAGE(報名資料!S16, 報名資料!V16, 報名資料!Y16, 報名資料!AA16, 報名資料!AK16)</f>
        <v>5.2</v>
      </c>
      <c r="D16" s="1">
        <f>AVERAGE(報名資料!Q16, 8- 報名資料!R16, 8 - 報名資料!T16, 8 - 報名資料!AD16, 報名資料!AO16)</f>
        <v>4.8</v>
      </c>
      <c r="E16" s="1">
        <f>AVERAGE(報名資料!U16, 報名資料!W16, 報名資料!X16, 報名資料!AG16, 報名資料!AJ16)</f>
        <v>3.8</v>
      </c>
      <c r="F16" s="1">
        <f>AVERAGE(8 - 報名資料!Z16, 報名資料!AB16, 報名資料!AC16, 報名資料!AF16, 報名資料!AI16)</f>
        <v>3.4</v>
      </c>
    </row>
    <row r="17" spans="1:6" x14ac:dyDescent="0.25">
      <c r="A17" s="1">
        <v>16</v>
      </c>
      <c r="B17" s="1">
        <f>AVERAGE(8 - 報名資料!AE17, 報名資料!AH17, 8 - 報名資料!AL17, 報名資料!AM17, 報名資料!AN17)</f>
        <v>3.6</v>
      </c>
      <c r="C17" s="1">
        <f>AVERAGE(報名資料!S17, 報名資料!V17, 報名資料!Y17, 報名資料!AA17, 報名資料!AK17)</f>
        <v>5</v>
      </c>
      <c r="D17" s="1">
        <f>AVERAGE(報名資料!Q17, 8- 報名資料!R17, 8 - 報名資料!T17, 8 - 報名資料!AD17, 報名資料!AO17)</f>
        <v>5</v>
      </c>
      <c r="E17" s="1">
        <f>AVERAGE(報名資料!U17, 報名資料!W17, 報名資料!X17, 報名資料!AG17, 報名資料!AJ17)</f>
        <v>3.2</v>
      </c>
      <c r="F17" s="1">
        <f>AVERAGE(8 - 報名資料!Z17, 報名資料!AB17, 報名資料!AC17, 報名資料!AF17, 報名資料!AI17)</f>
        <v>5.2</v>
      </c>
    </row>
    <row r="18" spans="1:6" x14ac:dyDescent="0.25">
      <c r="A18" s="1">
        <v>17</v>
      </c>
      <c r="B18" s="1">
        <f>AVERAGE(8 - 報名資料!AE18, 報名資料!AH18, 8 - 報名資料!AL18, 報名資料!AM18, 報名資料!AN18)</f>
        <v>4.2</v>
      </c>
      <c r="C18" s="1">
        <f>AVERAGE(報名資料!S18, 報名資料!V18, 報名資料!Y18, 報名資料!AA18, 報名資料!AK18)</f>
        <v>5.4</v>
      </c>
      <c r="D18" s="1">
        <f>AVERAGE(報名資料!Q18, 8- 報名資料!R18, 8 - 報名資料!T18, 8 - 報名資料!AD18, 報名資料!AO18)</f>
        <v>4</v>
      </c>
      <c r="E18" s="1">
        <f>AVERAGE(報名資料!U18, 報名資料!W18, 報名資料!X18, 報名資料!AG18, 報名資料!AJ18)</f>
        <v>4</v>
      </c>
      <c r="F18" s="1">
        <f>AVERAGE(8 - 報名資料!Z18, 報名資料!AB18, 報名資料!AC18, 報名資料!AF18, 報名資料!AI18)</f>
        <v>2.8</v>
      </c>
    </row>
    <row r="19" spans="1:6" x14ac:dyDescent="0.25">
      <c r="A19" s="1">
        <v>18</v>
      </c>
      <c r="B19" s="1">
        <f>AVERAGE(8 - 報名資料!AE19, 報名資料!AH19, 8 - 報名資料!AL19, 報名資料!AM19, 報名資料!AN19)</f>
        <v>5.8</v>
      </c>
      <c r="C19" s="1">
        <f>AVERAGE(報名資料!S19, 報名資料!V19, 報名資料!Y19, 報名資料!AA19, 報名資料!AK19)</f>
        <v>6.2</v>
      </c>
      <c r="D19" s="1">
        <f>AVERAGE(報名資料!Q19, 8- 報名資料!R19, 8 - 報名資料!T19, 8 - 報名資料!AD19, 報名資料!AO19)</f>
        <v>2.8</v>
      </c>
      <c r="E19" s="1">
        <f>AVERAGE(報名資料!U19, 報名資料!W19, 報名資料!X19, 報名資料!AG19, 報名資料!AJ19)</f>
        <v>4.2</v>
      </c>
      <c r="F19" s="1">
        <f>AVERAGE(8 - 報名資料!Z19, 報名資料!AB19, 報名資料!AC19, 報名資料!AF19, 報名資料!AI19)</f>
        <v>2.4</v>
      </c>
    </row>
    <row r="20" spans="1:6" x14ac:dyDescent="0.25">
      <c r="A20" s="1">
        <v>19</v>
      </c>
      <c r="B20" s="1">
        <f>AVERAGE(8 - 報名資料!AE20, 報名資料!AH20, 8 - 報名資料!AL20, 報名資料!AM20, 報名資料!AN20)</f>
        <v>4.2</v>
      </c>
      <c r="C20" s="1">
        <f>AVERAGE(報名資料!S20, 報名資料!V20, 報名資料!Y20, 報名資料!AA20, 報名資料!AK20)</f>
        <v>5.8</v>
      </c>
      <c r="D20" s="1">
        <f>AVERAGE(報名資料!Q20, 8- 報名資料!R20, 8 - 報名資料!T20, 8 - 報名資料!AD20, 報名資料!AO20)</f>
        <v>6.4</v>
      </c>
      <c r="E20" s="1">
        <f>AVERAGE(報名資料!U20, 報名資料!W20, 報名資料!X20, 報名資料!AG20, 報名資料!AJ20)</f>
        <v>4.5999999999999996</v>
      </c>
      <c r="F20" s="1">
        <f>AVERAGE(8 - 報名資料!Z20, 報名資料!AB20, 報名資料!AC20, 報名資料!AF20, 報名資料!AI20)</f>
        <v>5.4</v>
      </c>
    </row>
    <row r="21" spans="1:6" x14ac:dyDescent="0.25">
      <c r="A21" s="1">
        <v>20</v>
      </c>
      <c r="B21" s="1">
        <f>AVERAGE(8 - 報名資料!AE21, 報名資料!AH21, 8 - 報名資料!AL21, 報名資料!AM21, 報名資料!AN21)</f>
        <v>5</v>
      </c>
      <c r="C21" s="1">
        <f>AVERAGE(報名資料!S21, 報名資料!V21, 報名資料!Y21, 報名資料!AA21, 報名資料!AK21)</f>
        <v>4.2</v>
      </c>
      <c r="D21" s="1">
        <f>AVERAGE(報名資料!Q21, 8- 報名資料!R21, 8 - 報名資料!T21, 8 - 報名資料!AD21, 報名資料!AO21)</f>
        <v>4.5999999999999996</v>
      </c>
      <c r="E21" s="1">
        <f>AVERAGE(報名資料!U21, 報名資料!W21, 報名資料!X21, 報名資料!AG21, 報名資料!AJ21)</f>
        <v>3.2</v>
      </c>
      <c r="F21" s="1">
        <f>AVERAGE(8 - 報名資料!Z21, 報名資料!AB21, 報名資料!AC21, 報名資料!AF21, 報名資料!AI21)</f>
        <v>3.2</v>
      </c>
    </row>
    <row r="22" spans="1:6" x14ac:dyDescent="0.25">
      <c r="A22" s="1">
        <v>21</v>
      </c>
      <c r="B22" s="1">
        <f>AVERAGE(8 - 報名資料!AE22, 報名資料!AH22, 8 - 報名資料!AL22, 報名資料!AM22, 報名資料!AN22)</f>
        <v>5.4</v>
      </c>
      <c r="C22" s="1">
        <f>AVERAGE(報名資料!S22, 報名資料!V22, 報名資料!Y22, 報名資料!AA22, 報名資料!AK22)</f>
        <v>7</v>
      </c>
      <c r="D22" s="1">
        <f>AVERAGE(報名資料!Q22, 8- 報名資料!R22, 8 - 報名資料!T22, 8 - 報名資料!AD22, 報名資料!AO22)</f>
        <v>5.8</v>
      </c>
      <c r="E22" s="1">
        <f>AVERAGE(報名資料!U22, 報名資料!W22, 報名資料!X22, 報名資料!AG22, 報名資料!AJ22)</f>
        <v>5.2</v>
      </c>
      <c r="F22" s="1">
        <f>AVERAGE(8 - 報名資料!Z22, 報名資料!AB22, 報名資料!AC22, 報名資料!AF22, 報名資料!AI22)</f>
        <v>4</v>
      </c>
    </row>
    <row r="23" spans="1:6" x14ac:dyDescent="0.25">
      <c r="A23" s="1">
        <v>22</v>
      </c>
      <c r="B23" s="1">
        <f>AVERAGE(8 - 報名資料!AE23, 報名資料!AH23, 8 - 報名資料!AL23, 報名資料!AM23, 報名資料!AN23)</f>
        <v>4</v>
      </c>
      <c r="C23" s="1">
        <f>AVERAGE(報名資料!S23, 報名資料!V23, 報名資料!Y23, 報名資料!AA23, 報名資料!AK23)</f>
        <v>6</v>
      </c>
      <c r="D23" s="1">
        <f>AVERAGE(報名資料!Q23, 8- 報名資料!R23, 8 - 報名資料!T23, 8 - 報名資料!AD23, 報名資料!AO23)</f>
        <v>3.8</v>
      </c>
      <c r="E23" s="1">
        <f>AVERAGE(報名資料!U23, 報名資料!W23, 報名資料!X23, 報名資料!AG23, 報名資料!AJ23)</f>
        <v>5</v>
      </c>
      <c r="F23" s="1">
        <f>AVERAGE(8 - 報名資料!Z23, 報名資料!AB23, 報名資料!AC23, 報名資料!AF23, 報名資料!AI23)</f>
        <v>5</v>
      </c>
    </row>
    <row r="24" spans="1:6" x14ac:dyDescent="0.25">
      <c r="A24" s="1">
        <v>23</v>
      </c>
      <c r="B24" s="1">
        <f>AVERAGE(8 - 報名資料!AE24, 報名資料!AH24, 8 - 報名資料!AL24, 報名資料!AM24, 報名資料!AN24)</f>
        <v>3.4</v>
      </c>
      <c r="C24" s="1">
        <f>AVERAGE(報名資料!S24, 報名資料!V24, 報名資料!Y24, 報名資料!AA24, 報名資料!AK24)</f>
        <v>4.8</v>
      </c>
      <c r="D24" s="1">
        <f>AVERAGE(報名資料!Q24, 8- 報名資料!R24, 8 - 報名資料!T24, 8 - 報名資料!AD24, 報名資料!AO24)</f>
        <v>4.5999999999999996</v>
      </c>
      <c r="E24" s="1">
        <f>AVERAGE(報名資料!U24, 報名資料!W24, 報名資料!X24, 報名資料!AG24, 報名資料!AJ24)</f>
        <v>4.8</v>
      </c>
      <c r="F24" s="1">
        <f>AVERAGE(8 - 報名資料!Z24, 報名資料!AB24, 報名資料!AC24, 報名資料!AF24, 報名資料!AI24)</f>
        <v>4</v>
      </c>
    </row>
    <row r="25" spans="1:6" x14ac:dyDescent="0.25">
      <c r="A25" s="1">
        <v>24</v>
      </c>
      <c r="B25" s="1">
        <f>AVERAGE(8 - 報名資料!AE25, 報名資料!AH25, 8 - 報名資料!AL25, 報名資料!AM25, 報名資料!AN25)</f>
        <v>4.5999999999999996</v>
      </c>
      <c r="C25" s="1">
        <f>AVERAGE(報名資料!S25, 報名資料!V25, 報名資料!Y25, 報名資料!AA25, 報名資料!AK25)</f>
        <v>4.2</v>
      </c>
      <c r="D25" s="1">
        <f>AVERAGE(報名資料!Q25, 8- 報名資料!R25, 8 - 報名資料!T25, 8 - 報名資料!AD25, 報名資料!AO25)</f>
        <v>5.8</v>
      </c>
      <c r="E25" s="1">
        <f>AVERAGE(報名資料!U25, 報名資料!W25, 報名資料!X25, 報名資料!AG25, 報名資料!AJ25)</f>
        <v>4.2</v>
      </c>
      <c r="F25" s="1">
        <f>AVERAGE(8 - 報名資料!Z25, 報名資料!AB25, 報名資料!AC25, 報名資料!AF25, 報名資料!AI25)</f>
        <v>3.6</v>
      </c>
    </row>
    <row r="26" spans="1:6" x14ac:dyDescent="0.25">
      <c r="A26" s="1">
        <v>25</v>
      </c>
      <c r="B26" s="1">
        <f>AVERAGE(8 - 報名資料!AE26, 報名資料!AH26, 8 - 報名資料!AL26, 報名資料!AM26, 報名資料!AN26)</f>
        <v>6</v>
      </c>
      <c r="C26" s="1">
        <f>AVERAGE(報名資料!S26, 報名資料!V26, 報名資料!Y26, 報名資料!AA26, 報名資料!AK26)</f>
        <v>5.8</v>
      </c>
      <c r="D26" s="1">
        <f>AVERAGE(報名資料!Q26, 8- 報名資料!R26, 8 - 報名資料!T26, 8 - 報名資料!AD26, 報名資料!AO26)</f>
        <v>5</v>
      </c>
      <c r="E26" s="1">
        <f>AVERAGE(報名資料!U26, 報名資料!W26, 報名資料!X26, 報名資料!AG26, 報名資料!AJ26)</f>
        <v>5.4</v>
      </c>
      <c r="F26" s="1">
        <f>AVERAGE(8 - 報名資料!Z26, 報名資料!AB26, 報名資料!AC26, 報名資料!AF26, 報名資料!AI26)</f>
        <v>6</v>
      </c>
    </row>
    <row r="27" spans="1:6" x14ac:dyDescent="0.25">
      <c r="A27" s="1">
        <v>26</v>
      </c>
      <c r="B27" s="1">
        <f>AVERAGE(8 - 報名資料!AE27, 報名資料!AH27, 8 - 報名資料!AL27, 報名資料!AM27, 報名資料!AN27)</f>
        <v>5.8</v>
      </c>
      <c r="C27" s="1">
        <f>AVERAGE(報名資料!S27, 報名資料!V27, 報名資料!Y27, 報名資料!AA27, 報名資料!AK27)</f>
        <v>6.8</v>
      </c>
      <c r="D27" s="1">
        <f>AVERAGE(報名資料!Q27, 8- 報名資料!R27, 8 - 報名資料!T27, 8 - 報名資料!AD27, 報名資料!AO27)</f>
        <v>6.6</v>
      </c>
      <c r="E27" s="1">
        <f>AVERAGE(報名資料!U27, 報名資料!W27, 報名資料!X27, 報名資料!AG27, 報名資料!AJ27)</f>
        <v>5</v>
      </c>
      <c r="F27" s="1">
        <f>AVERAGE(8 - 報名資料!Z27, 報名資料!AB27, 報名資料!AC27, 報名資料!AF27, 報名資料!AI27)</f>
        <v>5</v>
      </c>
    </row>
    <row r="28" spans="1:6" x14ac:dyDescent="0.25">
      <c r="A28" s="1">
        <v>27</v>
      </c>
      <c r="B28" s="1">
        <f>AVERAGE(8 - 報名資料!AE28, 報名資料!AH28, 8 - 報名資料!AL28, 報名資料!AM28, 報名資料!AN28)</f>
        <v>3.8</v>
      </c>
      <c r="C28" s="1">
        <f>AVERAGE(報名資料!S28, 報名資料!V28, 報名資料!Y28, 報名資料!AA28, 報名資料!AK28)</f>
        <v>5.8</v>
      </c>
      <c r="D28" s="1">
        <f>AVERAGE(報名資料!Q28, 8- 報名資料!R28, 8 - 報名資料!T28, 8 - 報名資料!AD28, 報名資料!AO28)</f>
        <v>6</v>
      </c>
      <c r="E28" s="1">
        <f>AVERAGE(報名資料!U28, 報名資料!W28, 報名資料!X28, 報名資料!AG28, 報名資料!AJ28)</f>
        <v>5.2</v>
      </c>
      <c r="F28" s="1">
        <f>AVERAGE(8 - 報名資料!Z28, 報名資料!AB28, 報名資料!AC28, 報名資料!AF28, 報名資料!AI28)</f>
        <v>4</v>
      </c>
    </row>
    <row r="29" spans="1:6" x14ac:dyDescent="0.25">
      <c r="A29" s="1">
        <v>28</v>
      </c>
      <c r="B29" s="1">
        <f>AVERAGE(8 - 報名資料!AE29, 報名資料!AH29, 8 - 報名資料!AL29, 報名資料!AM29, 報名資料!AN29)</f>
        <v>4.8</v>
      </c>
      <c r="C29" s="1">
        <f>AVERAGE(報名資料!S29, 報名資料!V29, 報名資料!Y29, 報名資料!AA29, 報名資料!AK29)</f>
        <v>4.4000000000000004</v>
      </c>
      <c r="D29" s="1">
        <f>AVERAGE(報名資料!Q29, 8- 報名資料!R29, 8 - 報名資料!T29, 8 - 報名資料!AD29, 報名資料!AO29)</f>
        <v>5</v>
      </c>
      <c r="E29" s="1">
        <f>AVERAGE(報名資料!U29, 報名資料!W29, 報名資料!X29, 報名資料!AG29, 報名資料!AJ29)</f>
        <v>5</v>
      </c>
      <c r="F29" s="1">
        <f>AVERAGE(8 - 報名資料!Z29, 報名資料!AB29, 報名資料!AC29, 報名資料!AF29, 報名資料!AI29)</f>
        <v>4.4000000000000004</v>
      </c>
    </row>
    <row r="30" spans="1:6" x14ac:dyDescent="0.25">
      <c r="A30" s="1">
        <v>29</v>
      </c>
      <c r="B30" s="1">
        <f>AVERAGE(8 - 報名資料!AE30, 報名資料!AH30, 8 - 報名資料!AL30, 報名資料!AM30, 報名資料!AN30)</f>
        <v>1.2</v>
      </c>
      <c r="C30" s="1">
        <f>AVERAGE(報名資料!S30, 報名資料!V30, 報名資料!Y30, 報名資料!AA30, 報名資料!AK30)</f>
        <v>6</v>
      </c>
      <c r="D30" s="1">
        <f>AVERAGE(報名資料!Q30, 8- 報名資料!R30, 8 - 報名資料!T30, 8 - 報名資料!AD30, 報名資料!AO30)</f>
        <v>6.4</v>
      </c>
      <c r="E30" s="1">
        <f>AVERAGE(報名資料!U30, 報名資料!W30, 報名資料!X30, 報名資料!AG30, 報名資料!AJ30)</f>
        <v>4.8</v>
      </c>
      <c r="F30" s="1">
        <f>AVERAGE(8 - 報名資料!Z30, 報名資料!AB30, 報名資料!AC30, 報名資料!AF30, 報名資料!AI30)</f>
        <v>6</v>
      </c>
    </row>
    <row r="31" spans="1:6" x14ac:dyDescent="0.25">
      <c r="A31" s="1">
        <v>30</v>
      </c>
      <c r="B31" s="1">
        <f>AVERAGE(8 - 報名資料!AE31, 報名資料!AH31, 8 - 報名資料!AL31, 報名資料!AM31, 報名資料!AN31)</f>
        <v>2.4</v>
      </c>
      <c r="C31" s="1">
        <f>AVERAGE(報名資料!S31, 報名資料!V31, 報名資料!Y31, 報名資料!AA31, 報名資料!AK31)</f>
        <v>6</v>
      </c>
      <c r="D31" s="1">
        <f>AVERAGE(報名資料!Q31, 8- 報名資料!R31, 8 - 報名資料!T31, 8 - 報名資料!AD31, 報名資料!AO31)</f>
        <v>6.2</v>
      </c>
      <c r="E31" s="1">
        <f>AVERAGE(報名資料!U31, 報名資料!W31, 報名資料!X31, 報名資料!AG31, 報名資料!AJ31)</f>
        <v>6.2</v>
      </c>
      <c r="F31" s="1">
        <f>AVERAGE(8 - 報名資料!Z31, 報名資料!AB31, 報名資料!AC31, 報名資料!AF31, 報名資料!AI31)</f>
        <v>5.6</v>
      </c>
    </row>
    <row r="32" spans="1:6" x14ac:dyDescent="0.25">
      <c r="A32" s="1">
        <v>31</v>
      </c>
      <c r="B32" s="1">
        <f>AVERAGE(8 - 報名資料!AE32, 報名資料!AH32, 8 - 報名資料!AL32, 報名資料!AM32, 報名資料!AN32)</f>
        <v>4.8</v>
      </c>
      <c r="C32" s="1">
        <f>AVERAGE(報名資料!S32, 報名資料!V32, 報名資料!Y32, 報名資料!AA32, 報名資料!AK32)</f>
        <v>5.4</v>
      </c>
      <c r="D32" s="1">
        <f>AVERAGE(報名資料!Q32, 8- 報名資料!R32, 8 - 報名資料!T32, 8 - 報名資料!AD32, 報名資料!AO32)</f>
        <v>5.4</v>
      </c>
      <c r="E32" s="1">
        <f>AVERAGE(報名資料!U32, 報名資料!W32, 報名資料!X32, 報名資料!AG32, 報名資料!AJ32)</f>
        <v>4.8</v>
      </c>
      <c r="F32" s="1">
        <f>AVERAGE(8 - 報名資料!Z32, 報名資料!AB32, 報名資料!AC32, 報名資料!AF32, 報名資料!AI32)</f>
        <v>5</v>
      </c>
    </row>
    <row r="33" spans="1:6" x14ac:dyDescent="0.25">
      <c r="A33" s="1">
        <v>32</v>
      </c>
      <c r="B33" s="1">
        <f>AVERAGE(8 - 報名資料!AE33, 報名資料!AH33, 8 - 報名資料!AL33, 報名資料!AM33, 報名資料!AN33)</f>
        <v>5.4</v>
      </c>
      <c r="C33" s="1">
        <f>AVERAGE(報名資料!S33, 報名資料!V33, 報名資料!Y33, 報名資料!AA33, 報名資料!AK33)</f>
        <v>6.2</v>
      </c>
      <c r="D33" s="1">
        <f>AVERAGE(報名資料!Q33, 8- 報名資料!R33, 8 - 報名資料!T33, 8 - 報名資料!AD33, 報名資料!AO33)</f>
        <v>5.6</v>
      </c>
      <c r="E33" s="1">
        <f>AVERAGE(報名資料!U33, 報名資料!W33, 報名資料!X33, 報名資料!AG33, 報名資料!AJ33)</f>
        <v>3.4</v>
      </c>
      <c r="F33" s="1">
        <f>AVERAGE(8 - 報名資料!Z33, 報名資料!AB33, 報名資料!AC33, 報名資料!AF33, 報名資料!AI33)</f>
        <v>5</v>
      </c>
    </row>
    <row r="34" spans="1:6" x14ac:dyDescent="0.25">
      <c r="A34" s="1">
        <v>33</v>
      </c>
      <c r="B34" s="1">
        <f>AVERAGE(8 - 報名資料!AE34, 報名資料!AH34, 8 - 報名資料!AL34, 報名資料!AM34, 報名資料!AN34)</f>
        <v>4</v>
      </c>
      <c r="C34" s="1">
        <f>AVERAGE(報名資料!S34, 報名資料!V34, 報名資料!Y34, 報名資料!AA34, 報名資料!AK34)</f>
        <v>6</v>
      </c>
      <c r="D34" s="1">
        <f>AVERAGE(報名資料!Q34, 8- 報名資料!R34, 8 - 報名資料!T34, 8 - 報名資料!AD34, 報名資料!AO34)</f>
        <v>7</v>
      </c>
      <c r="E34" s="1">
        <f>AVERAGE(報名資料!U34, 報名資料!W34, 報名資料!X34, 報名資料!AG34, 報名資料!AJ34)</f>
        <v>4.4000000000000004</v>
      </c>
      <c r="F34" s="1">
        <f>AVERAGE(8 - 報名資料!Z34, 報名資料!AB34, 報名資料!AC34, 報名資料!AF34, 報名資料!AI34)</f>
        <v>4.2</v>
      </c>
    </row>
    <row r="35" spans="1:6" x14ac:dyDescent="0.25">
      <c r="A35" s="1">
        <v>34</v>
      </c>
      <c r="B35" s="1">
        <f>AVERAGE(8 - 報名資料!AE35, 報名資料!AH35, 8 - 報名資料!AL35, 報名資料!AM35, 報名資料!AN35)</f>
        <v>5.4</v>
      </c>
      <c r="C35" s="1">
        <f>AVERAGE(報名資料!S35, 報名資料!V35, 報名資料!Y35, 報名資料!AA35, 報名資料!AK35)</f>
        <v>6.2</v>
      </c>
      <c r="D35" s="1">
        <f>AVERAGE(報名資料!Q35, 8- 報名資料!R35, 8 - 報名資料!T35, 8 - 報名資料!AD35, 報名資料!AO35)</f>
        <v>3.6</v>
      </c>
      <c r="E35" s="1">
        <f>AVERAGE(報名資料!U35, 報名資料!W35, 報名資料!X35, 報名資料!AG35, 報名資料!AJ35)</f>
        <v>4.5999999999999996</v>
      </c>
      <c r="F35" s="1">
        <f>AVERAGE(8 - 報名資料!Z35, 報名資料!AB35, 報名資料!AC35, 報名資料!AF35, 報名資料!AI35)</f>
        <v>4.2</v>
      </c>
    </row>
    <row r="36" spans="1:6" x14ac:dyDescent="0.25">
      <c r="A36" s="1">
        <v>35</v>
      </c>
      <c r="B36" s="1">
        <f>AVERAGE(8 - 報名資料!AE36, 報名資料!AH36, 8 - 報名資料!AL36, 報名資料!AM36, 報名資料!AN36)</f>
        <v>3.4</v>
      </c>
      <c r="C36" s="1">
        <f>AVERAGE(報名資料!S36, 報名資料!V36, 報名資料!Y36, 報名資料!AA36, 報名資料!AK36)</f>
        <v>6.6</v>
      </c>
      <c r="D36" s="1">
        <f>AVERAGE(報名資料!Q36, 8- 報名資料!R36, 8 - 報名資料!T36, 8 - 報名資料!AD36, 報名資料!AO36)</f>
        <v>6.4</v>
      </c>
      <c r="E36" s="1">
        <f>AVERAGE(報名資料!U36, 報名資料!W36, 報名資料!X36, 報名資料!AG36, 報名資料!AJ36)</f>
        <v>5.6</v>
      </c>
      <c r="F36" s="1">
        <f>AVERAGE(8 - 報名資料!Z36, 報名資料!AB36, 報名資料!AC36, 報名資料!AF36, 報名資料!AI36)</f>
        <v>6</v>
      </c>
    </row>
    <row r="37" spans="1:6" x14ac:dyDescent="0.25">
      <c r="A37" s="1">
        <v>36</v>
      </c>
      <c r="B37" s="1">
        <f>AVERAGE(8 - 報名資料!AE37, 報名資料!AH37, 8 - 報名資料!AL37, 報名資料!AM37, 報名資料!AN37)</f>
        <v>4.2</v>
      </c>
      <c r="C37" s="1">
        <f>AVERAGE(報名資料!S37, 報名資料!V37, 報名資料!Y37, 報名資料!AA37, 報名資料!AK37)</f>
        <v>5</v>
      </c>
      <c r="D37" s="1">
        <f>AVERAGE(報名資料!Q37, 8- 報名資料!R37, 8 - 報名資料!T37, 8 - 報名資料!AD37, 報名資料!AO37)</f>
        <v>6.2</v>
      </c>
      <c r="E37" s="1">
        <f>AVERAGE(報名資料!U37, 報名資料!W37, 報名資料!X37, 報名資料!AG37, 報名資料!AJ37)</f>
        <v>4.8</v>
      </c>
      <c r="F37" s="1">
        <f>AVERAGE(8 - 報名資料!Z37, 報名資料!AB37, 報名資料!AC37, 報名資料!AF37, 報名資料!AI37)</f>
        <v>4.4000000000000004</v>
      </c>
    </row>
    <row r="38" spans="1:6" x14ac:dyDescent="0.25">
      <c r="A38" s="1">
        <v>37</v>
      </c>
      <c r="B38" s="1">
        <f>AVERAGE(8 - 報名資料!AE38, 報名資料!AH38, 8 - 報名資料!AL38, 報名資料!AM38, 報名資料!AN38)</f>
        <v>5</v>
      </c>
      <c r="C38" s="1">
        <f>AVERAGE(報名資料!S38, 報名資料!V38, 報名資料!Y38, 報名資料!AA38, 報名資料!AK38)</f>
        <v>5.6</v>
      </c>
      <c r="D38" s="1">
        <f>AVERAGE(報名資料!Q38, 8- 報名資料!R38, 8 - 報名資料!T38, 8 - 報名資料!AD38, 報名資料!AO38)</f>
        <v>5.8</v>
      </c>
      <c r="E38" s="1">
        <f>AVERAGE(報名資料!U38, 報名資料!W38, 報名資料!X38, 報名資料!AG38, 報名資料!AJ38)</f>
        <v>4.2</v>
      </c>
      <c r="F38" s="1">
        <f>AVERAGE(8 - 報名資料!Z38, 報名資料!AB38, 報名資料!AC38, 報名資料!AF38, 報名資料!AI38)</f>
        <v>2.6</v>
      </c>
    </row>
    <row r="39" spans="1:6" x14ac:dyDescent="0.25">
      <c r="A39" s="1">
        <v>38</v>
      </c>
      <c r="B39" s="1">
        <f>AVERAGE(8 - 報名資料!AE39, 報名資料!AH39, 8 - 報名資料!AL39, 報名資料!AM39, 報名資料!AN39)</f>
        <v>3</v>
      </c>
      <c r="C39" s="1">
        <f>AVERAGE(報名資料!S39, 報名資料!V39, 報名資料!Y39, 報名資料!AA39, 報名資料!AK39)</f>
        <v>5.8</v>
      </c>
      <c r="D39" s="1">
        <f>AVERAGE(報名資料!Q39, 8- 報名資料!R39, 8 - 報名資料!T39, 8 - 報名資料!AD39, 報名資料!AO39)</f>
        <v>4.2</v>
      </c>
      <c r="E39" s="1">
        <f>AVERAGE(報名資料!U39, 報名資料!W39, 報名資料!X39, 報名資料!AG39, 報名資料!AJ39)</f>
        <v>3.8</v>
      </c>
      <c r="F39" s="1">
        <f>AVERAGE(8 - 報名資料!Z39, 報名資料!AB39, 報名資料!AC39, 報名資料!AF39, 報名資料!AI39)</f>
        <v>3.8</v>
      </c>
    </row>
  </sheetData>
  <autoFilter ref="A1:F39" xr:uid="{08610A99-9403-44BA-BCA0-472B3B2BEF6A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01F62-A71A-4851-AE2D-54C9F5507B03}">
  <dimension ref="A1:F39"/>
  <sheetViews>
    <sheetView workbookViewId="0"/>
  </sheetViews>
  <sheetFormatPr defaultRowHeight="13.2" x14ac:dyDescent="0.25"/>
  <cols>
    <col min="1" max="1" width="13.33203125" style="1" bestFit="1" customWidth="1"/>
    <col min="2" max="4" width="12.77734375" style="1" bestFit="1" customWidth="1"/>
    <col min="5" max="5" width="13.33203125" style="1" bestFit="1" customWidth="1"/>
    <col min="6" max="6" width="12.77734375" style="1" bestFit="1" customWidth="1"/>
    <col min="7" max="16384" width="8.88671875" style="1"/>
  </cols>
  <sheetData>
    <row r="1" spans="1:6" ht="13.8" x14ac:dyDescent="0.3">
      <c r="A1" s="1" t="s">
        <v>115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</row>
    <row r="2" spans="1:6" x14ac:dyDescent="0.25">
      <c r="A2" s="1">
        <v>1</v>
      </c>
      <c r="B2" s="1">
        <f>AVERAGE(報名資料!AR2, 報名資料!AU2, 報名資料!AZ2)</f>
        <v>4.333333333333333</v>
      </c>
      <c r="C2" s="1">
        <f>AVERAGE(報名資料!AP2, 報名資料!AW2, 報名資料!BB2)</f>
        <v>3.6666666666666665</v>
      </c>
      <c r="D2" s="1">
        <f>AVERAGE(報名資料!AQ2, 報名資料!AX2, 報名資料!BC2)</f>
        <v>4</v>
      </c>
      <c r="E2" s="1">
        <f>AVERAGE(報名資料!AV2, 報名資料!AY2, 報名資料!BD2)</f>
        <v>4</v>
      </c>
      <c r="F2" s="1">
        <f>AVERAGE(報名資料!AS2, 7 - 報名資料!AT2, 7 - 報名資料!BA2)</f>
        <v>3</v>
      </c>
    </row>
    <row r="3" spans="1:6" x14ac:dyDescent="0.25">
      <c r="A3" s="1">
        <v>2</v>
      </c>
      <c r="B3" s="1">
        <f>AVERAGE(報名資料!AR3, 報名資料!AU3, 報名資料!AZ3)</f>
        <v>4.333333333333333</v>
      </c>
      <c r="C3" s="1">
        <f>AVERAGE(報名資料!AP3, 報名資料!AW3, 報名資料!BB3)</f>
        <v>5.333333333333333</v>
      </c>
      <c r="D3" s="1">
        <f>AVERAGE(報名資料!AQ3, 報名資料!AX3, 報名資料!BC3)</f>
        <v>1</v>
      </c>
      <c r="E3" s="1">
        <f>AVERAGE(報名資料!AV3, 報名資料!AY3, 報名資料!BD3)</f>
        <v>5.666666666666667</v>
      </c>
      <c r="F3" s="1">
        <f>AVERAGE(報名資料!AS3, 7 - 報名資料!AT3, 7 - 報名資料!BA3)</f>
        <v>5.333333333333333</v>
      </c>
    </row>
    <row r="4" spans="1:6" x14ac:dyDescent="0.25">
      <c r="A4" s="1">
        <v>3</v>
      </c>
      <c r="B4" s="1">
        <f>AVERAGE(報名資料!AR4, 報名資料!AU4, 報名資料!AZ4)</f>
        <v>4.333333333333333</v>
      </c>
      <c r="C4" s="1">
        <f>AVERAGE(報名資料!AP4, 報名資料!AW4, 報名資料!BB4)</f>
        <v>4.666666666666667</v>
      </c>
      <c r="D4" s="1">
        <f>AVERAGE(報名資料!AQ4, 報名資料!AX4, 報名資料!BC4)</f>
        <v>5</v>
      </c>
      <c r="E4" s="1">
        <f>AVERAGE(報名資料!AV4, 報名資料!AY4, 報名資料!BD4)</f>
        <v>4.333333333333333</v>
      </c>
      <c r="F4" s="1">
        <f>AVERAGE(報名資料!AS4, 7 - 報名資料!AT4, 7 - 報名資料!BA4)</f>
        <v>3.3333333333333335</v>
      </c>
    </row>
    <row r="5" spans="1:6" x14ac:dyDescent="0.25">
      <c r="A5" s="1">
        <v>4</v>
      </c>
      <c r="B5" s="1">
        <f>AVERAGE(報名資料!AR5, 報名資料!AU5, 報名資料!AZ5)</f>
        <v>4</v>
      </c>
      <c r="C5" s="1">
        <f>AVERAGE(報名資料!AP5, 報名資料!AW5, 報名資料!BB5)</f>
        <v>4</v>
      </c>
      <c r="D5" s="1">
        <f>AVERAGE(報名資料!AQ5, 報名資料!AX5, 報名資料!BC5)</f>
        <v>5</v>
      </c>
      <c r="E5" s="1">
        <f>AVERAGE(報名資料!AV5, 報名資料!AY5, 報名資料!BD5)</f>
        <v>4.666666666666667</v>
      </c>
      <c r="F5" s="1">
        <f>AVERAGE(報名資料!AS5, 7 - 報名資料!AT5, 7 - 報名資料!BA5)</f>
        <v>3.3333333333333335</v>
      </c>
    </row>
    <row r="6" spans="1:6" x14ac:dyDescent="0.25">
      <c r="A6" s="1">
        <v>5</v>
      </c>
      <c r="B6" s="1">
        <f>AVERAGE(報名資料!AR6, 報名資料!AU6, 報名資料!AZ6)</f>
        <v>3.3333333333333335</v>
      </c>
      <c r="C6" s="1">
        <f>AVERAGE(報名資料!AP6, 報名資料!AW6, 報名資料!BB6)</f>
        <v>4.333333333333333</v>
      </c>
      <c r="D6" s="1">
        <f>AVERAGE(報名資料!AQ6, 報名資料!AX6, 報名資料!BC6)</f>
        <v>4.333333333333333</v>
      </c>
      <c r="E6" s="1">
        <f>AVERAGE(報名資料!AV6, 報名資料!AY6, 報名資料!BD6)</f>
        <v>3</v>
      </c>
      <c r="F6" s="1">
        <f>AVERAGE(報名資料!AS6, 7 - 報名資料!AT6, 7 - 報名資料!BA6)</f>
        <v>3</v>
      </c>
    </row>
    <row r="7" spans="1:6" x14ac:dyDescent="0.25">
      <c r="A7" s="1">
        <v>6</v>
      </c>
      <c r="B7" s="1">
        <f>AVERAGE(報名資料!AR7, 報名資料!AU7, 報名資料!AZ7)</f>
        <v>3.6666666666666665</v>
      </c>
      <c r="C7" s="1">
        <f>AVERAGE(報名資料!AP7, 報名資料!AW7, 報名資料!BB7)</f>
        <v>2.3333333333333335</v>
      </c>
      <c r="D7" s="1">
        <f>AVERAGE(報名資料!AQ7, 報名資料!AX7, 報名資料!BC7)</f>
        <v>5</v>
      </c>
      <c r="E7" s="1">
        <f>AVERAGE(報名資料!AV7, 報名資料!AY7, 報名資料!BD7)</f>
        <v>5.333333333333333</v>
      </c>
      <c r="F7" s="1">
        <f>AVERAGE(報名資料!AS7, 7 - 報名資料!AT7, 7 - 報名資料!BA7)</f>
        <v>2</v>
      </c>
    </row>
    <row r="8" spans="1:6" x14ac:dyDescent="0.25">
      <c r="A8" s="1">
        <v>7</v>
      </c>
      <c r="B8" s="1">
        <f>AVERAGE(報名資料!AR8, 報名資料!AU8, 報名資料!AZ8)</f>
        <v>6</v>
      </c>
      <c r="C8" s="1">
        <f>AVERAGE(報名資料!AP8, 報名資料!AW8, 報名資料!BB8)</f>
        <v>2</v>
      </c>
      <c r="D8" s="1">
        <f>AVERAGE(報名資料!AQ8, 報名資料!AX8, 報名資料!BC8)</f>
        <v>1</v>
      </c>
      <c r="E8" s="1">
        <f>AVERAGE(報名資料!AV8, 報名資料!AY8, 報名資料!BD8)</f>
        <v>6</v>
      </c>
      <c r="F8" s="1">
        <f>AVERAGE(報名資料!AS8, 7 - 報名資料!AT8, 7 - 報名資料!BA8)</f>
        <v>3.3333333333333335</v>
      </c>
    </row>
    <row r="9" spans="1:6" x14ac:dyDescent="0.25">
      <c r="A9" s="1">
        <v>8</v>
      </c>
      <c r="B9" s="1">
        <f>AVERAGE(報名資料!AR9, 報名資料!AU9, 報名資料!AZ9)</f>
        <v>4.666666666666667</v>
      </c>
      <c r="C9" s="1">
        <f>AVERAGE(報名資料!AP9, 報名資料!AW9, 報名資料!BB9)</f>
        <v>4</v>
      </c>
      <c r="D9" s="1">
        <f>AVERAGE(報名資料!AQ9, 報名資料!AX9, 報名資料!BC9)</f>
        <v>2</v>
      </c>
      <c r="E9" s="1">
        <f>AVERAGE(報名資料!AV9, 報名資料!AY9, 報名資料!BD9)</f>
        <v>4.666666666666667</v>
      </c>
      <c r="F9" s="1">
        <f>AVERAGE(報名資料!AS9, 7 - 報名資料!AT9, 7 - 報名資料!BA9)</f>
        <v>6</v>
      </c>
    </row>
    <row r="10" spans="1:6" x14ac:dyDescent="0.25">
      <c r="A10" s="1">
        <v>9</v>
      </c>
      <c r="B10" s="1">
        <f>AVERAGE(報名資料!AR10, 報名資料!AU10, 報名資料!AZ10)</f>
        <v>3.6666666666666665</v>
      </c>
      <c r="C10" s="1">
        <f>AVERAGE(報名資料!AP10, 報名資料!AW10, 報名資料!BB10)</f>
        <v>4</v>
      </c>
      <c r="D10" s="1">
        <f>AVERAGE(報名資料!AQ10, 報名資料!AX10, 報名資料!BC10)</f>
        <v>4</v>
      </c>
      <c r="E10" s="1">
        <f>AVERAGE(報名資料!AV10, 報名資料!AY10, 報名資料!BD10)</f>
        <v>4</v>
      </c>
      <c r="F10" s="1">
        <f>AVERAGE(報名資料!AS10, 7 - 報名資料!AT10, 7 - 報名資料!BA10)</f>
        <v>3</v>
      </c>
    </row>
    <row r="11" spans="1:6" x14ac:dyDescent="0.25">
      <c r="A11" s="1">
        <v>10</v>
      </c>
      <c r="B11" s="1">
        <f>AVERAGE(報名資料!AR11, 報名資料!AU11, 報名資料!AZ11)</f>
        <v>1.6666666666666667</v>
      </c>
      <c r="C11" s="1">
        <f>AVERAGE(報名資料!AP11, 報名資料!AW11, 報名資料!BB11)</f>
        <v>4</v>
      </c>
      <c r="D11" s="1">
        <f>AVERAGE(報名資料!AQ11, 報名資料!AX11, 報名資料!BC11)</f>
        <v>2.6666666666666665</v>
      </c>
      <c r="E11" s="1">
        <f>AVERAGE(報名資料!AV11, 報名資料!AY11, 報名資料!BD11)</f>
        <v>6</v>
      </c>
      <c r="F11" s="1">
        <f>AVERAGE(報名資料!AS11, 7 - 報名資料!AT11, 7 - 報名資料!BA11)</f>
        <v>5.666666666666667</v>
      </c>
    </row>
    <row r="12" spans="1:6" x14ac:dyDescent="0.25">
      <c r="A12" s="1">
        <v>11</v>
      </c>
      <c r="B12" s="1">
        <f>AVERAGE(報名資料!AR12, 報名資料!AU12, 報名資料!AZ12)</f>
        <v>4</v>
      </c>
      <c r="C12" s="1">
        <f>AVERAGE(報名資料!AP12, 報名資料!AW12, 報名資料!BB12)</f>
        <v>4</v>
      </c>
      <c r="D12" s="1">
        <f>AVERAGE(報名資料!AQ12, 報名資料!AX12, 報名資料!BC12)</f>
        <v>3.6666666666666665</v>
      </c>
      <c r="E12" s="1">
        <f>AVERAGE(報名資料!AV12, 報名資料!AY12, 報名資料!BD12)</f>
        <v>5.333333333333333</v>
      </c>
      <c r="F12" s="1">
        <f>AVERAGE(報名資料!AS12, 7 - 報名資料!AT12, 7 - 報名資料!BA12)</f>
        <v>3.6666666666666665</v>
      </c>
    </row>
    <row r="13" spans="1:6" x14ac:dyDescent="0.25">
      <c r="A13" s="1">
        <v>12</v>
      </c>
      <c r="B13" s="1">
        <f>AVERAGE(報名資料!AR13, 報名資料!AU13, 報名資料!AZ13)</f>
        <v>5.333333333333333</v>
      </c>
      <c r="C13" s="1">
        <f>AVERAGE(報名資料!AP13, 報名資料!AW13, 報名資料!BB13)</f>
        <v>4.333333333333333</v>
      </c>
      <c r="D13" s="1">
        <f>AVERAGE(報名資料!AQ13, 報名資料!AX13, 報名資料!BC13)</f>
        <v>5</v>
      </c>
      <c r="E13" s="1">
        <f>AVERAGE(報名資料!AV13, 報名資料!AY13, 報名資料!BD13)</f>
        <v>4</v>
      </c>
      <c r="F13" s="1">
        <f>AVERAGE(報名資料!AS13, 7 - 報名資料!AT13, 7 - 報名資料!BA13)</f>
        <v>3.3333333333333335</v>
      </c>
    </row>
    <row r="14" spans="1:6" x14ac:dyDescent="0.25">
      <c r="A14" s="1">
        <v>13</v>
      </c>
      <c r="B14" s="1">
        <f>AVERAGE(報名資料!AR14, 報名資料!AU14, 報名資料!AZ14)</f>
        <v>3</v>
      </c>
      <c r="C14" s="1">
        <f>AVERAGE(報名資料!AP14, 報名資料!AW14, 報名資料!BB14)</f>
        <v>5</v>
      </c>
      <c r="D14" s="1">
        <f>AVERAGE(報名資料!AQ14, 報名資料!AX14, 報名資料!BC14)</f>
        <v>4.666666666666667</v>
      </c>
      <c r="E14" s="1">
        <f>AVERAGE(報名資料!AV14, 報名資料!AY14, 報名資料!BD14)</f>
        <v>4.333333333333333</v>
      </c>
      <c r="F14" s="1">
        <f>AVERAGE(報名資料!AS14, 7 - 報名資料!AT14, 7 - 報名資料!BA14)</f>
        <v>5</v>
      </c>
    </row>
    <row r="15" spans="1:6" x14ac:dyDescent="0.25">
      <c r="A15" s="1">
        <v>14</v>
      </c>
      <c r="B15" s="1">
        <f>AVERAGE(報名資料!AR15, 報名資料!AU15, 報名資料!AZ15)</f>
        <v>3</v>
      </c>
      <c r="C15" s="1">
        <f>AVERAGE(報名資料!AP15, 報名資料!AW15, 報名資料!BB15)</f>
        <v>4</v>
      </c>
      <c r="D15" s="1">
        <f>AVERAGE(報名資料!AQ15, 報名資料!AX15, 報名資料!BC15)</f>
        <v>4.666666666666667</v>
      </c>
      <c r="E15" s="1">
        <f>AVERAGE(報名資料!AV15, 報名資料!AY15, 報名資料!BD15)</f>
        <v>4</v>
      </c>
      <c r="F15" s="1">
        <f>AVERAGE(報名資料!AS15, 7 - 報名資料!AT15, 7 - 報名資料!BA15)</f>
        <v>3.6666666666666665</v>
      </c>
    </row>
    <row r="16" spans="1:6" x14ac:dyDescent="0.25">
      <c r="A16" s="1">
        <v>15</v>
      </c>
      <c r="B16" s="1">
        <f>AVERAGE(報名資料!AR16, 報名資料!AU16, 報名資料!AZ16)</f>
        <v>2.6666666666666665</v>
      </c>
      <c r="C16" s="1">
        <f>AVERAGE(報名資料!AP16, 報名資料!AW16, 報名資料!BB16)</f>
        <v>4.333333333333333</v>
      </c>
      <c r="D16" s="1">
        <f>AVERAGE(報名資料!AQ16, 報名資料!AX16, 報名資料!BC16)</f>
        <v>4</v>
      </c>
      <c r="E16" s="1">
        <f>AVERAGE(報名資料!AV16, 報名資料!AY16, 報名資料!BD16)</f>
        <v>3.6666666666666665</v>
      </c>
      <c r="F16" s="1">
        <f>AVERAGE(報名資料!AS16, 7 - 報名資料!AT16, 7 - 報名資料!BA16)</f>
        <v>3.6666666666666665</v>
      </c>
    </row>
    <row r="17" spans="1:6" x14ac:dyDescent="0.25">
      <c r="A17" s="1">
        <v>16</v>
      </c>
      <c r="B17" s="1">
        <f>AVERAGE(報名資料!AR17, 報名資料!AU17, 報名資料!AZ17)</f>
        <v>2</v>
      </c>
      <c r="C17" s="1">
        <f>AVERAGE(報名資料!AP17, 報名資料!AW17, 報名資料!BB17)</f>
        <v>2.6666666666666665</v>
      </c>
      <c r="D17" s="1">
        <f>AVERAGE(報名資料!AQ17, 報名資料!AX17, 報名資料!BC17)</f>
        <v>3</v>
      </c>
      <c r="E17" s="1">
        <f>AVERAGE(報名資料!AV17, 報名資料!AY17, 報名資料!BD17)</f>
        <v>2.6666666666666665</v>
      </c>
      <c r="F17" s="1">
        <f>AVERAGE(報名資料!AS17, 7 - 報名資料!AT17, 7 - 報名資料!BA17)</f>
        <v>4.666666666666667</v>
      </c>
    </row>
    <row r="18" spans="1:6" x14ac:dyDescent="0.25">
      <c r="A18" s="1">
        <v>17</v>
      </c>
      <c r="B18" s="1">
        <f>AVERAGE(報名資料!AR18, 報名資料!AU18, 報名資料!AZ18)</f>
        <v>2.6666666666666665</v>
      </c>
      <c r="C18" s="1">
        <f>AVERAGE(報名資料!AP18, 報名資料!AW18, 報名資料!BB18)</f>
        <v>2.6666666666666665</v>
      </c>
      <c r="D18" s="1">
        <f>AVERAGE(報名資料!AQ18, 報名資料!AX18, 報名資料!BC18)</f>
        <v>3</v>
      </c>
      <c r="E18" s="1">
        <f>AVERAGE(報名資料!AV18, 報名資料!AY18, 報名資料!BD18)</f>
        <v>3.3333333333333335</v>
      </c>
      <c r="F18" s="1">
        <f>AVERAGE(報名資料!AS18, 7 - 報名資料!AT18, 7 - 報名資料!BA18)</f>
        <v>3.6666666666666665</v>
      </c>
    </row>
    <row r="19" spans="1:6" x14ac:dyDescent="0.25">
      <c r="A19" s="1">
        <v>18</v>
      </c>
      <c r="B19" s="1">
        <f>AVERAGE(報名資料!AR19, 報名資料!AU19, 報名資料!AZ19)</f>
        <v>2.6666666666666665</v>
      </c>
      <c r="C19" s="1">
        <f>AVERAGE(報名資料!AP19, 報名資料!AW19, 報名資料!BB19)</f>
        <v>2</v>
      </c>
      <c r="D19" s="1">
        <f>AVERAGE(報名資料!AQ19, 報名資料!AX19, 報名資料!BC19)</f>
        <v>4</v>
      </c>
      <c r="E19" s="1">
        <f>AVERAGE(報名資料!AV19, 報名資料!AY19, 報名資料!BD19)</f>
        <v>2.6666666666666665</v>
      </c>
      <c r="F19" s="1">
        <f>AVERAGE(報名資料!AS19, 7 - 報名資料!AT19, 7 - 報名資料!BA19)</f>
        <v>4.666666666666667</v>
      </c>
    </row>
    <row r="20" spans="1:6" x14ac:dyDescent="0.25">
      <c r="A20" s="1">
        <v>19</v>
      </c>
      <c r="B20" s="1">
        <f>AVERAGE(報名資料!AR20, 報名資料!AU20, 報名資料!AZ20)</f>
        <v>2.6666666666666665</v>
      </c>
      <c r="C20" s="1">
        <f>AVERAGE(報名資料!AP20, 報名資料!AW20, 報名資料!BB20)</f>
        <v>4</v>
      </c>
      <c r="D20" s="1">
        <f>AVERAGE(報名資料!AQ20, 報名資料!AX20, 報名資料!BC20)</f>
        <v>3.6666666666666665</v>
      </c>
      <c r="E20" s="1">
        <f>AVERAGE(報名資料!AV20, 報名資料!AY20, 報名資料!BD20)</f>
        <v>5</v>
      </c>
      <c r="F20" s="1">
        <f>AVERAGE(報名資料!AS20, 7 - 報名資料!AT20, 7 - 報名資料!BA20)</f>
        <v>3.3333333333333335</v>
      </c>
    </row>
    <row r="21" spans="1:6" x14ac:dyDescent="0.25">
      <c r="A21" s="1">
        <v>20</v>
      </c>
      <c r="B21" s="1">
        <f>AVERAGE(報名資料!AR21, 報名資料!AU21, 報名資料!AZ21)</f>
        <v>4</v>
      </c>
      <c r="C21" s="1">
        <f>AVERAGE(報名資料!AP21, 報名資料!AW21, 報名資料!BB21)</f>
        <v>2.6666666666666665</v>
      </c>
      <c r="D21" s="1">
        <f>AVERAGE(報名資料!AQ21, 報名資料!AX21, 報名資料!BC21)</f>
        <v>5</v>
      </c>
      <c r="E21" s="1">
        <f>AVERAGE(報名資料!AV21, 報名資料!AY21, 報名資料!BD21)</f>
        <v>3.3333333333333335</v>
      </c>
      <c r="F21" s="1">
        <f>AVERAGE(報名資料!AS21, 7 - 報名資料!AT21, 7 - 報名資料!BA21)</f>
        <v>2.3333333333333335</v>
      </c>
    </row>
    <row r="22" spans="1:6" x14ac:dyDescent="0.25">
      <c r="A22" s="1">
        <v>21</v>
      </c>
      <c r="B22" s="1">
        <f>AVERAGE(報名資料!AR22, 報名資料!AU22, 報名資料!AZ22)</f>
        <v>2.3333333333333335</v>
      </c>
      <c r="C22" s="1">
        <f>AVERAGE(報名資料!AP22, 報名資料!AW22, 報名資料!BB22)</f>
        <v>5</v>
      </c>
      <c r="D22" s="1">
        <f>AVERAGE(報名資料!AQ22, 報名資料!AX22, 報名資料!BC22)</f>
        <v>2.3333333333333335</v>
      </c>
      <c r="E22" s="1">
        <f>AVERAGE(報名資料!AV22, 報名資料!AY22, 報名資料!BD22)</f>
        <v>6</v>
      </c>
      <c r="F22" s="1">
        <f>AVERAGE(報名資料!AS22, 7 - 報名資料!AT22, 7 - 報名資料!BA22)</f>
        <v>5.333333333333333</v>
      </c>
    </row>
    <row r="23" spans="1:6" x14ac:dyDescent="0.25">
      <c r="A23" s="1">
        <v>22</v>
      </c>
      <c r="B23" s="1">
        <f>AVERAGE(報名資料!AR23, 報名資料!AU23, 報名資料!AZ23)</f>
        <v>3.6666666666666665</v>
      </c>
      <c r="C23" s="1">
        <f>AVERAGE(報名資料!AP23, 報名資料!AW23, 報名資料!BB23)</f>
        <v>4.666666666666667</v>
      </c>
      <c r="D23" s="1">
        <f>AVERAGE(報名資料!AQ23, 報名資料!AX23, 報名資料!BC23)</f>
        <v>5.666666666666667</v>
      </c>
      <c r="E23" s="1">
        <f>AVERAGE(報名資料!AV23, 報名資料!AY23, 報名資料!BD23)</f>
        <v>4.333333333333333</v>
      </c>
      <c r="F23" s="1">
        <f>AVERAGE(報名資料!AS23, 7 - 報名資料!AT23, 7 - 報名資料!BA23)</f>
        <v>5</v>
      </c>
    </row>
    <row r="24" spans="1:6" x14ac:dyDescent="0.25">
      <c r="A24" s="1">
        <v>23</v>
      </c>
      <c r="B24" s="1">
        <f>AVERAGE(報名資料!AR24, 報名資料!AU24, 報名資料!AZ24)</f>
        <v>3</v>
      </c>
      <c r="C24" s="1">
        <f>AVERAGE(報名資料!AP24, 報名資料!AW24, 報名資料!BB24)</f>
        <v>4</v>
      </c>
      <c r="D24" s="1">
        <f>AVERAGE(報名資料!AQ24, 報名資料!AX24, 報名資料!BC24)</f>
        <v>4</v>
      </c>
      <c r="E24" s="1">
        <f>AVERAGE(報名資料!AV24, 報名資料!AY24, 報名資料!BD24)</f>
        <v>4.333333333333333</v>
      </c>
      <c r="F24" s="1">
        <f>AVERAGE(報名資料!AS24, 7 - 報名資料!AT24, 7 - 報名資料!BA24)</f>
        <v>4</v>
      </c>
    </row>
    <row r="25" spans="1:6" x14ac:dyDescent="0.25">
      <c r="A25" s="1">
        <v>24</v>
      </c>
      <c r="B25" s="1">
        <f>AVERAGE(報名資料!AR25, 報名資料!AU25, 報名資料!AZ25)</f>
        <v>3</v>
      </c>
      <c r="C25" s="1">
        <f>AVERAGE(報名資料!AP25, 報名資料!AW25, 報名資料!BB25)</f>
        <v>3.6666666666666665</v>
      </c>
      <c r="D25" s="1">
        <f>AVERAGE(報名資料!AQ25, 報名資料!AX25, 報名資料!BC25)</f>
        <v>3.3333333333333335</v>
      </c>
      <c r="E25" s="1">
        <f>AVERAGE(報名資料!AV25, 報名資料!AY25, 報名資料!BD25)</f>
        <v>2.3333333333333335</v>
      </c>
      <c r="F25" s="1">
        <f>AVERAGE(報名資料!AS25, 7 - 報名資料!AT25, 7 - 報名資料!BA25)</f>
        <v>4.666666666666667</v>
      </c>
    </row>
    <row r="26" spans="1:6" x14ac:dyDescent="0.25">
      <c r="A26" s="1">
        <v>25</v>
      </c>
      <c r="B26" s="1">
        <f>AVERAGE(報名資料!AR26, 報名資料!AU26, 報名資料!AZ26)</f>
        <v>3.3333333333333335</v>
      </c>
      <c r="C26" s="1">
        <f>AVERAGE(報名資料!AP26, 報名資料!AW26, 報名資料!BB26)</f>
        <v>3.3333333333333335</v>
      </c>
      <c r="D26" s="1">
        <f>AVERAGE(報名資料!AQ26, 報名資料!AX26, 報名資料!BC26)</f>
        <v>6</v>
      </c>
      <c r="E26" s="1">
        <f>AVERAGE(報名資料!AV26, 報名資料!AY26, 報名資料!BD26)</f>
        <v>5.333333333333333</v>
      </c>
      <c r="F26" s="1">
        <f>AVERAGE(報名資料!AS26, 7 - 報名資料!AT26, 7 - 報名資料!BA26)</f>
        <v>5</v>
      </c>
    </row>
    <row r="27" spans="1:6" x14ac:dyDescent="0.25">
      <c r="A27" s="1">
        <v>26</v>
      </c>
      <c r="B27" s="1">
        <f>AVERAGE(報名資料!AR27, 報名資料!AU27, 報名資料!AZ27)</f>
        <v>4.666666666666667</v>
      </c>
      <c r="C27" s="1">
        <f>AVERAGE(報名資料!AP27, 報名資料!AW27, 報名資料!BB27)</f>
        <v>5</v>
      </c>
      <c r="D27" s="1">
        <f>AVERAGE(報名資料!AQ27, 報名資料!AX27, 報名資料!BC27)</f>
        <v>2</v>
      </c>
      <c r="E27" s="1">
        <f>AVERAGE(報名資料!AV27, 報名資料!AY27, 報名資料!BD27)</f>
        <v>3.3333333333333335</v>
      </c>
      <c r="F27" s="1">
        <f>AVERAGE(報名資料!AS27, 7 - 報名資料!AT27, 7 - 報名資料!BA27)</f>
        <v>2.3333333333333335</v>
      </c>
    </row>
    <row r="28" spans="1:6" x14ac:dyDescent="0.25">
      <c r="A28" s="1">
        <v>27</v>
      </c>
      <c r="B28" s="1">
        <f>AVERAGE(報名資料!AR28, 報名資料!AU28, 報名資料!AZ28)</f>
        <v>3.3333333333333335</v>
      </c>
      <c r="C28" s="1">
        <f>AVERAGE(報名資料!AP28, 報名資料!AW28, 報名資料!BB28)</f>
        <v>4.666666666666667</v>
      </c>
      <c r="D28" s="1">
        <f>AVERAGE(報名資料!AQ28, 報名資料!AX28, 報名資料!BC28)</f>
        <v>4.333333333333333</v>
      </c>
      <c r="E28" s="1">
        <f>AVERAGE(報名資料!AV28, 報名資料!AY28, 報名資料!BD28)</f>
        <v>4</v>
      </c>
      <c r="F28" s="1">
        <f>AVERAGE(報名資料!AS28, 7 - 報名資料!AT28, 7 - 報名資料!BA28)</f>
        <v>4.333333333333333</v>
      </c>
    </row>
    <row r="29" spans="1:6" x14ac:dyDescent="0.25">
      <c r="A29" s="1">
        <v>28</v>
      </c>
      <c r="B29" s="1">
        <f>AVERAGE(報名資料!AR29, 報名資料!AU29, 報名資料!AZ29)</f>
        <v>3</v>
      </c>
      <c r="C29" s="1">
        <f>AVERAGE(報名資料!AP29, 報名資料!AW29, 報名資料!BB29)</f>
        <v>5</v>
      </c>
      <c r="D29" s="1">
        <f>AVERAGE(報名資料!AQ29, 報名資料!AX29, 報名資料!BC29)</f>
        <v>3</v>
      </c>
      <c r="E29" s="1">
        <f>AVERAGE(報名資料!AV29, 報名資料!AY29, 報名資料!BD29)</f>
        <v>3.3333333333333335</v>
      </c>
      <c r="F29" s="1">
        <f>AVERAGE(報名資料!AS29, 7 - 報名資料!AT29, 7 - 報名資料!BA29)</f>
        <v>3</v>
      </c>
    </row>
    <row r="30" spans="1:6" x14ac:dyDescent="0.25">
      <c r="A30" s="1">
        <v>29</v>
      </c>
      <c r="B30" s="1">
        <f>AVERAGE(報名資料!AR30, 報名資料!AU30, 報名資料!AZ30)</f>
        <v>3.6666666666666665</v>
      </c>
      <c r="C30" s="1">
        <f>AVERAGE(報名資料!AP30, 報名資料!AW30, 報名資料!BB30)</f>
        <v>3.3333333333333335</v>
      </c>
      <c r="D30" s="1">
        <f>AVERAGE(報名資料!AQ30, 報名資料!AX30, 報名資料!BC30)</f>
        <v>4</v>
      </c>
      <c r="E30" s="1">
        <f>AVERAGE(報名資料!AV30, 報名資料!AY30, 報名資料!BD30)</f>
        <v>4.666666666666667</v>
      </c>
      <c r="F30" s="1">
        <f>AVERAGE(報名資料!AS30, 7 - 報名資料!AT30, 7 - 報名資料!BA30)</f>
        <v>3</v>
      </c>
    </row>
    <row r="31" spans="1:6" x14ac:dyDescent="0.25">
      <c r="A31" s="1">
        <v>30</v>
      </c>
      <c r="B31" s="1">
        <f>AVERAGE(報名資料!AR31, 報名資料!AU31, 報名資料!AZ31)</f>
        <v>3</v>
      </c>
      <c r="C31" s="1">
        <f>AVERAGE(報名資料!AP31, 報名資料!AW31, 報名資料!BB31)</f>
        <v>4.333333333333333</v>
      </c>
      <c r="D31" s="1">
        <f>AVERAGE(報名資料!AQ31, 報名資料!AX31, 報名資料!BC31)</f>
        <v>4</v>
      </c>
      <c r="E31" s="1">
        <f>AVERAGE(報名資料!AV31, 報名資料!AY31, 報名資料!BD31)</f>
        <v>4.666666666666667</v>
      </c>
      <c r="F31" s="1">
        <f>AVERAGE(報名資料!AS31, 7 - 報名資料!AT31, 7 - 報名資料!BA31)</f>
        <v>2</v>
      </c>
    </row>
    <row r="32" spans="1:6" x14ac:dyDescent="0.25">
      <c r="A32" s="1">
        <v>31</v>
      </c>
      <c r="B32" s="1">
        <f>AVERAGE(報名資料!AR32, 報名資料!AU32, 報名資料!AZ32)</f>
        <v>2</v>
      </c>
      <c r="C32" s="1">
        <f>AVERAGE(報名資料!AP32, 報名資料!AW32, 報名資料!BB32)</f>
        <v>4.666666666666667</v>
      </c>
      <c r="D32" s="1">
        <f>AVERAGE(報名資料!AQ32, 報名資料!AX32, 報名資料!BC32)</f>
        <v>4.666666666666667</v>
      </c>
      <c r="E32" s="1">
        <f>AVERAGE(報名資料!AV32, 報名資料!AY32, 報名資料!BD32)</f>
        <v>5</v>
      </c>
      <c r="F32" s="1">
        <f>AVERAGE(報名資料!AS32, 7 - 報名資料!AT32, 7 - 報名資料!BA32)</f>
        <v>4</v>
      </c>
    </row>
    <row r="33" spans="1:6" x14ac:dyDescent="0.25">
      <c r="A33" s="1">
        <v>32</v>
      </c>
      <c r="B33" s="1">
        <f>AVERAGE(報名資料!AR33, 報名資料!AU33, 報名資料!AZ33)</f>
        <v>4.333333333333333</v>
      </c>
      <c r="C33" s="1">
        <f>AVERAGE(報名資料!AP33, 報名資料!AW33, 報名資料!BB33)</f>
        <v>4.666666666666667</v>
      </c>
      <c r="D33" s="1">
        <f>AVERAGE(報名資料!AQ33, 報名資料!AX33, 報名資料!BC33)</f>
        <v>3</v>
      </c>
      <c r="E33" s="1">
        <f>AVERAGE(報名資料!AV33, 報名資料!AY33, 報名資料!BD33)</f>
        <v>3.6666666666666665</v>
      </c>
      <c r="F33" s="1">
        <f>AVERAGE(報名資料!AS33, 7 - 報名資料!AT33, 7 - 報名資料!BA33)</f>
        <v>4</v>
      </c>
    </row>
    <row r="34" spans="1:6" x14ac:dyDescent="0.25">
      <c r="A34" s="1">
        <v>33</v>
      </c>
      <c r="B34" s="1">
        <f>AVERAGE(報名資料!AR34, 報名資料!AU34, 報名資料!AZ34)</f>
        <v>3.6666666666666665</v>
      </c>
      <c r="C34" s="1">
        <f>AVERAGE(報名資料!AP34, 報名資料!AW34, 報名資料!BB34)</f>
        <v>4.333333333333333</v>
      </c>
      <c r="D34" s="1">
        <f>AVERAGE(報名資料!AQ34, 報名資料!AX34, 報名資料!BC34)</f>
        <v>3.3333333333333335</v>
      </c>
      <c r="E34" s="1">
        <f>AVERAGE(報名資料!AV34, 報名資料!AY34, 報名資料!BD34)</f>
        <v>3.3333333333333335</v>
      </c>
      <c r="F34" s="1">
        <f>AVERAGE(報名資料!AS34, 7 - 報名資料!AT34, 7 - 報名資料!BA34)</f>
        <v>2</v>
      </c>
    </row>
    <row r="35" spans="1:6" x14ac:dyDescent="0.25">
      <c r="A35" s="1">
        <v>34</v>
      </c>
      <c r="B35" s="1">
        <f>AVERAGE(報名資料!AR35, 報名資料!AU35, 報名資料!AZ35)</f>
        <v>4.333333333333333</v>
      </c>
      <c r="C35" s="1">
        <f>AVERAGE(報名資料!AP35, 報名資料!AW35, 報名資料!BB35)</f>
        <v>4</v>
      </c>
      <c r="D35" s="1">
        <f>AVERAGE(報名資料!AQ35, 報名資料!AX35, 報名資料!BC35)</f>
        <v>4.666666666666667</v>
      </c>
      <c r="E35" s="1">
        <f>AVERAGE(報名資料!AV35, 報名資料!AY35, 報名資料!BD35)</f>
        <v>3</v>
      </c>
      <c r="F35" s="1">
        <f>AVERAGE(報名資料!AS35, 7 - 報名資料!AT35, 7 - 報名資料!BA35)</f>
        <v>2.6666666666666665</v>
      </c>
    </row>
    <row r="36" spans="1:6" x14ac:dyDescent="0.25">
      <c r="A36" s="1">
        <v>35</v>
      </c>
      <c r="B36" s="1">
        <f>AVERAGE(報名資料!AR36, 報名資料!AU36, 報名資料!AZ36)</f>
        <v>5</v>
      </c>
      <c r="C36" s="1">
        <f>AVERAGE(報名資料!AP36, 報名資料!AW36, 報名資料!BB36)</f>
        <v>4</v>
      </c>
      <c r="D36" s="1">
        <f>AVERAGE(報名資料!AQ36, 報名資料!AX36, 報名資料!BC36)</f>
        <v>4</v>
      </c>
      <c r="E36" s="1">
        <f>AVERAGE(報名資料!AV36, 報名資料!AY36, 報名資料!BD36)</f>
        <v>4.666666666666667</v>
      </c>
      <c r="F36" s="1">
        <f>AVERAGE(報名資料!AS36, 7 - 報名資料!AT36, 7 - 報名資料!BA36)</f>
        <v>3</v>
      </c>
    </row>
    <row r="37" spans="1:6" x14ac:dyDescent="0.25">
      <c r="A37" s="1">
        <v>36</v>
      </c>
      <c r="B37" s="1">
        <f>AVERAGE(報名資料!AR37, 報名資料!AU37, 報名資料!AZ37)</f>
        <v>3.3333333333333335</v>
      </c>
      <c r="C37" s="1">
        <f>AVERAGE(報名資料!AP37, 報名資料!AW37, 報名資料!BB37)</f>
        <v>3.3333333333333335</v>
      </c>
      <c r="D37" s="1">
        <f>AVERAGE(報名資料!AQ37, 報名資料!AX37, 報名資料!BC37)</f>
        <v>3.6666666666666665</v>
      </c>
      <c r="E37" s="1">
        <f>AVERAGE(報名資料!AV37, 報名資料!AY37, 報名資料!BD37)</f>
        <v>3.6666666666666665</v>
      </c>
      <c r="F37" s="1">
        <f>AVERAGE(報名資料!AS37, 7 - 報名資料!AT37, 7 - 報名資料!BA37)</f>
        <v>3.3333333333333335</v>
      </c>
    </row>
    <row r="38" spans="1:6" x14ac:dyDescent="0.25">
      <c r="A38" s="1">
        <v>37</v>
      </c>
      <c r="B38" s="1">
        <f>AVERAGE(報名資料!AR38, 報名資料!AU38, 報名資料!AZ38)</f>
        <v>3.3333333333333335</v>
      </c>
      <c r="C38" s="1">
        <f>AVERAGE(報名資料!AP38, 報名資料!AW38, 報名資料!BB38)</f>
        <v>4</v>
      </c>
      <c r="D38" s="1">
        <f>AVERAGE(報名資料!AQ38, 報名資料!AX38, 報名資料!BC38)</f>
        <v>5</v>
      </c>
      <c r="E38" s="1">
        <f>AVERAGE(報名資料!AV38, 報名資料!AY38, 報名資料!BD38)</f>
        <v>4</v>
      </c>
      <c r="F38" s="1">
        <f>AVERAGE(報名資料!AS38, 7 - 報名資料!AT38, 7 - 報名資料!BA38)</f>
        <v>5</v>
      </c>
    </row>
    <row r="39" spans="1:6" x14ac:dyDescent="0.25">
      <c r="A39" s="1">
        <v>38</v>
      </c>
      <c r="B39" s="1">
        <f>AVERAGE(報名資料!AR39, 報名資料!AU39, 報名資料!AZ39)</f>
        <v>3.6666666666666665</v>
      </c>
      <c r="C39" s="1">
        <f>AVERAGE(報名資料!AP39, 報名資料!AW39, 報名資料!BB39)</f>
        <v>4.333333333333333</v>
      </c>
      <c r="D39" s="1">
        <f>AVERAGE(報名資料!AQ39, 報名資料!AX39, 報名資料!BC39)</f>
        <v>3.6666666666666665</v>
      </c>
      <c r="E39" s="1">
        <f>AVERAGE(報名資料!AV39, 報名資料!AY39, 報名資料!BD39)</f>
        <v>2.6666666666666665</v>
      </c>
      <c r="F39" s="1">
        <f>AVERAGE(報名資料!AS39, 7 - 報名資料!AT39, 7 - 報名資料!BA39)</f>
        <v>2.3333333333333335</v>
      </c>
    </row>
  </sheetData>
  <autoFilter ref="A1:F39" xr:uid="{4A508846-E3F1-4D19-9703-8BADAF3D6796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E769B-BCCF-43FE-8557-64A3473B0D34}">
  <dimension ref="A1:H40"/>
  <sheetViews>
    <sheetView workbookViewId="0"/>
  </sheetViews>
  <sheetFormatPr defaultRowHeight="13.2" x14ac:dyDescent="0.25"/>
  <cols>
    <col min="1" max="1" width="13.33203125" style="1" bestFit="1" customWidth="1"/>
    <col min="2" max="5" width="7.5546875" style="1" bestFit="1" customWidth="1"/>
    <col min="6" max="7" width="11.33203125" style="1" bestFit="1" customWidth="1"/>
    <col min="8" max="8" width="7.5546875" style="1" bestFit="1" customWidth="1"/>
    <col min="9" max="16384" width="8.88671875" style="1"/>
  </cols>
  <sheetData>
    <row r="1" spans="1:8" ht="13.8" x14ac:dyDescent="0.3">
      <c r="A1" s="1" t="s">
        <v>115</v>
      </c>
      <c r="B1" s="1" t="s">
        <v>127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</row>
    <row r="2" spans="1:8" x14ac:dyDescent="0.25">
      <c r="A2" s="1">
        <v>1</v>
      </c>
      <c r="B2" s="1">
        <f>IF(報名資料!BE2 = "從不", 0, IF(報名資料!BE2 = "很少", 1, IF(報名資料!BE2 = "有時", 2, 3)))</f>
        <v>0</v>
      </c>
      <c r="C2" s="1">
        <f>IF(報名資料!BF2 = "從不", 0, IF(報名資料!BF2 = "很少", 1, IF(報名資料!BF2 = "有時", 2, 3)))</f>
        <v>0</v>
      </c>
      <c r="D2" s="1">
        <f>IF(報名資料!BG2 = "從不", 0, IF(報名資料!BG2 = "很少", 1, IF(報名資料!BG2 = "有時", 2, 3)))</f>
        <v>1</v>
      </c>
      <c r="E2" s="1">
        <f>IF(報名資料!BH2 = "從不", 0, IF(報名資料!BH2 = "很少", 1, IF(報名資料!BH2 = "有時", 2, 3)))</f>
        <v>1</v>
      </c>
      <c r="F2" s="1">
        <f>IF(報名資料!BI2 = "從不", 0, IF(報名資料!BI2 = "很少", 1, IF(報名資料!BI2 = "有時", 2, 3)))</f>
        <v>1</v>
      </c>
      <c r="G2" s="1">
        <f>IF(報名資料!BJ2 = "從不", 0, IF(報名資料!BJ2 = "很少", 1, IF(報名資料!BJ2 = "有時", 2, 3)))</f>
        <v>0</v>
      </c>
      <c r="H2" s="1">
        <f>SUM(B2:G2)</f>
        <v>3</v>
      </c>
    </row>
    <row r="3" spans="1:8" x14ac:dyDescent="0.25">
      <c r="A3" s="1">
        <v>2</v>
      </c>
      <c r="B3" s="1">
        <f>IF(報名資料!BE3 = "從不", 0, IF(報名資料!BE3 = "很少", 1, IF(報名資料!BE3 = "有時", 2, 3)))</f>
        <v>0</v>
      </c>
      <c r="C3" s="1">
        <f>IF(報名資料!BF3 = "從不", 0, IF(報名資料!BF3 = "很少", 1, IF(報名資料!BF3 = "有時", 2, 3)))</f>
        <v>0</v>
      </c>
      <c r="D3" s="1">
        <f>IF(報名資料!BG3 = "從不", 0, IF(報名資料!BG3 = "很少", 1, IF(報名資料!BG3 = "有時", 2, 3)))</f>
        <v>0</v>
      </c>
      <c r="E3" s="1">
        <f>IF(報名資料!BH3 = "從不", 0, IF(報名資料!BH3 = "很少", 1, IF(報名資料!BH3 = "有時", 2, 3)))</f>
        <v>0</v>
      </c>
      <c r="F3" s="1">
        <f>IF(報名資料!BI3 = "從不", 0, IF(報名資料!BI3 = "很少", 1, IF(報名資料!BI3 = "有時", 2, 3)))</f>
        <v>1</v>
      </c>
      <c r="G3" s="1">
        <f>IF(報名資料!BJ3 = "從不", 0, IF(報名資料!BJ3 = "很少", 1, IF(報名資料!BJ3 = "有時", 2, 3)))</f>
        <v>1</v>
      </c>
      <c r="H3" s="1">
        <f t="shared" ref="H3:H39" si="0">SUM(B3:G3)</f>
        <v>2</v>
      </c>
    </row>
    <row r="4" spans="1:8" x14ac:dyDescent="0.25">
      <c r="A4" s="1">
        <v>3</v>
      </c>
      <c r="B4" s="1">
        <f>IF(報名資料!BE4 = "從不", 0, IF(報名資料!BE4 = "很少", 1, IF(報名資料!BE4 = "有時", 2, 3)))</f>
        <v>0</v>
      </c>
      <c r="C4" s="1">
        <f>IF(報名資料!BF4 = "從不", 0, IF(報名資料!BF4 = "很少", 1, IF(報名資料!BF4 = "有時", 2, 3)))</f>
        <v>0</v>
      </c>
      <c r="D4" s="1">
        <f>IF(報名資料!BG4 = "從不", 0, IF(報名資料!BG4 = "很少", 1, IF(報名資料!BG4 = "有時", 2, 3)))</f>
        <v>0</v>
      </c>
      <c r="E4" s="1">
        <f>IF(報名資料!BH4 = "從不", 0, IF(報名資料!BH4 = "很少", 1, IF(報名資料!BH4 = "有時", 2, 3)))</f>
        <v>0</v>
      </c>
      <c r="F4" s="1">
        <f>IF(報名資料!BI4 = "從不", 0, IF(報名資料!BI4 = "很少", 1, IF(報名資料!BI4 = "有時", 2, 3)))</f>
        <v>0</v>
      </c>
      <c r="G4" s="1">
        <f>IF(報名資料!BJ4 = "從不", 0, IF(報名資料!BJ4 = "很少", 1, IF(報名資料!BJ4 = "有時", 2, 3)))</f>
        <v>0</v>
      </c>
      <c r="H4" s="1">
        <f t="shared" si="0"/>
        <v>0</v>
      </c>
    </row>
    <row r="5" spans="1:8" x14ac:dyDescent="0.25">
      <c r="A5" s="1">
        <v>4</v>
      </c>
      <c r="B5" s="1">
        <f>IF(報名資料!BE5 = "從不", 0, IF(報名資料!BE5 = "很少", 1, IF(報名資料!BE5 = "有時", 2, 3)))</f>
        <v>0</v>
      </c>
      <c r="C5" s="1">
        <f>IF(報名資料!BF5 = "從不", 0, IF(報名資料!BF5 = "很少", 1, IF(報名資料!BF5 = "有時", 2, 3)))</f>
        <v>0</v>
      </c>
      <c r="D5" s="1">
        <f>IF(報名資料!BG5 = "從不", 0, IF(報名資料!BG5 = "很少", 1, IF(報名資料!BG5 = "有時", 2, 3)))</f>
        <v>0</v>
      </c>
      <c r="E5" s="1">
        <f>IF(報名資料!BH5 = "從不", 0, IF(報名資料!BH5 = "很少", 1, IF(報名資料!BH5 = "有時", 2, 3)))</f>
        <v>2</v>
      </c>
      <c r="F5" s="1">
        <f>IF(報名資料!BI5 = "從不", 0, IF(報名資料!BI5 = "很少", 1, IF(報名資料!BI5 = "有時", 2, 3)))</f>
        <v>2</v>
      </c>
      <c r="G5" s="1">
        <f>IF(報名資料!BJ5 = "從不", 0, IF(報名資料!BJ5 = "很少", 1, IF(報名資料!BJ5 = "有時", 2, 3)))</f>
        <v>1</v>
      </c>
      <c r="H5" s="1">
        <f t="shared" si="0"/>
        <v>5</v>
      </c>
    </row>
    <row r="6" spans="1:8" x14ac:dyDescent="0.25">
      <c r="A6" s="1">
        <v>5</v>
      </c>
      <c r="B6" s="1">
        <f>IF(報名資料!BE6 = "從不", 0, IF(報名資料!BE6 = "很少", 1, IF(報名資料!BE6 = "有時", 2, 3)))</f>
        <v>0</v>
      </c>
      <c r="C6" s="1">
        <f>IF(報名資料!BF6 = "從不", 0, IF(報名資料!BF6 = "很少", 1, IF(報名資料!BF6 = "有時", 2, 3)))</f>
        <v>0</v>
      </c>
      <c r="D6" s="1">
        <f>IF(報名資料!BG6 = "從不", 0, IF(報名資料!BG6 = "很少", 1, IF(報名資料!BG6 = "有時", 2, 3)))</f>
        <v>0</v>
      </c>
      <c r="E6" s="1">
        <f>IF(報名資料!BH6 = "從不", 0, IF(報名資料!BH6 = "很少", 1, IF(報名資料!BH6 = "有時", 2, 3)))</f>
        <v>1</v>
      </c>
      <c r="F6" s="1">
        <f>IF(報名資料!BI6 = "從不", 0, IF(報名資料!BI6 = "很少", 1, IF(報名資料!BI6 = "有時", 2, 3)))</f>
        <v>1</v>
      </c>
      <c r="G6" s="1">
        <f>IF(報名資料!BJ6 = "從不", 0, IF(報名資料!BJ6 = "很少", 1, IF(報名資料!BJ6 = "有時", 2, 3)))</f>
        <v>1</v>
      </c>
      <c r="H6" s="1">
        <f t="shared" si="0"/>
        <v>3</v>
      </c>
    </row>
    <row r="7" spans="1:8" x14ac:dyDescent="0.25">
      <c r="A7" s="1">
        <v>6</v>
      </c>
      <c r="B7" s="1">
        <f>IF(報名資料!BE7 = "從不", 0, IF(報名資料!BE7 = "很少", 1, IF(報名資料!BE7 = "有時", 2, 3)))</f>
        <v>0</v>
      </c>
      <c r="C7" s="1">
        <f>IF(報名資料!BF7 = "從不", 0, IF(報名資料!BF7 = "很少", 1, IF(報名資料!BF7 = "有時", 2, 3)))</f>
        <v>0</v>
      </c>
      <c r="D7" s="1">
        <f>IF(報名資料!BG7 = "從不", 0, IF(報名資料!BG7 = "很少", 1, IF(報名資料!BG7 = "有時", 2, 3)))</f>
        <v>0</v>
      </c>
      <c r="E7" s="1">
        <f>IF(報名資料!BH7 = "從不", 0, IF(報名資料!BH7 = "很少", 1, IF(報名資料!BH7 = "有時", 2, 3)))</f>
        <v>1</v>
      </c>
      <c r="F7" s="1">
        <f>IF(報名資料!BI7 = "從不", 0, IF(報名資料!BI7 = "很少", 1, IF(報名資料!BI7 = "有時", 2, 3)))</f>
        <v>1</v>
      </c>
      <c r="G7" s="1">
        <f>IF(報名資料!BJ7 = "從不", 0, IF(報名資料!BJ7 = "很少", 1, IF(報名資料!BJ7 = "有時", 2, 3)))</f>
        <v>1</v>
      </c>
      <c r="H7" s="1">
        <f t="shared" si="0"/>
        <v>3</v>
      </c>
    </row>
    <row r="8" spans="1:8" x14ac:dyDescent="0.25">
      <c r="A8" s="1">
        <v>7</v>
      </c>
      <c r="B8" s="1">
        <f>IF(報名資料!BE8 = "從不", 0, IF(報名資料!BE8 = "很少", 1, IF(報名資料!BE8 = "有時", 2, 3)))</f>
        <v>1</v>
      </c>
      <c r="C8" s="1">
        <f>IF(報名資料!BF8 = "從不", 0, IF(報名資料!BF8 = "很少", 1, IF(報名資料!BF8 = "有時", 2, 3)))</f>
        <v>1</v>
      </c>
      <c r="D8" s="1">
        <f>IF(報名資料!BG8 = "從不", 0, IF(報名資料!BG8 = "很少", 1, IF(報名資料!BG8 = "有時", 2, 3)))</f>
        <v>1</v>
      </c>
      <c r="E8" s="1">
        <f>IF(報名資料!BH8 = "從不", 0, IF(報名資料!BH8 = "很少", 1, IF(報名資料!BH8 = "有時", 2, 3)))</f>
        <v>1</v>
      </c>
      <c r="F8" s="1">
        <f>IF(報名資料!BI8 = "從不", 0, IF(報名資料!BI8 = "很少", 1, IF(報名資料!BI8 = "有時", 2, 3)))</f>
        <v>2</v>
      </c>
      <c r="G8" s="1">
        <f>IF(報名資料!BJ8 = "從不", 0, IF(報名資料!BJ8 = "很少", 1, IF(報名資料!BJ8 = "有時", 2, 3)))</f>
        <v>0</v>
      </c>
      <c r="H8" s="1">
        <f t="shared" si="0"/>
        <v>6</v>
      </c>
    </row>
    <row r="9" spans="1:8" x14ac:dyDescent="0.25">
      <c r="A9" s="1">
        <v>8</v>
      </c>
      <c r="B9" s="1">
        <f>IF(報名資料!BE9 = "從不", 0, IF(報名資料!BE9 = "很少", 1, IF(報名資料!BE9 = "有時", 2, 3)))</f>
        <v>0</v>
      </c>
      <c r="C9" s="1">
        <f>IF(報名資料!BF9 = "從不", 0, IF(報名資料!BF9 = "很少", 1, IF(報名資料!BF9 = "有時", 2, 3)))</f>
        <v>0</v>
      </c>
      <c r="D9" s="1">
        <f>IF(報名資料!BG9 = "從不", 0, IF(報名資料!BG9 = "很少", 1, IF(報名資料!BG9 = "有時", 2, 3)))</f>
        <v>0</v>
      </c>
      <c r="E9" s="1">
        <f>IF(報名資料!BH9 = "從不", 0, IF(報名資料!BH9 = "很少", 1, IF(報名資料!BH9 = "有時", 2, 3)))</f>
        <v>0</v>
      </c>
      <c r="F9" s="1">
        <f>IF(報名資料!BI9 = "從不", 0, IF(報名資料!BI9 = "很少", 1, IF(報名資料!BI9 = "有時", 2, 3)))</f>
        <v>0</v>
      </c>
      <c r="G9" s="1">
        <f>IF(報名資料!BJ9 = "從不", 0, IF(報名資料!BJ9 = "很少", 1, IF(報名資料!BJ9 = "有時", 2, 3)))</f>
        <v>0</v>
      </c>
      <c r="H9" s="1">
        <f t="shared" si="0"/>
        <v>0</v>
      </c>
    </row>
    <row r="10" spans="1:8" x14ac:dyDescent="0.25">
      <c r="A10" s="1">
        <v>9</v>
      </c>
      <c r="B10" s="1">
        <f>IF(報名資料!BE10 = "從不", 0, IF(報名資料!BE10 = "很少", 1, IF(報名資料!BE10 = "有時", 2, 3)))</f>
        <v>1</v>
      </c>
      <c r="C10" s="1">
        <f>IF(報名資料!BF10 = "從不", 0, IF(報名資料!BF10 = "很少", 1, IF(報名資料!BF10 = "有時", 2, 3)))</f>
        <v>1</v>
      </c>
      <c r="D10" s="1">
        <f>IF(報名資料!BG10 = "從不", 0, IF(報名資料!BG10 = "很少", 1, IF(報名資料!BG10 = "有時", 2, 3)))</f>
        <v>1</v>
      </c>
      <c r="E10" s="1">
        <f>IF(報名資料!BH10 = "從不", 0, IF(報名資料!BH10 = "很少", 1, IF(報名資料!BH10 = "有時", 2, 3)))</f>
        <v>1</v>
      </c>
      <c r="F10" s="1">
        <f>IF(報名資料!BI10 = "從不", 0, IF(報名資料!BI10 = "很少", 1, IF(報名資料!BI10 = "有時", 2, 3)))</f>
        <v>1</v>
      </c>
      <c r="G10" s="1">
        <f>IF(報名資料!BJ10 = "從不", 0, IF(報名資料!BJ10 = "很少", 1, IF(報名資料!BJ10 = "有時", 2, 3)))</f>
        <v>1</v>
      </c>
      <c r="H10" s="1">
        <f t="shared" si="0"/>
        <v>6</v>
      </c>
    </row>
    <row r="11" spans="1:8" x14ac:dyDescent="0.25">
      <c r="A11" s="1">
        <v>10</v>
      </c>
      <c r="B11" s="1">
        <f>IF(報名資料!BE11 = "從不", 0, IF(報名資料!BE11 = "很少", 1, IF(報名資料!BE11 = "有時", 2, 3)))</f>
        <v>0</v>
      </c>
      <c r="C11" s="1">
        <f>IF(報名資料!BF11 = "從不", 0, IF(報名資料!BF11 = "很少", 1, IF(報名資料!BF11 = "有時", 2, 3)))</f>
        <v>0</v>
      </c>
      <c r="D11" s="1">
        <f>IF(報名資料!BG11 = "從不", 0, IF(報名資料!BG11 = "很少", 1, IF(報名資料!BG11 = "有時", 2, 3)))</f>
        <v>0</v>
      </c>
      <c r="E11" s="1">
        <f>IF(報名資料!BH11 = "從不", 0, IF(報名資料!BH11 = "很少", 1, IF(報名資料!BH11 = "有時", 2, 3)))</f>
        <v>0</v>
      </c>
      <c r="F11" s="1">
        <f>IF(報名資料!BI11 = "從不", 0, IF(報名資料!BI11 = "很少", 1, IF(報名資料!BI11 = "有時", 2, 3)))</f>
        <v>0</v>
      </c>
      <c r="G11" s="1">
        <f>IF(報名資料!BJ11 = "從不", 0, IF(報名資料!BJ11 = "很少", 1, IF(報名資料!BJ11 = "有時", 2, 3)))</f>
        <v>0</v>
      </c>
      <c r="H11" s="1">
        <f t="shared" si="0"/>
        <v>0</v>
      </c>
    </row>
    <row r="12" spans="1:8" x14ac:dyDescent="0.25">
      <c r="A12" s="1">
        <v>11</v>
      </c>
      <c r="B12" s="1">
        <f>IF(報名資料!BE12 = "從不", 0, IF(報名資料!BE12 = "很少", 1, IF(報名資料!BE12 = "有時", 2, 3)))</f>
        <v>0</v>
      </c>
      <c r="C12" s="1">
        <f>IF(報名資料!BF12 = "從不", 0, IF(報名資料!BF12 = "很少", 1, IF(報名資料!BF12 = "有時", 2, 3)))</f>
        <v>2</v>
      </c>
      <c r="D12" s="1">
        <f>IF(報名資料!BG12 = "從不", 0, IF(報名資料!BG12 = "很少", 1, IF(報名資料!BG12 = "有時", 2, 3)))</f>
        <v>0</v>
      </c>
      <c r="E12" s="1">
        <f>IF(報名資料!BH12 = "從不", 0, IF(報名資料!BH12 = "很少", 1, IF(報名資料!BH12 = "有時", 2, 3)))</f>
        <v>1</v>
      </c>
      <c r="F12" s="1">
        <f>IF(報名資料!BI12 = "從不", 0, IF(報名資料!BI12 = "很少", 1, IF(報名資料!BI12 = "有時", 2, 3)))</f>
        <v>2</v>
      </c>
      <c r="G12" s="1">
        <f>IF(報名資料!BJ12 = "從不", 0, IF(報名資料!BJ12 = "很少", 1, IF(報名資料!BJ12 = "有時", 2, 3)))</f>
        <v>0</v>
      </c>
      <c r="H12" s="1">
        <f t="shared" si="0"/>
        <v>5</v>
      </c>
    </row>
    <row r="13" spans="1:8" x14ac:dyDescent="0.25">
      <c r="A13" s="1">
        <v>12</v>
      </c>
      <c r="B13" s="1">
        <f>IF(報名資料!BE13 = "從不", 0, IF(報名資料!BE13 = "很少", 1, IF(報名資料!BE13 = "有時", 2, 3)))</f>
        <v>0</v>
      </c>
      <c r="C13" s="1">
        <f>IF(報名資料!BF13 = "從不", 0, IF(報名資料!BF13 = "很少", 1, IF(報名資料!BF13 = "有時", 2, 3)))</f>
        <v>2</v>
      </c>
      <c r="D13" s="1">
        <f>IF(報名資料!BG13 = "從不", 0, IF(報名資料!BG13 = "很少", 1, IF(報名資料!BG13 = "有時", 2, 3)))</f>
        <v>1</v>
      </c>
      <c r="E13" s="1">
        <f>IF(報名資料!BH13 = "從不", 0, IF(報名資料!BH13 = "很少", 1, IF(報名資料!BH13 = "有時", 2, 3)))</f>
        <v>1</v>
      </c>
      <c r="F13" s="1">
        <f>IF(報名資料!BI13 = "從不", 0, IF(報名資料!BI13 = "很少", 1, IF(報名資料!BI13 = "有時", 2, 3)))</f>
        <v>1</v>
      </c>
      <c r="G13" s="1">
        <f>IF(報名資料!BJ13 = "從不", 0, IF(報名資料!BJ13 = "很少", 1, IF(報名資料!BJ13 = "有時", 2, 3)))</f>
        <v>2</v>
      </c>
      <c r="H13" s="1">
        <f t="shared" si="0"/>
        <v>7</v>
      </c>
    </row>
    <row r="14" spans="1:8" x14ac:dyDescent="0.25">
      <c r="A14" s="1">
        <v>13</v>
      </c>
      <c r="B14" s="1">
        <f>IF(報名資料!BE14 = "從不", 0, IF(報名資料!BE14 = "很少", 1, IF(報名資料!BE14 = "有時", 2, 3)))</f>
        <v>0</v>
      </c>
      <c r="C14" s="1">
        <f>IF(報名資料!BF14 = "從不", 0, IF(報名資料!BF14 = "很少", 1, IF(報名資料!BF14 = "有時", 2, 3)))</f>
        <v>1</v>
      </c>
      <c r="D14" s="1">
        <f>IF(報名資料!BG14 = "從不", 0, IF(報名資料!BG14 = "很少", 1, IF(報名資料!BG14 = "有時", 2, 3)))</f>
        <v>1</v>
      </c>
      <c r="E14" s="1">
        <f>IF(報名資料!BH14 = "從不", 0, IF(報名資料!BH14 = "很少", 1, IF(報名資料!BH14 = "有時", 2, 3)))</f>
        <v>2</v>
      </c>
      <c r="F14" s="1">
        <f>IF(報名資料!BI14 = "從不", 0, IF(報名資料!BI14 = "很少", 1, IF(報名資料!BI14 = "有時", 2, 3)))</f>
        <v>1</v>
      </c>
      <c r="G14" s="1">
        <f>IF(報名資料!BJ14 = "從不", 0, IF(報名資料!BJ14 = "很少", 1, IF(報名資料!BJ14 = "有時", 2, 3)))</f>
        <v>1</v>
      </c>
      <c r="H14" s="1">
        <f t="shared" si="0"/>
        <v>6</v>
      </c>
    </row>
    <row r="15" spans="1:8" x14ac:dyDescent="0.25">
      <c r="A15" s="1">
        <v>14</v>
      </c>
      <c r="B15" s="1">
        <f>IF(報名資料!BE15 = "從不", 0, IF(報名資料!BE15 = "很少", 1, IF(報名資料!BE15 = "有時", 2, 3)))</f>
        <v>0</v>
      </c>
      <c r="C15" s="1">
        <f>IF(報名資料!BF15 = "從不", 0, IF(報名資料!BF15 = "很少", 1, IF(報名資料!BF15 = "有時", 2, 3)))</f>
        <v>0</v>
      </c>
      <c r="D15" s="1">
        <f>IF(報名資料!BG15 = "從不", 0, IF(報名資料!BG15 = "很少", 1, IF(報名資料!BG15 = "有時", 2, 3)))</f>
        <v>0</v>
      </c>
      <c r="E15" s="1">
        <f>IF(報名資料!BH15 = "從不", 0, IF(報名資料!BH15 = "很少", 1, IF(報名資料!BH15 = "有時", 2, 3)))</f>
        <v>1</v>
      </c>
      <c r="F15" s="1">
        <f>IF(報名資料!BI15 = "從不", 0, IF(報名資料!BI15 = "很少", 1, IF(報名資料!BI15 = "有時", 2, 3)))</f>
        <v>1</v>
      </c>
      <c r="G15" s="1">
        <f>IF(報名資料!BJ15 = "從不", 0, IF(報名資料!BJ15 = "很少", 1, IF(報名資料!BJ15 = "有時", 2, 3)))</f>
        <v>1</v>
      </c>
      <c r="H15" s="1">
        <f t="shared" si="0"/>
        <v>3</v>
      </c>
    </row>
    <row r="16" spans="1:8" x14ac:dyDescent="0.25">
      <c r="A16" s="1">
        <v>15</v>
      </c>
      <c r="B16" s="1">
        <f>IF(報名資料!BE16 = "從不", 0, IF(報名資料!BE16 = "很少", 1, IF(報名資料!BE16 = "有時", 2, 3)))</f>
        <v>0</v>
      </c>
      <c r="C16" s="1">
        <f>IF(報名資料!BF16 = "從不", 0, IF(報名資料!BF16 = "很少", 1, IF(報名資料!BF16 = "有時", 2, 3)))</f>
        <v>0</v>
      </c>
      <c r="D16" s="1">
        <f>IF(報名資料!BG16 = "從不", 0, IF(報名資料!BG16 = "很少", 1, IF(報名資料!BG16 = "有時", 2, 3)))</f>
        <v>0</v>
      </c>
      <c r="E16" s="1">
        <f>IF(報名資料!BH16 = "從不", 0, IF(報名資料!BH16 = "很少", 1, IF(報名資料!BH16 = "有時", 2, 3)))</f>
        <v>1</v>
      </c>
      <c r="F16" s="1">
        <f>IF(報名資料!BI16 = "從不", 0, IF(報名資料!BI16 = "很少", 1, IF(報名資料!BI16 = "有時", 2, 3)))</f>
        <v>1</v>
      </c>
      <c r="G16" s="1">
        <f>IF(報名資料!BJ16 = "從不", 0, IF(報名資料!BJ16 = "很少", 1, IF(報名資料!BJ16 = "有時", 2, 3)))</f>
        <v>1</v>
      </c>
      <c r="H16" s="1">
        <f t="shared" si="0"/>
        <v>3</v>
      </c>
    </row>
    <row r="17" spans="1:8" x14ac:dyDescent="0.25">
      <c r="A17" s="1">
        <v>16</v>
      </c>
      <c r="B17" s="1">
        <f>IF(報名資料!BE17 = "從不", 0, IF(報名資料!BE17 = "很少", 1, IF(報名資料!BE17 = "有時", 2, 3)))</f>
        <v>0</v>
      </c>
      <c r="C17" s="1">
        <f>IF(報名資料!BF17 = "從不", 0, IF(報名資料!BF17 = "很少", 1, IF(報名資料!BF17 = "有時", 2, 3)))</f>
        <v>0</v>
      </c>
      <c r="D17" s="1">
        <f>IF(報名資料!BG17 = "從不", 0, IF(報名資料!BG17 = "很少", 1, IF(報名資料!BG17 = "有時", 2, 3)))</f>
        <v>1</v>
      </c>
      <c r="E17" s="1">
        <f>IF(報名資料!BH17 = "從不", 0, IF(報名資料!BH17 = "很少", 1, IF(報名資料!BH17 = "有時", 2, 3)))</f>
        <v>1</v>
      </c>
      <c r="F17" s="1">
        <f>IF(報名資料!BI17 = "從不", 0, IF(報名資料!BI17 = "很少", 1, IF(報名資料!BI17 = "有時", 2, 3)))</f>
        <v>1</v>
      </c>
      <c r="G17" s="1">
        <f>IF(報名資料!BJ17 = "從不", 0, IF(報名資料!BJ17 = "很少", 1, IF(報名資料!BJ17 = "有時", 2, 3)))</f>
        <v>1</v>
      </c>
      <c r="H17" s="1">
        <f t="shared" si="0"/>
        <v>4</v>
      </c>
    </row>
    <row r="18" spans="1:8" x14ac:dyDescent="0.25">
      <c r="A18" s="1">
        <v>17</v>
      </c>
      <c r="B18" s="1">
        <f>IF(報名資料!BE18 = "從不", 0, IF(報名資料!BE18 = "很少", 1, IF(報名資料!BE18 = "有時", 2, 3)))</f>
        <v>0</v>
      </c>
      <c r="C18" s="1">
        <f>IF(報名資料!BF18 = "從不", 0, IF(報名資料!BF18 = "很少", 1, IF(報名資料!BF18 = "有時", 2, 3)))</f>
        <v>0</v>
      </c>
      <c r="D18" s="1">
        <f>IF(報名資料!BG18 = "從不", 0, IF(報名資料!BG18 = "很少", 1, IF(報名資料!BG18 = "有時", 2, 3)))</f>
        <v>0</v>
      </c>
      <c r="E18" s="1">
        <f>IF(報名資料!BH18 = "從不", 0, IF(報名資料!BH18 = "很少", 1, IF(報名資料!BH18 = "有時", 2, 3)))</f>
        <v>0</v>
      </c>
      <c r="F18" s="1">
        <f>IF(報名資料!BI18 = "從不", 0, IF(報名資料!BI18 = "很少", 1, IF(報名資料!BI18 = "有時", 2, 3)))</f>
        <v>0</v>
      </c>
      <c r="G18" s="1">
        <f>IF(報名資料!BJ18 = "從不", 0, IF(報名資料!BJ18 = "很少", 1, IF(報名資料!BJ18 = "有時", 2, 3)))</f>
        <v>0</v>
      </c>
      <c r="H18" s="1">
        <f t="shared" si="0"/>
        <v>0</v>
      </c>
    </row>
    <row r="19" spans="1:8" x14ac:dyDescent="0.25">
      <c r="A19" s="1">
        <v>18</v>
      </c>
      <c r="B19" s="1">
        <f>IF(報名資料!BE19 = "從不", 0, IF(報名資料!BE19 = "很少", 1, IF(報名資料!BE19 = "有時", 2, 3)))</f>
        <v>0</v>
      </c>
      <c r="C19" s="1">
        <f>IF(報名資料!BF19 = "從不", 0, IF(報名資料!BF19 = "很少", 1, IF(報名資料!BF19 = "有時", 2, 3)))</f>
        <v>0</v>
      </c>
      <c r="D19" s="1">
        <f>IF(報名資料!BG19 = "從不", 0, IF(報名資料!BG19 = "很少", 1, IF(報名資料!BG19 = "有時", 2, 3)))</f>
        <v>0</v>
      </c>
      <c r="E19" s="1">
        <f>IF(報名資料!BH19 = "從不", 0, IF(報名資料!BH19 = "很少", 1, IF(報名資料!BH19 = "有時", 2, 3)))</f>
        <v>0</v>
      </c>
      <c r="F19" s="1">
        <f>IF(報名資料!BI19 = "從不", 0, IF(報名資料!BI19 = "很少", 1, IF(報名資料!BI19 = "有時", 2, 3)))</f>
        <v>0</v>
      </c>
      <c r="G19" s="1">
        <f>IF(報名資料!BJ19 = "從不", 0, IF(報名資料!BJ19 = "很少", 1, IF(報名資料!BJ19 = "有時", 2, 3)))</f>
        <v>0</v>
      </c>
      <c r="H19" s="1">
        <f t="shared" si="0"/>
        <v>0</v>
      </c>
    </row>
    <row r="20" spans="1:8" x14ac:dyDescent="0.25">
      <c r="A20" s="1">
        <v>19</v>
      </c>
      <c r="B20" s="1">
        <f>IF(報名資料!BE20 = "從不", 0, IF(報名資料!BE20 = "很少", 1, IF(報名資料!BE20 = "有時", 2, 3)))</f>
        <v>0</v>
      </c>
      <c r="C20" s="1">
        <f>IF(報名資料!BF20 = "從不", 0, IF(報名資料!BF20 = "很少", 1, IF(報名資料!BF20 = "有時", 2, 3)))</f>
        <v>1</v>
      </c>
      <c r="D20" s="1">
        <f>IF(報名資料!BG20 = "從不", 0, IF(報名資料!BG20 = "很少", 1, IF(報名資料!BG20 = "有時", 2, 3)))</f>
        <v>0</v>
      </c>
      <c r="E20" s="1">
        <f>IF(報名資料!BH20 = "從不", 0, IF(報名資料!BH20 = "很少", 1, IF(報名資料!BH20 = "有時", 2, 3)))</f>
        <v>0</v>
      </c>
      <c r="F20" s="1">
        <f>IF(報名資料!BI20 = "從不", 0, IF(報名資料!BI20 = "很少", 1, IF(報名資料!BI20 = "有時", 2, 3)))</f>
        <v>1</v>
      </c>
      <c r="G20" s="1">
        <f>IF(報名資料!BJ20 = "從不", 0, IF(報名資料!BJ20 = "很少", 1, IF(報名資料!BJ20 = "有時", 2, 3)))</f>
        <v>1</v>
      </c>
      <c r="H20" s="1">
        <f t="shared" si="0"/>
        <v>3</v>
      </c>
    </row>
    <row r="21" spans="1:8" x14ac:dyDescent="0.25">
      <c r="A21" s="1">
        <v>20</v>
      </c>
      <c r="B21" s="1">
        <f>IF(報名資料!BE21 = "從不", 0, IF(報名資料!BE21 = "很少", 1, IF(報名資料!BE21 = "有時", 2, 3)))</f>
        <v>0</v>
      </c>
      <c r="C21" s="1">
        <f>IF(報名資料!BF21 = "從不", 0, IF(報名資料!BF21 = "很少", 1, IF(報名資料!BF21 = "有時", 2, 3)))</f>
        <v>0</v>
      </c>
      <c r="D21" s="1">
        <f>IF(報名資料!BG21 = "從不", 0, IF(報名資料!BG21 = "很少", 1, IF(報名資料!BG21 = "有時", 2, 3)))</f>
        <v>1</v>
      </c>
      <c r="E21" s="1">
        <f>IF(報名資料!BH21 = "從不", 0, IF(報名資料!BH21 = "很少", 1, IF(報名資料!BH21 = "有時", 2, 3)))</f>
        <v>1</v>
      </c>
      <c r="F21" s="1">
        <f>IF(報名資料!BI21 = "從不", 0, IF(報名資料!BI21 = "很少", 1, IF(報名資料!BI21 = "有時", 2, 3)))</f>
        <v>2</v>
      </c>
      <c r="G21" s="1">
        <f>IF(報名資料!BJ21 = "從不", 0, IF(報名資料!BJ21 = "很少", 1, IF(報名資料!BJ21 = "有時", 2, 3)))</f>
        <v>2</v>
      </c>
      <c r="H21" s="1">
        <f t="shared" si="0"/>
        <v>6</v>
      </c>
    </row>
    <row r="22" spans="1:8" x14ac:dyDescent="0.25">
      <c r="A22" s="1">
        <v>21</v>
      </c>
      <c r="B22" s="1">
        <f>IF(報名資料!BE22 = "從不", 0, IF(報名資料!BE22 = "很少", 1, IF(報名資料!BE22 = "有時", 2, 3)))</f>
        <v>0</v>
      </c>
      <c r="C22" s="1">
        <f>IF(報名資料!BF22 = "從不", 0, IF(報名資料!BF22 = "很少", 1, IF(報名資料!BF22 = "有時", 2, 3)))</f>
        <v>0</v>
      </c>
      <c r="D22" s="1">
        <f>IF(報名資料!BG22 = "從不", 0, IF(報名資料!BG22 = "很少", 1, IF(報名資料!BG22 = "有時", 2, 3)))</f>
        <v>0</v>
      </c>
      <c r="E22" s="1">
        <f>IF(報名資料!BH22 = "從不", 0, IF(報名資料!BH22 = "很少", 1, IF(報名資料!BH22 = "有時", 2, 3)))</f>
        <v>0</v>
      </c>
      <c r="F22" s="1">
        <f>IF(報名資料!BI22 = "從不", 0, IF(報名資料!BI22 = "很少", 1, IF(報名資料!BI22 = "有時", 2, 3)))</f>
        <v>0</v>
      </c>
      <c r="G22" s="1">
        <f>IF(報名資料!BJ22 = "從不", 0, IF(報名資料!BJ22 = "很少", 1, IF(報名資料!BJ22 = "有時", 2, 3)))</f>
        <v>0</v>
      </c>
      <c r="H22" s="1">
        <f t="shared" si="0"/>
        <v>0</v>
      </c>
    </row>
    <row r="23" spans="1:8" x14ac:dyDescent="0.25">
      <c r="A23" s="1">
        <v>22</v>
      </c>
      <c r="B23" s="1">
        <f>IF(報名資料!BE23 = "從不", 0, IF(報名資料!BE23 = "很少", 1, IF(報名資料!BE23 = "有時", 2, 3)))</f>
        <v>0</v>
      </c>
      <c r="C23" s="1">
        <f>IF(報名資料!BF23 = "從不", 0, IF(報名資料!BF23 = "很少", 1, IF(報名資料!BF23 = "有時", 2, 3)))</f>
        <v>0</v>
      </c>
      <c r="D23" s="1">
        <f>IF(報名資料!BG23 = "從不", 0, IF(報名資料!BG23 = "很少", 1, IF(報名資料!BG23 = "有時", 2, 3)))</f>
        <v>1</v>
      </c>
      <c r="E23" s="1">
        <f>IF(報名資料!BH23 = "從不", 0, IF(報名資料!BH23 = "很少", 1, IF(報名資料!BH23 = "有時", 2, 3)))</f>
        <v>2</v>
      </c>
      <c r="F23" s="1">
        <f>IF(報名資料!BI23 = "從不", 0, IF(報名資料!BI23 = "很少", 1, IF(報名資料!BI23 = "有時", 2, 3)))</f>
        <v>2</v>
      </c>
      <c r="G23" s="1">
        <f>IF(報名資料!BJ23 = "從不", 0, IF(報名資料!BJ23 = "很少", 1, IF(報名資料!BJ23 = "有時", 2, 3)))</f>
        <v>2</v>
      </c>
      <c r="H23" s="1">
        <f t="shared" si="0"/>
        <v>7</v>
      </c>
    </row>
    <row r="24" spans="1:8" x14ac:dyDescent="0.25">
      <c r="A24" s="1">
        <v>23</v>
      </c>
      <c r="B24" s="1">
        <f>IF(報名資料!BE24 = "從不", 0, IF(報名資料!BE24 = "很少", 1, IF(報名資料!BE24 = "有時", 2, 3)))</f>
        <v>0</v>
      </c>
      <c r="C24" s="1">
        <f>IF(報名資料!BF24 = "從不", 0, IF(報名資料!BF24 = "很少", 1, IF(報名資料!BF24 = "有時", 2, 3)))</f>
        <v>1</v>
      </c>
      <c r="D24" s="1">
        <f>IF(報名資料!BG24 = "從不", 0, IF(報名資料!BG24 = "很少", 1, IF(報名資料!BG24 = "有時", 2, 3)))</f>
        <v>1</v>
      </c>
      <c r="E24" s="1">
        <f>IF(報名資料!BH24 = "從不", 0, IF(報名資料!BH24 = "很少", 1, IF(報名資料!BH24 = "有時", 2, 3)))</f>
        <v>1</v>
      </c>
      <c r="F24" s="1">
        <f>IF(報名資料!BI24 = "從不", 0, IF(報名資料!BI24 = "很少", 1, IF(報名資料!BI24 = "有時", 2, 3)))</f>
        <v>2</v>
      </c>
      <c r="G24" s="1">
        <f>IF(報名資料!BJ24 = "從不", 0, IF(報名資料!BJ24 = "很少", 1, IF(報名資料!BJ24 = "有時", 2, 3)))</f>
        <v>1</v>
      </c>
      <c r="H24" s="1">
        <f t="shared" si="0"/>
        <v>6</v>
      </c>
    </row>
    <row r="25" spans="1:8" x14ac:dyDescent="0.25">
      <c r="A25" s="1">
        <v>24</v>
      </c>
      <c r="B25" s="1">
        <f>IF(報名資料!BE25 = "從不", 0, IF(報名資料!BE25 = "很少", 1, IF(報名資料!BE25 = "有時", 2, 3)))</f>
        <v>0</v>
      </c>
      <c r="C25" s="1">
        <f>IF(報名資料!BF25 = "從不", 0, IF(報名資料!BF25 = "很少", 1, IF(報名資料!BF25 = "有時", 2, 3)))</f>
        <v>0</v>
      </c>
      <c r="D25" s="1">
        <f>IF(報名資料!BG25 = "從不", 0, IF(報名資料!BG25 = "很少", 1, IF(報名資料!BG25 = "有時", 2, 3)))</f>
        <v>1</v>
      </c>
      <c r="E25" s="1">
        <f>IF(報名資料!BH25 = "從不", 0, IF(報名資料!BH25 = "很少", 1, IF(報名資料!BH25 = "有時", 2, 3)))</f>
        <v>1</v>
      </c>
      <c r="F25" s="1">
        <f>IF(報名資料!BI25 = "從不", 0, IF(報名資料!BI25 = "很少", 1, IF(報名資料!BI25 = "有時", 2, 3)))</f>
        <v>1</v>
      </c>
      <c r="G25" s="1">
        <f>IF(報名資料!BJ25 = "從不", 0, IF(報名資料!BJ25 = "很少", 1, IF(報名資料!BJ25 = "有時", 2, 3)))</f>
        <v>1</v>
      </c>
      <c r="H25" s="1">
        <f t="shared" si="0"/>
        <v>4</v>
      </c>
    </row>
    <row r="26" spans="1:8" x14ac:dyDescent="0.25">
      <c r="A26" s="1">
        <v>25</v>
      </c>
      <c r="B26" s="1">
        <f>IF(報名資料!BE26 = "從不", 0, IF(報名資料!BE26 = "很少", 1, IF(報名資料!BE26 = "有時", 2, 3)))</f>
        <v>1</v>
      </c>
      <c r="C26" s="1">
        <f>IF(報名資料!BF26 = "從不", 0, IF(報名資料!BF26 = "很少", 1, IF(報名資料!BF26 = "有時", 2, 3)))</f>
        <v>1</v>
      </c>
      <c r="D26" s="1">
        <f>IF(報名資料!BG26 = "從不", 0, IF(報名資料!BG26 = "很少", 1, IF(報名資料!BG26 = "有時", 2, 3)))</f>
        <v>1</v>
      </c>
      <c r="E26" s="1">
        <f>IF(報名資料!BH26 = "從不", 0, IF(報名資料!BH26 = "很少", 1, IF(報名資料!BH26 = "有時", 2, 3)))</f>
        <v>1</v>
      </c>
      <c r="F26" s="1">
        <f>IF(報名資料!BI26 = "從不", 0, IF(報名資料!BI26 = "很少", 1, IF(報名資料!BI26 = "有時", 2, 3)))</f>
        <v>1</v>
      </c>
      <c r="G26" s="1">
        <f>IF(報名資料!BJ26 = "從不", 0, IF(報名資料!BJ26 = "很少", 1, IF(報名資料!BJ26 = "有時", 2, 3)))</f>
        <v>2</v>
      </c>
      <c r="H26" s="1">
        <f t="shared" si="0"/>
        <v>7</v>
      </c>
    </row>
    <row r="27" spans="1:8" x14ac:dyDescent="0.25">
      <c r="A27" s="1">
        <v>26</v>
      </c>
      <c r="B27" s="1">
        <f>IF(報名資料!BE27 = "從不", 0, IF(報名資料!BE27 = "很少", 1, IF(報名資料!BE27 = "有時", 2, 3)))</f>
        <v>0</v>
      </c>
      <c r="C27" s="1">
        <f>IF(報名資料!BF27 = "從不", 0, IF(報名資料!BF27 = "很少", 1, IF(報名資料!BF27 = "有時", 2, 3)))</f>
        <v>1</v>
      </c>
      <c r="D27" s="1">
        <f>IF(報名資料!BG27 = "從不", 0, IF(報名資料!BG27 = "很少", 1, IF(報名資料!BG27 = "有時", 2, 3)))</f>
        <v>1</v>
      </c>
      <c r="E27" s="1">
        <f>IF(報名資料!BH27 = "從不", 0, IF(報名資料!BH27 = "很少", 1, IF(報名資料!BH27 = "有時", 2, 3)))</f>
        <v>1</v>
      </c>
      <c r="F27" s="1">
        <f>IF(報名資料!BI27 = "從不", 0, IF(報名資料!BI27 = "很少", 1, IF(報名資料!BI27 = "有時", 2, 3)))</f>
        <v>1</v>
      </c>
      <c r="G27" s="1">
        <f>IF(報名資料!BJ27 = "從不", 0, IF(報名資料!BJ27 = "很少", 1, IF(報名資料!BJ27 = "有時", 2, 3)))</f>
        <v>2</v>
      </c>
      <c r="H27" s="1">
        <f t="shared" si="0"/>
        <v>6</v>
      </c>
    </row>
    <row r="28" spans="1:8" x14ac:dyDescent="0.25">
      <c r="A28" s="1">
        <v>27</v>
      </c>
      <c r="B28" s="1">
        <f>IF(報名資料!BE28 = "從不", 0, IF(報名資料!BE28 = "很少", 1, IF(報名資料!BE28 = "有時", 2, 3)))</f>
        <v>1</v>
      </c>
      <c r="C28" s="1">
        <f>IF(報名資料!BF28 = "從不", 0, IF(報名資料!BF28 = "很少", 1, IF(報名資料!BF28 = "有時", 2, 3)))</f>
        <v>1</v>
      </c>
      <c r="D28" s="1">
        <f>IF(報名資料!BG28 = "從不", 0, IF(報名資料!BG28 = "很少", 1, IF(報名資料!BG28 = "有時", 2, 3)))</f>
        <v>1</v>
      </c>
      <c r="E28" s="1">
        <f>IF(報名資料!BH28 = "從不", 0, IF(報名資料!BH28 = "很少", 1, IF(報名資料!BH28 = "有時", 2, 3)))</f>
        <v>2</v>
      </c>
      <c r="F28" s="1">
        <f>IF(報名資料!BI28 = "從不", 0, IF(報名資料!BI28 = "很少", 1, IF(報名資料!BI28 = "有時", 2, 3)))</f>
        <v>2</v>
      </c>
      <c r="G28" s="1">
        <f>IF(報名資料!BJ28 = "從不", 0, IF(報名資料!BJ28 = "很少", 1, IF(報名資料!BJ28 = "有時", 2, 3)))</f>
        <v>2</v>
      </c>
      <c r="H28" s="1">
        <f t="shared" si="0"/>
        <v>9</v>
      </c>
    </row>
    <row r="29" spans="1:8" x14ac:dyDescent="0.25">
      <c r="A29" s="1">
        <v>28</v>
      </c>
      <c r="B29" s="1">
        <f>IF(報名資料!BE29 = "從不", 0, IF(報名資料!BE29 = "很少", 1, IF(報名資料!BE29 = "有時", 2, 3)))</f>
        <v>0</v>
      </c>
      <c r="C29" s="1">
        <f>IF(報名資料!BF29 = "從不", 0, IF(報名資料!BF29 = "很少", 1, IF(報名資料!BF29 = "有時", 2, 3)))</f>
        <v>0</v>
      </c>
      <c r="D29" s="1">
        <f>IF(報名資料!BG29 = "從不", 0, IF(報名資料!BG29 = "很少", 1, IF(報名資料!BG29 = "有時", 2, 3)))</f>
        <v>0</v>
      </c>
      <c r="E29" s="1">
        <f>IF(報名資料!BH29 = "從不", 0, IF(報名資料!BH29 = "很少", 1, IF(報名資料!BH29 = "有時", 2, 3)))</f>
        <v>0</v>
      </c>
      <c r="F29" s="1">
        <f>IF(報名資料!BI29 = "從不", 0, IF(報名資料!BI29 = "很少", 1, IF(報名資料!BI29 = "有時", 2, 3)))</f>
        <v>0</v>
      </c>
      <c r="G29" s="1">
        <f>IF(報名資料!BJ29 = "從不", 0, IF(報名資料!BJ29 = "很少", 1, IF(報名資料!BJ29 = "有時", 2, 3)))</f>
        <v>0</v>
      </c>
      <c r="H29" s="1">
        <f t="shared" si="0"/>
        <v>0</v>
      </c>
    </row>
    <row r="30" spans="1:8" x14ac:dyDescent="0.25">
      <c r="A30" s="1">
        <v>29</v>
      </c>
      <c r="B30" s="1">
        <f>IF(報名資料!BE30 = "從不", 0, IF(報名資料!BE30 = "很少", 1, IF(報名資料!BE30 = "有時", 2, 3)))</f>
        <v>0</v>
      </c>
      <c r="C30" s="1">
        <f>IF(報名資料!BF30 = "從不", 0, IF(報名資料!BF30 = "很少", 1, IF(報名資料!BF30 = "有時", 2, 3)))</f>
        <v>1</v>
      </c>
      <c r="D30" s="1">
        <f>IF(報名資料!BG30 = "從不", 0, IF(報名資料!BG30 = "很少", 1, IF(報名資料!BG30 = "有時", 2, 3)))</f>
        <v>0</v>
      </c>
      <c r="E30" s="1">
        <f>IF(報名資料!BH30 = "從不", 0, IF(報名資料!BH30 = "很少", 1, IF(報名資料!BH30 = "有時", 2, 3)))</f>
        <v>0</v>
      </c>
      <c r="F30" s="1">
        <f>IF(報名資料!BI30 = "從不", 0, IF(報名資料!BI30 = "很少", 1, IF(報名資料!BI30 = "有時", 2, 3)))</f>
        <v>0</v>
      </c>
      <c r="G30" s="1">
        <f>IF(報名資料!BJ30 = "從不", 0, IF(報名資料!BJ30 = "很少", 1, IF(報名資料!BJ30 = "有時", 2, 3)))</f>
        <v>1</v>
      </c>
      <c r="H30" s="1">
        <f t="shared" si="0"/>
        <v>2</v>
      </c>
    </row>
    <row r="31" spans="1:8" x14ac:dyDescent="0.25">
      <c r="A31" s="1">
        <v>30</v>
      </c>
      <c r="B31" s="1">
        <f>IF(報名資料!BE31 = "從不", 0, IF(報名資料!BE31 = "很少", 1, IF(報名資料!BE31 = "有時", 2, 3)))</f>
        <v>1</v>
      </c>
      <c r="C31" s="1">
        <f>IF(報名資料!BF31 = "從不", 0, IF(報名資料!BF31 = "很少", 1, IF(報名資料!BF31 = "有時", 2, 3)))</f>
        <v>0</v>
      </c>
      <c r="D31" s="1">
        <f>IF(報名資料!BG31 = "從不", 0, IF(報名資料!BG31 = "很少", 1, IF(報名資料!BG31 = "有時", 2, 3)))</f>
        <v>0</v>
      </c>
      <c r="E31" s="1">
        <f>IF(報名資料!BH31 = "從不", 0, IF(報名資料!BH31 = "很少", 1, IF(報名資料!BH31 = "有時", 2, 3)))</f>
        <v>1</v>
      </c>
      <c r="F31" s="1">
        <f>IF(報名資料!BI31 = "從不", 0, IF(報名資料!BI31 = "很少", 1, IF(報名資料!BI31 = "有時", 2, 3)))</f>
        <v>1</v>
      </c>
      <c r="G31" s="1">
        <f>IF(報名資料!BJ31 = "從不", 0, IF(報名資料!BJ31 = "很少", 1, IF(報名資料!BJ31 = "有時", 2, 3)))</f>
        <v>0</v>
      </c>
      <c r="H31" s="1">
        <f t="shared" si="0"/>
        <v>3</v>
      </c>
    </row>
    <row r="32" spans="1:8" x14ac:dyDescent="0.25">
      <c r="A32" s="1">
        <v>31</v>
      </c>
      <c r="B32" s="1">
        <f>IF(報名資料!BE32 = "從不", 0, IF(報名資料!BE32 = "很少", 1, IF(報名資料!BE32 = "有時", 2, 3)))</f>
        <v>0</v>
      </c>
      <c r="C32" s="1">
        <f>IF(報名資料!BF32 = "從不", 0, IF(報名資料!BF32 = "很少", 1, IF(報名資料!BF32 = "有時", 2, 3)))</f>
        <v>0</v>
      </c>
      <c r="D32" s="1">
        <f>IF(報名資料!BG32 = "從不", 0, IF(報名資料!BG32 = "很少", 1, IF(報名資料!BG32 = "有時", 2, 3)))</f>
        <v>0</v>
      </c>
      <c r="E32" s="1">
        <f>IF(報名資料!BH32 = "從不", 0, IF(報名資料!BH32 = "很少", 1, IF(報名資料!BH32 = "有時", 2, 3)))</f>
        <v>0</v>
      </c>
      <c r="F32" s="1">
        <f>IF(報名資料!BI32 = "從不", 0, IF(報名資料!BI32 = "很少", 1, IF(報名資料!BI32 = "有時", 2, 3)))</f>
        <v>0</v>
      </c>
      <c r="G32" s="1">
        <f>IF(報名資料!BJ32 = "從不", 0, IF(報名資料!BJ32 = "很少", 1, IF(報名資料!BJ32 = "有時", 2, 3)))</f>
        <v>0</v>
      </c>
      <c r="H32" s="1">
        <f t="shared" si="0"/>
        <v>0</v>
      </c>
    </row>
    <row r="33" spans="1:8" x14ac:dyDescent="0.25">
      <c r="A33" s="1">
        <v>32</v>
      </c>
      <c r="B33" s="1">
        <f>IF(報名資料!BE33 = "從不", 0, IF(報名資料!BE33 = "很少", 1, IF(報名資料!BE33 = "有時", 2, 3)))</f>
        <v>1</v>
      </c>
      <c r="C33" s="1">
        <f>IF(報名資料!BF33 = "從不", 0, IF(報名資料!BF33 = "很少", 1, IF(報名資料!BF33 = "有時", 2, 3)))</f>
        <v>1</v>
      </c>
      <c r="D33" s="1">
        <f>IF(報名資料!BG33 = "從不", 0, IF(報名資料!BG33 = "很少", 1, IF(報名資料!BG33 = "有時", 2, 3)))</f>
        <v>1</v>
      </c>
      <c r="E33" s="1">
        <f>IF(報名資料!BH33 = "從不", 0, IF(報名資料!BH33 = "很少", 1, IF(報名資料!BH33 = "有時", 2, 3)))</f>
        <v>2</v>
      </c>
      <c r="F33" s="1">
        <f>IF(報名資料!BI33 = "從不", 0, IF(報名資料!BI33 = "很少", 1, IF(報名資料!BI33 = "有時", 2, 3)))</f>
        <v>2</v>
      </c>
      <c r="G33" s="1">
        <f>IF(報名資料!BJ33 = "從不", 0, IF(報名資料!BJ33 = "很少", 1, IF(報名資料!BJ33 = "有時", 2, 3)))</f>
        <v>3</v>
      </c>
      <c r="H33" s="1">
        <f t="shared" si="0"/>
        <v>10</v>
      </c>
    </row>
    <row r="34" spans="1:8" x14ac:dyDescent="0.25">
      <c r="A34" s="1">
        <v>33</v>
      </c>
      <c r="B34" s="1">
        <f>IF(報名資料!BE34 = "從不", 0, IF(報名資料!BE34 = "很少", 1, IF(報名資料!BE34 = "有時", 2, 3)))</f>
        <v>0</v>
      </c>
      <c r="C34" s="1">
        <f>IF(報名資料!BF34 = "從不", 0, IF(報名資料!BF34 = "很少", 1, IF(報名資料!BF34 = "有時", 2, 3)))</f>
        <v>0</v>
      </c>
      <c r="D34" s="1">
        <f>IF(報名資料!BG34 = "從不", 0, IF(報名資料!BG34 = "很少", 1, IF(報名資料!BG34 = "有時", 2, 3)))</f>
        <v>1</v>
      </c>
      <c r="E34" s="1">
        <f>IF(報名資料!BH34 = "從不", 0, IF(報名資料!BH34 = "很少", 1, IF(報名資料!BH34 = "有時", 2, 3)))</f>
        <v>2</v>
      </c>
      <c r="F34" s="1">
        <f>IF(報名資料!BI34 = "從不", 0, IF(報名資料!BI34 = "很少", 1, IF(報名資料!BI34 = "有時", 2, 3)))</f>
        <v>2</v>
      </c>
      <c r="G34" s="1">
        <f>IF(報名資料!BJ34 = "從不", 0, IF(報名資料!BJ34 = "很少", 1, IF(報名資料!BJ34 = "有時", 2, 3)))</f>
        <v>2</v>
      </c>
      <c r="H34" s="1">
        <f t="shared" si="0"/>
        <v>7</v>
      </c>
    </row>
    <row r="35" spans="1:8" x14ac:dyDescent="0.25">
      <c r="A35" s="1">
        <v>34</v>
      </c>
      <c r="B35" s="1">
        <f>IF(報名資料!BE35 = "從不", 0, IF(報名資料!BE35 = "很少", 1, IF(報名資料!BE35 = "有時", 2, 3)))</f>
        <v>0</v>
      </c>
      <c r="C35" s="1">
        <f>IF(報名資料!BF35 = "從不", 0, IF(報名資料!BF35 = "很少", 1, IF(報名資料!BF35 = "有時", 2, 3)))</f>
        <v>0</v>
      </c>
      <c r="D35" s="1">
        <f>IF(報名資料!BG35 = "從不", 0, IF(報名資料!BG35 = "很少", 1, IF(報名資料!BG35 = "有時", 2, 3)))</f>
        <v>1</v>
      </c>
      <c r="E35" s="1">
        <f>IF(報名資料!BH35 = "從不", 0, IF(報名資料!BH35 = "很少", 1, IF(報名資料!BH35 = "有時", 2, 3)))</f>
        <v>1</v>
      </c>
      <c r="F35" s="1">
        <f>IF(報名資料!BI35 = "從不", 0, IF(報名資料!BI35 = "很少", 1, IF(報名資料!BI35 = "有時", 2, 3)))</f>
        <v>2</v>
      </c>
      <c r="G35" s="1">
        <f>IF(報名資料!BJ35 = "從不", 0, IF(報名資料!BJ35 = "很少", 1, IF(報名資料!BJ35 = "有時", 2, 3)))</f>
        <v>1</v>
      </c>
      <c r="H35" s="1">
        <f t="shared" si="0"/>
        <v>5</v>
      </c>
    </row>
    <row r="36" spans="1:8" x14ac:dyDescent="0.25">
      <c r="A36" s="1">
        <v>35</v>
      </c>
      <c r="B36" s="1">
        <f>IF(報名資料!BE36 = "從不", 0, IF(報名資料!BE36 = "很少", 1, IF(報名資料!BE36 = "有時", 2, 3)))</f>
        <v>1</v>
      </c>
      <c r="C36" s="1">
        <f>IF(報名資料!BF36 = "從不", 0, IF(報名資料!BF36 = "很少", 1, IF(報名資料!BF36 = "有時", 2, 3)))</f>
        <v>1</v>
      </c>
      <c r="D36" s="1">
        <f>IF(報名資料!BG36 = "從不", 0, IF(報名資料!BG36 = "很少", 1, IF(報名資料!BG36 = "有時", 2, 3)))</f>
        <v>2</v>
      </c>
      <c r="E36" s="1">
        <f>IF(報名資料!BH36 = "從不", 0, IF(報名資料!BH36 = "很少", 1, IF(報名資料!BH36 = "有時", 2, 3)))</f>
        <v>1</v>
      </c>
      <c r="F36" s="1">
        <f>IF(報名資料!BI36 = "從不", 0, IF(報名資料!BI36 = "很少", 1, IF(報名資料!BI36 = "有時", 2, 3)))</f>
        <v>2</v>
      </c>
      <c r="G36" s="1">
        <f>IF(報名資料!BJ36 = "從不", 0, IF(報名資料!BJ36 = "很少", 1, IF(報名資料!BJ36 = "有時", 2, 3)))</f>
        <v>2</v>
      </c>
      <c r="H36" s="1">
        <f t="shared" si="0"/>
        <v>9</v>
      </c>
    </row>
    <row r="37" spans="1:8" x14ac:dyDescent="0.25">
      <c r="A37" s="1">
        <v>36</v>
      </c>
      <c r="B37" s="1">
        <f>IF(報名資料!BE37 = "從不", 0, IF(報名資料!BE37 = "很少", 1, IF(報名資料!BE37 = "有時", 2, 3)))</f>
        <v>0</v>
      </c>
      <c r="C37" s="1">
        <f>IF(報名資料!BF37 = "從不", 0, IF(報名資料!BF37 = "很少", 1, IF(報名資料!BF37 = "有時", 2, 3)))</f>
        <v>1</v>
      </c>
      <c r="D37" s="1">
        <f>IF(報名資料!BG37 = "從不", 0, IF(報名資料!BG37 = "很少", 1, IF(報名資料!BG37 = "有時", 2, 3)))</f>
        <v>1</v>
      </c>
      <c r="E37" s="1">
        <f>IF(報名資料!BH37 = "從不", 0, IF(報名資料!BH37 = "很少", 1, IF(報名資料!BH37 = "有時", 2, 3)))</f>
        <v>1</v>
      </c>
      <c r="F37" s="1">
        <f>IF(報名資料!BI37 = "從不", 0, IF(報名資料!BI37 = "很少", 1, IF(報名資料!BI37 = "有時", 2, 3)))</f>
        <v>1</v>
      </c>
      <c r="G37" s="1">
        <f>IF(報名資料!BJ37 = "從不", 0, IF(報名資料!BJ37 = "很少", 1, IF(報名資料!BJ37 = "有時", 2, 3)))</f>
        <v>1</v>
      </c>
      <c r="H37" s="1">
        <f t="shared" si="0"/>
        <v>5</v>
      </c>
    </row>
    <row r="38" spans="1:8" x14ac:dyDescent="0.25">
      <c r="A38" s="1">
        <v>37</v>
      </c>
      <c r="B38" s="1">
        <f>IF(報名資料!BE38 = "從不", 0, IF(報名資料!BE38 = "很少", 1, IF(報名資料!BE38 = "有時", 2, 3)))</f>
        <v>0</v>
      </c>
      <c r="C38" s="1">
        <f>IF(報名資料!BF38 = "從不", 0, IF(報名資料!BF38 = "很少", 1, IF(報名資料!BF38 = "有時", 2, 3)))</f>
        <v>0</v>
      </c>
      <c r="D38" s="1">
        <f>IF(報名資料!BG38 = "從不", 0, IF(報名資料!BG38 = "很少", 1, IF(報名資料!BG38 = "有時", 2, 3)))</f>
        <v>1</v>
      </c>
      <c r="E38" s="1">
        <f>IF(報名資料!BH38 = "從不", 0, IF(報名資料!BH38 = "很少", 1, IF(報名資料!BH38 = "有時", 2, 3)))</f>
        <v>1</v>
      </c>
      <c r="F38" s="1">
        <f>IF(報名資料!BI38 = "從不", 0, IF(報名資料!BI38 = "很少", 1, IF(報名資料!BI38 = "有時", 2, 3)))</f>
        <v>2</v>
      </c>
      <c r="G38" s="1">
        <f>IF(報名資料!BJ38 = "從不", 0, IF(報名資料!BJ38 = "很少", 1, IF(報名資料!BJ38 = "有時", 2, 3)))</f>
        <v>1</v>
      </c>
      <c r="H38" s="1">
        <f t="shared" si="0"/>
        <v>5</v>
      </c>
    </row>
    <row r="39" spans="1:8" x14ac:dyDescent="0.25">
      <c r="A39" s="1">
        <v>38</v>
      </c>
      <c r="B39" s="1">
        <f>IF(報名資料!BE39 = "從不", 0, IF(報名資料!BE39 = "很少", 1, IF(報名資料!BE39 = "有時", 2, 3)))</f>
        <v>0</v>
      </c>
      <c r="C39" s="1">
        <f>IF(報名資料!BF39 = "從不", 0, IF(報名資料!BF39 = "很少", 1, IF(報名資料!BF39 = "有時", 2, 3)))</f>
        <v>1</v>
      </c>
      <c r="D39" s="1">
        <f>IF(報名資料!BG39 = "從不", 0, IF(報名資料!BG39 = "很少", 1, IF(報名資料!BG39 = "有時", 2, 3)))</f>
        <v>0</v>
      </c>
      <c r="E39" s="1">
        <f>IF(報名資料!BH39 = "從不", 0, IF(報名資料!BH39 = "很少", 1, IF(報名資料!BH39 = "有時", 2, 3)))</f>
        <v>2</v>
      </c>
      <c r="F39" s="1">
        <f>IF(報名資料!BI39 = "從不", 0, IF(報名資料!BI39 = "很少", 1, IF(報名資料!BI39 = "有時", 2, 3)))</f>
        <v>2</v>
      </c>
      <c r="G39" s="1">
        <f>IF(報名資料!BJ39 = "從不", 0, IF(報名資料!BJ39 = "很少", 1, IF(報名資料!BJ39 = "有時", 2, 3)))</f>
        <v>1</v>
      </c>
      <c r="H39" s="1">
        <f t="shared" si="0"/>
        <v>6</v>
      </c>
    </row>
    <row r="40" spans="1:8" x14ac:dyDescent="0.25">
      <c r="A40" s="4"/>
    </row>
  </sheetData>
  <autoFilter ref="A1:H39" xr:uid="{24A36E24-1394-488C-B173-51F780911A79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報名資料</vt:lpstr>
      <vt:lpstr>玩家特質</vt:lpstr>
      <vt:lpstr>人格特質</vt:lpstr>
      <vt:lpstr>動暈敏感度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2024-01-11T02:52:19Z</dcterms:created>
  <dcterms:modified xsi:type="dcterms:W3CDTF">2024-08-20T08:46:00Z</dcterms:modified>
</cp:coreProperties>
</file>