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David\Desktop\實驗資料分析\"/>
    </mc:Choice>
  </mc:AlternateContent>
  <xr:revisionPtr revIDLastSave="0" documentId="13_ncr:1_{7BE37B87-8EA6-4C5E-BD23-A5A75127F097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報名資料" sheetId="4" r:id="rId1"/>
    <sheet name="玩家特質" sheetId="5" r:id="rId2"/>
    <sheet name="人格特質" sheetId="6" r:id="rId3"/>
    <sheet name="動暈敏感度" sheetId="7" r:id="rId4"/>
  </sheets>
  <definedNames>
    <definedName name="_xlnm._FilterDatabase" localSheetId="2" hidden="1">人格特質!$A$1:$F$39</definedName>
    <definedName name="_xlnm._FilterDatabase" localSheetId="1" hidden="1">玩家特質!$A$1:$F$39</definedName>
    <definedName name="_xlnm._FilterDatabase" localSheetId="3" hidden="1">動暈敏感度!$A$1:$H$39</definedName>
    <definedName name="_xlnm._FilterDatabase" localSheetId="0" hidden="1">報名資料!$A$1:$CG$39</definedName>
  </definedNames>
  <calcPr calcId="191029"/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 s="1"/>
  <c r="B4" i="7"/>
  <c r="H4" i="7" s="1"/>
  <c r="C4" i="7"/>
  <c r="D4" i="7"/>
  <c r="E4" i="7"/>
  <c r="F4" i="7"/>
  <c r="G4" i="7"/>
  <c r="B5" i="7"/>
  <c r="C5" i="7"/>
  <c r="D5" i="7"/>
  <c r="E5" i="7"/>
  <c r="F5" i="7"/>
  <c r="G5" i="7"/>
  <c r="H5" i="7"/>
  <c r="B6" i="7"/>
  <c r="H6" i="7" s="1"/>
  <c r="C6" i="7"/>
  <c r="D6" i="7"/>
  <c r="E6" i="7"/>
  <c r="F6" i="7"/>
  <c r="G6" i="7"/>
  <c r="B7" i="7"/>
  <c r="C7" i="7"/>
  <c r="D7" i="7"/>
  <c r="E7" i="7"/>
  <c r="F7" i="7"/>
  <c r="H7" i="7" s="1"/>
  <c r="G7" i="7"/>
  <c r="B8" i="7"/>
  <c r="H8" i="7" s="1"/>
  <c r="C8" i="7"/>
  <c r="D8" i="7"/>
  <c r="E8" i="7"/>
  <c r="F8" i="7"/>
  <c r="G8" i="7"/>
  <c r="B9" i="7"/>
  <c r="H9" i="7" s="1"/>
  <c r="C9" i="7"/>
  <c r="D9" i="7"/>
  <c r="E9" i="7"/>
  <c r="F9" i="7"/>
  <c r="G9" i="7"/>
  <c r="B10" i="7"/>
  <c r="C10" i="7"/>
  <c r="D10" i="7"/>
  <c r="E10" i="7"/>
  <c r="F10" i="7"/>
  <c r="H10" i="7" s="1"/>
  <c r="G10" i="7"/>
  <c r="B11" i="7"/>
  <c r="H11" i="7" s="1"/>
  <c r="C11" i="7"/>
  <c r="D11" i="7"/>
  <c r="E11" i="7"/>
  <c r="F11" i="7"/>
  <c r="G11" i="7"/>
  <c r="B12" i="7"/>
  <c r="C12" i="7"/>
  <c r="D12" i="7"/>
  <c r="E12" i="7"/>
  <c r="F12" i="7"/>
  <c r="G12" i="7"/>
  <c r="H12" i="7"/>
  <c r="B13" i="7"/>
  <c r="H13" i="7" s="1"/>
  <c r="C13" i="7"/>
  <c r="D13" i="7"/>
  <c r="E13" i="7"/>
  <c r="F13" i="7"/>
  <c r="G13" i="7"/>
  <c r="B14" i="7"/>
  <c r="C14" i="7"/>
  <c r="D14" i="7"/>
  <c r="E14" i="7"/>
  <c r="F14" i="7"/>
  <c r="H14" i="7" s="1"/>
  <c r="G14" i="7"/>
  <c r="B15" i="7"/>
  <c r="C15" i="7"/>
  <c r="D15" i="7"/>
  <c r="E15" i="7"/>
  <c r="F15" i="7"/>
  <c r="G15" i="7"/>
  <c r="H15" i="7"/>
  <c r="B16" i="7"/>
  <c r="H16" i="7" s="1"/>
  <c r="C16" i="7"/>
  <c r="D16" i="7"/>
  <c r="E16" i="7"/>
  <c r="F16" i="7"/>
  <c r="G16" i="7"/>
  <c r="B17" i="7"/>
  <c r="C17" i="7"/>
  <c r="D17" i="7"/>
  <c r="E17" i="7"/>
  <c r="F17" i="7"/>
  <c r="G17" i="7"/>
  <c r="H17" i="7"/>
  <c r="B18" i="7"/>
  <c r="H18" i="7" s="1"/>
  <c r="C18" i="7"/>
  <c r="D18" i="7"/>
  <c r="E18" i="7"/>
  <c r="F18" i="7"/>
  <c r="G18" i="7"/>
  <c r="B19" i="7"/>
  <c r="C19" i="7"/>
  <c r="D19" i="7"/>
  <c r="H19" i="7" s="1"/>
  <c r="E19" i="7"/>
  <c r="F19" i="7"/>
  <c r="G19" i="7"/>
  <c r="B20" i="7"/>
  <c r="H20" i="7" s="1"/>
  <c r="C20" i="7"/>
  <c r="D20" i="7"/>
  <c r="E20" i="7"/>
  <c r="F20" i="7"/>
  <c r="G20" i="7"/>
  <c r="B21" i="7"/>
  <c r="H21" i="7" s="1"/>
  <c r="C21" i="7"/>
  <c r="D21" i="7"/>
  <c r="E21" i="7"/>
  <c r="F21" i="7"/>
  <c r="G21" i="7"/>
  <c r="B22" i="7"/>
  <c r="C22" i="7"/>
  <c r="D22" i="7"/>
  <c r="E22" i="7"/>
  <c r="H22" i="7" s="1"/>
  <c r="F22" i="7"/>
  <c r="G22" i="7"/>
  <c r="B23" i="7"/>
  <c r="H23" i="7" s="1"/>
  <c r="C23" i="7"/>
  <c r="D23" i="7"/>
  <c r="E23" i="7"/>
  <c r="F23" i="7"/>
  <c r="G23" i="7"/>
  <c r="B24" i="7"/>
  <c r="C24" i="7"/>
  <c r="D24" i="7"/>
  <c r="E24" i="7"/>
  <c r="F24" i="7"/>
  <c r="G24" i="7"/>
  <c r="H24" i="7"/>
  <c r="B25" i="7"/>
  <c r="H25" i="7" s="1"/>
  <c r="C25" i="7"/>
  <c r="D25" i="7"/>
  <c r="E25" i="7"/>
  <c r="F25" i="7"/>
  <c r="G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H28" i="7" s="1"/>
  <c r="C28" i="7"/>
  <c r="D28" i="7"/>
  <c r="E28" i="7"/>
  <c r="F28" i="7"/>
  <c r="G28" i="7"/>
  <c r="B29" i="7"/>
  <c r="C29" i="7"/>
  <c r="D29" i="7"/>
  <c r="E29" i="7"/>
  <c r="F29" i="7"/>
  <c r="G29" i="7"/>
  <c r="H29" i="7"/>
  <c r="B30" i="7"/>
  <c r="H30" i="7" s="1"/>
  <c r="C30" i="7"/>
  <c r="D30" i="7"/>
  <c r="E30" i="7"/>
  <c r="F30" i="7"/>
  <c r="G30" i="7"/>
  <c r="B31" i="7"/>
  <c r="C31" i="7"/>
  <c r="D31" i="7"/>
  <c r="E31" i="7"/>
  <c r="F31" i="7"/>
  <c r="H31" i="7" s="1"/>
  <c r="G31" i="7"/>
  <c r="B32" i="7"/>
  <c r="H32" i="7" s="1"/>
  <c r="C32" i="7"/>
  <c r="D32" i="7"/>
  <c r="E32" i="7"/>
  <c r="F32" i="7"/>
  <c r="G32" i="7"/>
  <c r="B33" i="7"/>
  <c r="H33" i="7" s="1"/>
  <c r="C33" i="7"/>
  <c r="D33" i="7"/>
  <c r="E33" i="7"/>
  <c r="F33" i="7"/>
  <c r="G33" i="7"/>
  <c r="B34" i="7"/>
  <c r="C34" i="7"/>
  <c r="D34" i="7"/>
  <c r="E34" i="7"/>
  <c r="H34" i="7" s="1"/>
  <c r="F34" i="7"/>
  <c r="G34" i="7"/>
  <c r="B35" i="7"/>
  <c r="H35" i="7" s="1"/>
  <c r="C35" i="7"/>
  <c r="D35" i="7"/>
  <c r="E35" i="7"/>
  <c r="F35" i="7"/>
  <c r="G35" i="7"/>
  <c r="B36" i="7"/>
  <c r="C36" i="7"/>
  <c r="D36" i="7"/>
  <c r="E36" i="7"/>
  <c r="F36" i="7"/>
  <c r="G36" i="7"/>
  <c r="H36" i="7"/>
  <c r="B37" i="7"/>
  <c r="H37" i="7" s="1"/>
  <c r="C37" i="7"/>
  <c r="D37" i="7"/>
  <c r="E37" i="7"/>
  <c r="F37" i="7"/>
  <c r="G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C2" i="7" l="1"/>
  <c r="D2" i="7"/>
  <c r="E2" i="7"/>
  <c r="F2" i="7"/>
  <c r="G2" i="7"/>
  <c r="B2" i="7"/>
  <c r="H2" i="7" s="1"/>
  <c r="F2" i="6" l="1"/>
  <c r="E2" i="6"/>
  <c r="D2" i="6"/>
  <c r="C2" i="6"/>
  <c r="B2" i="6"/>
  <c r="F2" i="5"/>
  <c r="E2" i="5"/>
  <c r="D2" i="5"/>
  <c r="C2" i="5"/>
  <c r="B2" i="5"/>
</calcChain>
</file>

<file path=xl/sharedStrings.xml><?xml version="1.0" encoding="utf-8"?>
<sst xmlns="http://schemas.openxmlformats.org/spreadsheetml/2006/main" count="933" uniqueCount="285">
  <si>
    <t>時間戳記</t>
  </si>
  <si>
    <t>您的姓名</t>
  </si>
  <si>
    <t>您的年齡</t>
  </si>
  <si>
    <t>您的性別</t>
  </si>
  <si>
    <t>您的科系（雙主修可複選）</t>
  </si>
  <si>
    <t>您的手機號碼</t>
  </si>
  <si>
    <t>您的電子信箱</t>
  </si>
  <si>
    <t>請問您通常使用哪些遊戲平台來玩電子遊戲？（可複選）</t>
  </si>
  <si>
    <t>請問您在過去的半年內，每週平均花多少小時玩電子遊戲？</t>
  </si>
  <si>
    <t>請問您是否曾經玩過正式版Minecraft（Java版、Bedrock版）？</t>
  </si>
  <si>
    <t>請問您有多久的Minecraft遊戲經驗？</t>
  </si>
  <si>
    <t>請您評估自己對以下Minecraft相關活動的熟悉程度（1＝非常不熟悉，5＝非常熟悉）： [採集資源]</t>
  </si>
  <si>
    <t>請您評估自己對以下Minecraft相關活動的熟悉程度（1＝非常不熟悉，5＝非常熟悉）： [種植農作物]</t>
  </si>
  <si>
    <t>請您評估自己對以下Minecraft相關活動的熟悉程度（1＝非常不熟悉，5＝非常熟悉）： [合成物品]</t>
  </si>
  <si>
    <t>請您評估自己對以下Minecraft相關活動的熟悉程度（1＝非常不熟悉，5＝非常熟悉）： [建造建築物]</t>
  </si>
  <si>
    <t>請您評估自己對以下Minecraft相關活動的熟悉程度（1＝非常不熟悉，5＝非常熟悉）： [使用紅石電路]</t>
  </si>
  <si>
    <t>請您評估自己對以下Minecraft相關活動的熟悉程度（1＝非常不熟悉，5＝非常熟悉）： [使用指令方塊]</t>
  </si>
  <si>
    <t>請您評估自己對以下Minecraft相關活動的熟悉程度（1＝非常不熟悉，5＝非常熟悉）： [架設伺服器]</t>
  </si>
  <si>
    <t>1. 我喜歡那些讓我沉浸於故事情節的遊戲</t>
  </si>
  <si>
    <t>2. 我經常覺得遊戲敘事妨礙了實際遊玩過程</t>
  </si>
  <si>
    <t>3. 我喜歡那些讓我感覺自己身歷其境的遊戲</t>
  </si>
  <si>
    <t>4. 我玩遊戲時通常會跳過故事部分或過場動畫</t>
  </si>
  <si>
    <t>5. 我喜歡遊戲中的高難度挑戰</t>
  </si>
  <si>
    <t>6. 我喜歡有豐富世界或宇宙可供探索的遊戲</t>
  </si>
  <si>
    <t>7. 我喜歡遊戲中的進展需要技術來取得</t>
  </si>
  <si>
    <t>8. 我喜歡遊戲中的目標具有一定的挑戰性</t>
  </si>
  <si>
    <t>9. 我喜歡花時間探索遊戲世界</t>
  </si>
  <si>
    <t>10. 我通常不在意自己未完成遊戲中所有的支線內容</t>
  </si>
  <si>
    <t>11. 我經常對遊戲中的風景或其他畫面感到驚嘆</t>
  </si>
  <si>
    <t>12. 我喜歡以全要素、全成就破關遊戲</t>
  </si>
  <si>
    <t>13. 如果我未完成遊戲中的所有任務，我會感到有壓力</t>
  </si>
  <si>
    <t>14. 當我玩遊戲時，故事對我來說並不重要</t>
  </si>
  <si>
    <t>15. 我通常喜歡獨自玩遊戲</t>
  </si>
  <si>
    <t>16. 我喜歡解任務</t>
  </si>
  <si>
    <t>17. 我通常以最高難度設定玩遊戲</t>
  </si>
  <si>
    <t>18. 我喜歡在遊戲中與其他玩家互動</t>
  </si>
  <si>
    <t>19. 我喜歡完成遊戲中的所有任務和目標</t>
  </si>
  <si>
    <t>20. 我喜歡遊戲帶給我挑戰</t>
  </si>
  <si>
    <t>21. 我喜歡自訂我的遊戲角色外觀</t>
  </si>
  <si>
    <t>22. 我不喜歡和其他人一起玩遊戲</t>
  </si>
  <si>
    <t>23. 我喜歡能夠組成公會或隊伍的遊戲</t>
  </si>
  <si>
    <t>24. 我喜歡與其他玩家一起在線遊玩</t>
  </si>
  <si>
    <t>25. 我喜歡複雜的遊戲敘事</t>
  </si>
  <si>
    <t>1. 做事講究邏輯和條理是我的一個特點</t>
  </si>
  <si>
    <t>2. 儘管人類社會存在著陰暗面（如戰爭、罪惡、詐騙），我仍然相信人性總體而言是善良的</t>
  </si>
  <si>
    <t>3. 我常擔心有什麼不好的事情要發生</t>
  </si>
  <si>
    <t>4. 我喜歡參加社交與娛樂聚會</t>
  </si>
  <si>
    <t>5. 我對人多的聚會感到乏味</t>
  </si>
  <si>
    <t>6. 我時常感到不安</t>
  </si>
  <si>
    <t>7. 我是個勇於冒險和突破常規的人</t>
  </si>
  <si>
    <t>8. 我工作或學習很勤奮</t>
  </si>
  <si>
    <t>9. 我覺得大部分人基本上是心懷善意的</t>
  </si>
  <si>
    <t>10. 我喜歡冒險</t>
  </si>
  <si>
    <t>11. 我常擔心一些無關緊要的事情</t>
  </si>
  <si>
    <t>12. 我盡量避免參加人多的聚會和吵雜的環境</t>
  </si>
  <si>
    <t>13. 我喜歡一開始就把事情計畫好</t>
  </si>
  <si>
    <t>14. 雖然社會上有些騙子，但我覺得大部分人還是可信的</t>
  </si>
  <si>
    <t>15. 我有一種別人沒有的冒險精神</t>
  </si>
  <si>
    <t>請問您在使用這些設備時，出現以下症狀的頻率為何？ [反胃]</t>
  </si>
  <si>
    <t>請問您在使用這些設備時，出現以下症狀的頻率為何？ [頭痛]</t>
  </si>
  <si>
    <t>請問您在使用這些設備時，出現以下症狀的頻率為何？ [暈眩]</t>
  </si>
  <si>
    <t>請問您在使用這些設備時，出現以下症狀的頻率為何？ [疲勞]</t>
  </si>
  <si>
    <t>請問您在使用這些設備時，出現以下症狀的頻率為何？ [眼睛疲勞]</t>
  </si>
  <si>
    <t>請問您是否曾經因為上述症狀的出現而停止使用這些設備，或避免觀看這些顯示裝置？ [-]</t>
  </si>
  <si>
    <t>若您上一題回答曾經停止或避免使用，請列出是哪些設備所導致的：</t>
  </si>
  <si>
    <t>男性</t>
  </si>
  <si>
    <t>工學院</t>
  </si>
  <si>
    <t>10:15~12:30</t>
  </si>
  <si>
    <t>智慧型手機、平板電腦</t>
  </si>
  <si>
    <t>從不</t>
  </si>
  <si>
    <t>有</t>
  </si>
  <si>
    <t>很少</t>
  </si>
  <si>
    <t>1年以上、未滿3年</t>
  </si>
  <si>
    <t>13:15~15:30, 16:15~18:30</t>
  </si>
  <si>
    <t>桌上型電腦、筆記型電腦, 智慧型手機、平板電腦</t>
  </si>
  <si>
    <t>您方便參加實驗的日期與時間 [1/12（五）]</t>
  </si>
  <si>
    <t>您方便參加實驗的日期與時間 [1/15（一）]</t>
  </si>
  <si>
    <t>您方便參加實驗的日期與時間 [1/16（二）]</t>
  </si>
  <si>
    <t>您方便參加實驗的日期與時間 [1/17（三）]</t>
  </si>
  <si>
    <t>您方便參加實驗的日期與時間 [1/18（四）]</t>
  </si>
  <si>
    <t>您方便參加實驗的日期與時間 [1/19（五）]</t>
  </si>
  <si>
    <t>您方便參加實驗的日期與時間 [1/20（六）]</t>
  </si>
  <si>
    <t>您方便參加實驗的日期與時間 [1/21（日）]</t>
  </si>
  <si>
    <t>您方便參加實驗的日期與時間 [1/22（一）]</t>
  </si>
  <si>
    <t>您方便參加實驗的日期與時間 [1/23（二）]</t>
  </si>
  <si>
    <t>您方便參加實驗的日期與時間 [1/24（三）]</t>
  </si>
  <si>
    <t>您方便參加實驗的日期與時間 [1/25（四）]</t>
  </si>
  <si>
    <t>您方便參加實驗的日期與時間 [1/26（五）]</t>
  </si>
  <si>
    <t>您方便參加實驗的日期與時間 [1/28（日）]</t>
  </si>
  <si>
    <t>您方便參加實驗的日期與時間 [1/29（一）]</t>
  </si>
  <si>
    <t>您方便參加實驗的日期與時間 [1/30（二）]</t>
  </si>
  <si>
    <t>您方便參加實驗的日期與時間 [1/31（三）]</t>
  </si>
  <si>
    <t>蘇祐瑩</t>
  </si>
  <si>
    <t>法學院</t>
  </si>
  <si>
    <t>0928165119</t>
  </si>
  <si>
    <t>donnysu1025@gmail.com</t>
    <phoneticPr fontId="1" type="noConversion"/>
  </si>
  <si>
    <t>10小時</t>
  </si>
  <si>
    <t>何智桓</t>
    <phoneticPr fontId="1" type="noConversion"/>
  </si>
  <si>
    <t>0979726378</t>
  </si>
  <si>
    <t>s214918692@gmail.com</t>
    <phoneticPr fontId="1" type="noConversion"/>
  </si>
  <si>
    <t>5年以上、未滿10年</t>
  </si>
  <si>
    <t>陳湛世庭</t>
  </si>
  <si>
    <t>文學院, 社會科學院</t>
  </si>
  <si>
    <t>0905025852</t>
  </si>
  <si>
    <t>eaeytoremember@gmail.com</t>
  </si>
  <si>
    <t>10:15~12:30, 13:15~15:30, 16:15~18:30</t>
    <phoneticPr fontId="1" type="noConversion"/>
  </si>
  <si>
    <t>未滿1年</t>
  </si>
  <si>
    <t>使用手機或平板看電影、玩遊戲</t>
  </si>
  <si>
    <t>受測者編號</t>
    <phoneticPr fontId="1" type="noConversion"/>
  </si>
  <si>
    <t>實驗條件</t>
    <phoneticPr fontId="1" type="noConversion"/>
  </si>
  <si>
    <t>實驗順序</t>
    <phoneticPr fontId="1" type="noConversion"/>
  </si>
  <si>
    <t>原始</t>
    <phoneticPr fontId="1" type="noConversion"/>
  </si>
  <si>
    <t>心流</t>
    <phoneticPr fontId="1" type="noConversion"/>
  </si>
  <si>
    <t>理學院</t>
  </si>
  <si>
    <t>0933732301</t>
  </si>
  <si>
    <t>10:15~12:30, 13:15~15:30, 16:15~18:30</t>
  </si>
  <si>
    <t>桌上型電腦、筆記型電腦</t>
  </si>
  <si>
    <t>50小時</t>
  </si>
  <si>
    <t>10年以上</t>
  </si>
  <si>
    <t>有時</t>
  </si>
  <si>
    <t>張竣翔</t>
    <phoneticPr fontId="1" type="noConversion"/>
  </si>
  <si>
    <t>n0983087366@gmail.com</t>
    <phoneticPr fontId="1" type="noConversion"/>
  </si>
  <si>
    <t>李吉婷</t>
  </si>
  <si>
    <t>女性</t>
  </si>
  <si>
    <t>文學院, 法學院</t>
  </si>
  <si>
    <t>0979936906</t>
  </si>
  <si>
    <t>l90090678@gmail.com</t>
  </si>
  <si>
    <t>13:15~15:30</t>
  </si>
  <si>
    <t>10:15~12:30, 13:15~15:30</t>
  </si>
  <si>
    <t>20小時以上</t>
  </si>
  <si>
    <t>3年以上、未滿5年</t>
  </si>
  <si>
    <t>張毓陞</t>
  </si>
  <si>
    <t>管理學院</t>
  </si>
  <si>
    <t>eason40501@gmail.com</t>
  </si>
  <si>
    <t>電子遊戲（如電腦或遊戲主機)</t>
  </si>
  <si>
    <t>0905821655</t>
  </si>
  <si>
    <t>蔡旭展</t>
  </si>
  <si>
    <t>社會科學院</t>
  </si>
  <si>
    <t>0930777494</t>
  </si>
  <si>
    <t>discover0513@gmail.com</t>
  </si>
  <si>
    <t>范貴政</t>
    <phoneticPr fontId="1" type="noConversion"/>
  </si>
  <si>
    <t>0988278904</t>
  </si>
  <si>
    <t>B0842042@ems.niu.edu.tw</t>
  </si>
  <si>
    <t>16:15~18:30</t>
  </si>
  <si>
    <t>張丞言</t>
    <phoneticPr fontId="1" type="noConversion"/>
  </si>
  <si>
    <t>0958545777</t>
  </si>
  <si>
    <t>hugo920305@gmail.com</t>
  </si>
  <si>
    <t>7小時</t>
  </si>
  <si>
    <t>林立軒</t>
  </si>
  <si>
    <t>0965411250</t>
  </si>
  <si>
    <t>chamandercp12@gmail.com</t>
  </si>
  <si>
    <t>智慧型手機、平板電腦, 遊戲主機（例如：PlayStation、Xbox、Switch）</t>
  </si>
  <si>
    <t>夏子聰</t>
  </si>
  <si>
    <t>0928012922</t>
  </si>
  <si>
    <t>nimo0704@gmail.com</t>
  </si>
  <si>
    <t>桌上型電腦、筆記型電腦, 智慧型手機、平板電腦, 遊戲主機（例如：PlayStation、Xbox、Switch）</t>
  </si>
  <si>
    <t>VR眼鏡或頭戴式顯示器, 駕駛模擬設備</t>
  </si>
  <si>
    <t>高怡茜</t>
  </si>
  <si>
    <t>教育學院</t>
  </si>
  <si>
    <t>0906496434</t>
  </si>
  <si>
    <t>connie0906337095@gmail.com</t>
  </si>
  <si>
    <t>使用手機或平板看電影、玩遊戲, 大型移動顯示廣告或資訊牆</t>
  </si>
  <si>
    <t>張沛衡</t>
  </si>
  <si>
    <t>0919679632</t>
  </si>
  <si>
    <t>sdlego543@gmail.com</t>
  </si>
  <si>
    <t>蕭丞良</t>
    <phoneticPr fontId="1" type="noConversion"/>
  </si>
  <si>
    <t>0978706434</t>
  </si>
  <si>
    <t>casber039228281@gmail.com</t>
  </si>
  <si>
    <t>不太一定 看有沒有考試但每天差不多一兩個小時</t>
  </si>
  <si>
    <t>林芮蝶</t>
    <phoneticPr fontId="1" type="noConversion"/>
  </si>
  <si>
    <t>0979980520</t>
  </si>
  <si>
    <t>butterwww@alum.ccu.edu.tw</t>
  </si>
  <si>
    <t>15hr</t>
  </si>
  <si>
    <t>電子遊戲（如電腦或遊戲主機), VR眼鏡或頭戴式顯示器</t>
  </si>
  <si>
    <t>羅慧真</t>
  </si>
  <si>
    <t>0900175178</t>
  </si>
  <si>
    <t>yueniove666@gmail.com</t>
  </si>
  <si>
    <t>林致瑋</t>
  </si>
  <si>
    <t>社會科學院, 管理學院</t>
  </si>
  <si>
    <t>0906630883</t>
  </si>
  <si>
    <t>asiad9114@gmail.com</t>
  </si>
  <si>
    <t>VR眼鏡或頭戴式顯示器</t>
  </si>
  <si>
    <t>陳宥銘</t>
  </si>
  <si>
    <t>0970095621</t>
  </si>
  <si>
    <t>fl1379@gmail.com</t>
  </si>
  <si>
    <t>14~21</t>
  </si>
  <si>
    <t>許少桓</t>
  </si>
  <si>
    <t>0988874539</t>
  </si>
  <si>
    <t xml:space="preserve">gg372100@gmail.com </t>
  </si>
  <si>
    <t>42小時</t>
  </si>
  <si>
    <t>李芃蓁</t>
  </si>
  <si>
    <t>0905219381</t>
  </si>
  <si>
    <t>xx92424xx@gmail.com</t>
  </si>
  <si>
    <t>何宜謙</t>
  </si>
  <si>
    <t>0937316176</t>
  </si>
  <si>
    <t>water123679@gmail.com</t>
  </si>
  <si>
    <t>陳冠廷</t>
  </si>
  <si>
    <t>0971510805</t>
  </si>
  <si>
    <t>guanting911204@gmail.com</t>
  </si>
  <si>
    <t>羅元佐</t>
  </si>
  <si>
    <t>0925040052</t>
  </si>
  <si>
    <t>m06yji3@gmail.com</t>
  </si>
  <si>
    <t>使用手機或平板看電影、玩遊戲, 電子遊戲（如電腦或遊戲主機), VR眼鏡或頭戴式顯示器, 大型移動顯示廣告或資訊牆</t>
  </si>
  <si>
    <t>楊孟元</t>
  </si>
  <si>
    <t>0909972799</t>
  </si>
  <si>
    <t>ian40111ian@gmail.com</t>
  </si>
  <si>
    <t>桌上型電腦、筆記型電腦, 遊戲主機（例如：PlayStation、Xbox、Switch）</t>
  </si>
  <si>
    <t>郭宗翰</t>
  </si>
  <si>
    <t>0971005796</t>
  </si>
  <si>
    <t>gjonhan@gmail.com</t>
  </si>
  <si>
    <t>陳昱欣</t>
  </si>
  <si>
    <t>0953217707</t>
  </si>
  <si>
    <t>bensontw7@gmail.com</t>
  </si>
  <si>
    <t>14小時</t>
  </si>
  <si>
    <t>使用手機或平板看電影、玩遊戲, VR眼鏡或頭戴式顯示器</t>
  </si>
  <si>
    <t>賴俊佑</t>
  </si>
  <si>
    <t>0919473085</t>
  </si>
  <si>
    <t>juno55789@gmail.com</t>
  </si>
  <si>
    <t>一個小時</t>
  </si>
  <si>
    <t>高司玹</t>
  </si>
  <si>
    <t>0906930085</t>
  </si>
  <si>
    <t>seankao2010@gmail.com</t>
  </si>
  <si>
    <t>電子遊戲（如電腦或遊戲主機), 除了電腦螢幕、平板手機、電影院 其他沒什麼體驗過</t>
  </si>
  <si>
    <t>溫政傑</t>
  </si>
  <si>
    <t>文學院</t>
  </si>
  <si>
    <t>0965380530</t>
  </si>
  <si>
    <t>a22046815@gmail.com</t>
  </si>
  <si>
    <t>柯凱文</t>
  </si>
  <si>
    <t>0939786704</t>
  </si>
  <si>
    <t>k20020124.02@gmail.com</t>
  </si>
  <si>
    <t>陳品卉</t>
  </si>
  <si>
    <t>0971017122</t>
  </si>
  <si>
    <t>beer244150017@gmail.com</t>
  </si>
  <si>
    <t>張瑋玲</t>
  </si>
  <si>
    <t>0955819250</t>
  </si>
  <si>
    <t>kiki20668@gmail.com</t>
  </si>
  <si>
    <t>林芝嫺</t>
  </si>
  <si>
    <t>0958842565</t>
  </si>
  <si>
    <t>bluemystery5757@gmail.com</t>
  </si>
  <si>
    <t>花以琳</t>
  </si>
  <si>
    <t>社會科學院, 教育學院</t>
  </si>
  <si>
    <t>0905116725</t>
  </si>
  <si>
    <t>0718katesky@gmail.com</t>
  </si>
  <si>
    <t>VR眼鏡或頭戴式顯示器, 駕駛模擬設備, 大型移動顯示廣告或資訊牆</t>
  </si>
  <si>
    <t>劉芸如</t>
  </si>
  <si>
    <t>0920346619</t>
  </si>
  <si>
    <t>sister20020214@gmail.com</t>
  </si>
  <si>
    <t>電子遊戲（如電腦或遊戲主機), VR眼鏡或頭戴式顯示器, 駕駛模擬設備</t>
  </si>
  <si>
    <t>林玫馨</t>
  </si>
  <si>
    <t>0919313082</t>
  </si>
  <si>
    <t>maggic0807474@gmail.com</t>
  </si>
  <si>
    <t>劉昕庭</t>
  </si>
  <si>
    <t>0908908508</t>
  </si>
  <si>
    <t>liushatina@gmail.com</t>
  </si>
  <si>
    <t>1hr</t>
  </si>
  <si>
    <t>袁婕</t>
  </si>
  <si>
    <t>0983858927</t>
  </si>
  <si>
    <t>abc608387@gmail.com</t>
  </si>
  <si>
    <t>不確定，約20小時</t>
  </si>
  <si>
    <t>經常</t>
  </si>
  <si>
    <t>使用手機或平板看電影、玩遊戲, 電子遊戲（如電腦或遊戲主機), VR眼鏡或頭戴式顯示器</t>
  </si>
  <si>
    <t>蔡宜蓁</t>
  </si>
  <si>
    <t>0970363223</t>
  </si>
  <si>
    <t>jane2003228@gmail.com</t>
  </si>
  <si>
    <t>何沛璇</t>
  </si>
  <si>
    <t>0960537091</t>
  </si>
  <si>
    <t>ha4yousee2you@gmail.com</t>
  </si>
  <si>
    <t>使用手機或平板看電影、玩遊戲, 電子遊戲（如電腦或遊戲主機)</t>
  </si>
  <si>
    <t>社交取向</t>
    <phoneticPr fontId="1" type="noConversion"/>
  </si>
  <si>
    <t>美感取向</t>
    <phoneticPr fontId="1" type="noConversion"/>
  </si>
  <si>
    <t>敘事取向</t>
    <phoneticPr fontId="1" type="noConversion"/>
  </si>
  <si>
    <t>挑戰取向</t>
    <phoneticPr fontId="1" type="noConversion"/>
  </si>
  <si>
    <t>目標取向</t>
    <phoneticPr fontId="1" type="noConversion"/>
  </si>
  <si>
    <t>神經質</t>
    <phoneticPr fontId="1" type="noConversion"/>
  </si>
  <si>
    <t>嚴謹性</t>
    <phoneticPr fontId="1" type="noConversion"/>
  </si>
  <si>
    <t>親和性</t>
    <phoneticPr fontId="1" type="noConversion"/>
  </si>
  <si>
    <t>開放性</t>
    <phoneticPr fontId="1" type="noConversion"/>
  </si>
  <si>
    <t>外向性</t>
    <phoneticPr fontId="1" type="noConversion"/>
  </si>
  <si>
    <t>反胃</t>
    <phoneticPr fontId="1" type="noConversion"/>
  </si>
  <si>
    <t>頭痛</t>
    <phoneticPr fontId="1" type="noConversion"/>
  </si>
  <si>
    <t>暈眩</t>
    <phoneticPr fontId="1" type="noConversion"/>
  </si>
  <si>
    <t>疲勞</t>
    <phoneticPr fontId="1" type="noConversion"/>
  </si>
  <si>
    <t>眼睛疲勞</t>
    <phoneticPr fontId="1" type="noConversion"/>
  </si>
  <si>
    <t>總分</t>
    <phoneticPr fontId="1" type="noConversion"/>
  </si>
  <si>
    <t>停止使用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</si>
</sst>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8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/>
    <xf numFmtId="176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Fill="1" applyAlignment="1"/>
    <xf numFmtId="176" fontId="2" fillId="0" borderId="0" xfId="0" applyNumberFormat="1" applyFont="1" applyFill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2" fillId="0" borderId="0" xfId="0" quotePrefix="1" applyFont="1" applyFill="1" applyAlignment="1"/>
    <xf numFmtId="0" fontId="4" fillId="0" borderId="0" xfId="0" applyFont="1" applyFill="1" applyAlignment="1"/>
    <xf numFmtId="176" fontId="5" fillId="0" borderId="0" xfId="0" applyNumberFormat="1" applyFont="1" applyFill="1" applyAlignment="1"/>
    <xf numFmtId="0" fontId="5" fillId="0" borderId="0" xfId="0" applyFont="1" applyFill="1" applyAlignment="1"/>
    <xf numFmtId="0" fontId="5" fillId="0" borderId="0" xfId="0" quotePrefix="1" applyFont="1" applyFill="1" applyAlignment="1"/>
    <xf numFmtId="176" fontId="6" fillId="0" borderId="0" xfId="0" applyNumberFormat="1" applyFont="1" applyFill="1" applyAlignment="1"/>
    <xf numFmtId="0" fontId="6" fillId="0" borderId="0" xfId="0" applyFont="1" applyFill="1" applyAlignment="1"/>
    <xf numFmtId="0" fontId="6" fillId="0" borderId="0" xfId="0" quotePrefix="1" applyFont="1" applyFill="1" applyAlignment="1"/>
    <xf numFmtId="176" fontId="7" fillId="0" borderId="0" xfId="0" applyNumberFormat="1" applyFont="1" applyAlignment="1"/>
    <xf numFmtId="0" fontId="7" fillId="0" borderId="0" xfId="0" applyFont="1" applyAlignment="1"/>
    <xf numFmtId="0" fontId="7" fillId="0" borderId="0" xfId="0" quotePrefix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ABA3-AF7F-4AAE-9428-A2BFE085F3CA}">
  <dimension ref="A1:CG42"/>
  <sheetViews>
    <sheetView tabSelected="1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13.33203125" bestFit="1" customWidth="1"/>
    <col min="2" max="3" width="11.33203125" bestFit="1" customWidth="1"/>
    <col min="4" max="4" width="18" bestFit="1" customWidth="1"/>
    <col min="5" max="7" width="11.33203125" bestFit="1" customWidth="1"/>
    <col min="8" max="8" width="27.77734375" bestFit="1" customWidth="1"/>
    <col min="9" max="9" width="15.33203125" bestFit="1" customWidth="1"/>
    <col min="10" max="10" width="28.77734375" bestFit="1" customWidth="1"/>
    <col min="11" max="27" width="41.88671875" bestFit="1" customWidth="1"/>
    <col min="28" max="28" width="89.6640625" bestFit="1" customWidth="1"/>
    <col min="29" max="29" width="56.77734375" bestFit="1" customWidth="1"/>
    <col min="30" max="30" width="60.109375" bestFit="1" customWidth="1"/>
    <col min="31" max="31" width="36.109375" bestFit="1" customWidth="1"/>
    <col min="32" max="32" width="91.88671875" bestFit="1" customWidth="1"/>
    <col min="33" max="33" width="94" bestFit="1" customWidth="1"/>
    <col min="34" max="34" width="91.88671875" bestFit="1" customWidth="1"/>
    <col min="35" max="35" width="94" bestFit="1" customWidth="1"/>
    <col min="36" max="37" width="96.109375" bestFit="1" customWidth="1"/>
    <col min="38" max="38" width="94" bestFit="1" customWidth="1"/>
    <col min="39" max="39" width="40.44140625" bestFit="1" customWidth="1"/>
    <col min="40" max="41" width="42.5546875" bestFit="1" customWidth="1"/>
    <col min="42" max="42" width="44.6640625" bestFit="1" customWidth="1"/>
    <col min="43" max="43" width="30.109375" bestFit="1" customWidth="1"/>
    <col min="44" max="44" width="42.5546875" bestFit="1" customWidth="1"/>
    <col min="45" max="45" width="38.44140625" bestFit="1" customWidth="1"/>
    <col min="46" max="46" width="40.44140625" bestFit="1" customWidth="1"/>
    <col min="47" max="47" width="30.109375" bestFit="1" customWidth="1"/>
    <col min="48" max="48" width="49.88671875" bestFit="1" customWidth="1"/>
    <col min="49" max="49" width="45.77734375" bestFit="1" customWidth="1"/>
    <col min="50" max="50" width="37.44140625" bestFit="1" customWidth="1"/>
    <col min="51" max="51" width="52" bestFit="1" customWidth="1"/>
    <col min="52" max="52" width="41.5546875" bestFit="1" customWidth="1"/>
    <col min="53" max="53" width="27.109375" bestFit="1" customWidth="1"/>
    <col min="54" max="54" width="18.77734375" bestFit="1" customWidth="1"/>
    <col min="55" max="55" width="33.33203125" bestFit="1" customWidth="1"/>
    <col min="56" max="56" width="35.33203125" bestFit="1" customWidth="1"/>
    <col min="57" max="57" width="39.5546875" bestFit="1" customWidth="1"/>
    <col min="58" max="58" width="27.109375" bestFit="1" customWidth="1"/>
    <col min="59" max="60" width="33.33203125" bestFit="1" customWidth="1"/>
    <col min="61" max="61" width="37.44140625" bestFit="1" customWidth="1"/>
    <col min="62" max="62" width="35.33203125" bestFit="1" customWidth="1"/>
    <col min="63" max="63" width="27.109375" bestFit="1" customWidth="1"/>
    <col min="64" max="64" width="38.44140625" bestFit="1" customWidth="1"/>
    <col min="65" max="65" width="86.109375" bestFit="1" customWidth="1"/>
    <col min="66" max="66" width="36.33203125" bestFit="1" customWidth="1"/>
    <col min="67" max="67" width="30.109375" bestFit="1" customWidth="1"/>
    <col min="68" max="68" width="28.109375" bestFit="1" customWidth="1"/>
    <col min="69" max="69" width="19.77734375" bestFit="1" customWidth="1"/>
    <col min="70" max="70" width="34.21875" bestFit="1" customWidth="1"/>
    <col min="71" max="71" width="23.88671875" bestFit="1" customWidth="1"/>
    <col min="72" max="72" width="38.44140625" bestFit="1" customWidth="1"/>
    <col min="73" max="73" width="16.6640625" bestFit="1" customWidth="1"/>
    <col min="74" max="74" width="33.33203125" bestFit="1" customWidth="1"/>
    <col min="75" max="75" width="43.6640625" bestFit="1" customWidth="1"/>
    <col min="76" max="76" width="33.33203125" bestFit="1" customWidth="1"/>
    <col min="77" max="77" width="54" bestFit="1" customWidth="1"/>
    <col min="78" max="78" width="33.33203125" bestFit="1" customWidth="1"/>
    <col min="79" max="82" width="58.6640625" bestFit="1" customWidth="1"/>
    <col min="83" max="83" width="62.77734375" bestFit="1" customWidth="1"/>
    <col min="84" max="84" width="84.21875" bestFit="1" customWidth="1"/>
    <col min="85" max="85" width="107.21875" bestFit="1" customWidth="1"/>
  </cols>
  <sheetData>
    <row r="1" spans="1:85" ht="13.8" x14ac:dyDescent="0.3">
      <c r="A1" s="6" t="s">
        <v>108</v>
      </c>
      <c r="B1" s="6" t="s">
        <v>109</v>
      </c>
      <c r="C1" s="6" t="s">
        <v>110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23</v>
      </c>
      <c r="AS1" s="1" t="s">
        <v>24</v>
      </c>
      <c r="AT1" s="1" t="s">
        <v>25</v>
      </c>
      <c r="AU1" s="1" t="s">
        <v>26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31</v>
      </c>
      <c r="BA1" s="1" t="s">
        <v>32</v>
      </c>
      <c r="BB1" s="1" t="s">
        <v>33</v>
      </c>
      <c r="BC1" s="1" t="s">
        <v>34</v>
      </c>
      <c r="BD1" s="1" t="s">
        <v>35</v>
      </c>
      <c r="BE1" s="1" t="s">
        <v>36</v>
      </c>
      <c r="BF1" s="1" t="s">
        <v>37</v>
      </c>
      <c r="BG1" s="1" t="s">
        <v>38</v>
      </c>
      <c r="BH1" s="1" t="s">
        <v>39</v>
      </c>
      <c r="BI1" s="1" t="s">
        <v>40</v>
      </c>
      <c r="BJ1" s="1" t="s">
        <v>41</v>
      </c>
      <c r="BK1" s="1" t="s">
        <v>42</v>
      </c>
      <c r="BL1" s="1" t="s">
        <v>43</v>
      </c>
      <c r="BM1" s="1" t="s">
        <v>44</v>
      </c>
      <c r="BN1" s="1" t="s">
        <v>45</v>
      </c>
      <c r="BO1" s="1" t="s">
        <v>46</v>
      </c>
      <c r="BP1" s="1" t="s">
        <v>47</v>
      </c>
      <c r="BQ1" s="1" t="s">
        <v>48</v>
      </c>
      <c r="BR1" s="1" t="s">
        <v>49</v>
      </c>
      <c r="BS1" s="1" t="s">
        <v>50</v>
      </c>
      <c r="BT1" s="1" t="s">
        <v>51</v>
      </c>
      <c r="BU1" s="1" t="s">
        <v>52</v>
      </c>
      <c r="BV1" s="1" t="s">
        <v>53</v>
      </c>
      <c r="BW1" s="1" t="s">
        <v>54</v>
      </c>
      <c r="BX1" s="1" t="s">
        <v>55</v>
      </c>
      <c r="BY1" s="1" t="s">
        <v>56</v>
      </c>
      <c r="BZ1" s="1" t="s">
        <v>57</v>
      </c>
      <c r="CA1" s="1" t="s">
        <v>58</v>
      </c>
      <c r="CB1" s="1" t="s">
        <v>59</v>
      </c>
      <c r="CC1" s="1" t="s">
        <v>60</v>
      </c>
      <c r="CD1" s="1" t="s">
        <v>61</v>
      </c>
      <c r="CE1" s="1" t="s">
        <v>62</v>
      </c>
      <c r="CF1" s="1" t="s">
        <v>63</v>
      </c>
      <c r="CG1" s="1" t="s">
        <v>64</v>
      </c>
    </row>
    <row r="2" spans="1:85" ht="13.8" x14ac:dyDescent="0.3">
      <c r="A2">
        <v>1</v>
      </c>
      <c r="B2" s="6" t="s">
        <v>111</v>
      </c>
      <c r="C2">
        <v>1</v>
      </c>
      <c r="D2" s="2">
        <v>45301.75956549769</v>
      </c>
      <c r="E2" s="3" t="s">
        <v>92</v>
      </c>
      <c r="F2" s="3">
        <v>21</v>
      </c>
      <c r="G2" s="3" t="s">
        <v>65</v>
      </c>
      <c r="H2" s="3" t="s">
        <v>93</v>
      </c>
      <c r="I2" s="4" t="s">
        <v>94</v>
      </c>
      <c r="J2" s="3" t="s">
        <v>95</v>
      </c>
      <c r="K2" s="3" t="s">
        <v>67</v>
      </c>
      <c r="AB2" s="3" t="s">
        <v>74</v>
      </c>
      <c r="AC2" s="3" t="s">
        <v>96</v>
      </c>
      <c r="AD2" s="3" t="s">
        <v>70</v>
      </c>
      <c r="AE2" s="3" t="s">
        <v>72</v>
      </c>
      <c r="AF2" s="3">
        <v>3</v>
      </c>
      <c r="AG2" s="3">
        <v>2</v>
      </c>
      <c r="AH2" s="3">
        <v>2</v>
      </c>
      <c r="AI2" s="3">
        <v>3</v>
      </c>
      <c r="AJ2" s="3">
        <v>1</v>
      </c>
      <c r="AK2" s="3">
        <v>2</v>
      </c>
      <c r="AL2" s="3">
        <v>1</v>
      </c>
      <c r="AM2" s="3">
        <v>4</v>
      </c>
      <c r="AN2" s="3">
        <v>3</v>
      </c>
      <c r="AO2" s="3">
        <v>5</v>
      </c>
      <c r="AP2" s="3">
        <v>4</v>
      </c>
      <c r="AQ2" s="3">
        <v>5</v>
      </c>
      <c r="AR2" s="3">
        <v>5</v>
      </c>
      <c r="AS2" s="3">
        <v>7</v>
      </c>
      <c r="AT2" s="3">
        <v>6</v>
      </c>
      <c r="AU2" s="3">
        <v>5</v>
      </c>
      <c r="AV2" s="3">
        <v>6</v>
      </c>
      <c r="AW2" s="3">
        <v>3</v>
      </c>
      <c r="AX2" s="3">
        <v>6</v>
      </c>
      <c r="AY2" s="3">
        <v>5</v>
      </c>
      <c r="AZ2" s="3">
        <v>4</v>
      </c>
      <c r="BA2" s="3">
        <v>3</v>
      </c>
      <c r="BB2" s="3">
        <v>6</v>
      </c>
      <c r="BC2" s="3">
        <v>3</v>
      </c>
      <c r="BD2" s="3">
        <v>5</v>
      </c>
      <c r="BE2" s="3">
        <v>5</v>
      </c>
      <c r="BF2" s="3">
        <v>5</v>
      </c>
      <c r="BG2" s="3">
        <v>3</v>
      </c>
      <c r="BH2" s="3">
        <v>1</v>
      </c>
      <c r="BI2" s="3">
        <v>5</v>
      </c>
      <c r="BJ2" s="3">
        <v>5</v>
      </c>
      <c r="BK2" s="3">
        <v>4</v>
      </c>
      <c r="BL2" s="3">
        <v>4</v>
      </c>
      <c r="BM2" s="3">
        <v>4</v>
      </c>
      <c r="BN2" s="3">
        <v>4</v>
      </c>
      <c r="BO2" s="3">
        <v>3</v>
      </c>
      <c r="BP2" s="3">
        <v>4</v>
      </c>
      <c r="BQ2" s="3">
        <v>5</v>
      </c>
      <c r="BR2" s="3">
        <v>3</v>
      </c>
      <c r="BS2" s="3">
        <v>3</v>
      </c>
      <c r="BT2" s="3">
        <v>4</v>
      </c>
      <c r="BU2" s="3">
        <v>5</v>
      </c>
      <c r="BV2" s="3">
        <v>4</v>
      </c>
      <c r="BW2" s="3">
        <v>4</v>
      </c>
      <c r="BX2" s="3">
        <v>4</v>
      </c>
      <c r="BY2" s="3">
        <v>4</v>
      </c>
      <c r="BZ2" s="3">
        <v>4</v>
      </c>
      <c r="CA2" s="3" t="s">
        <v>69</v>
      </c>
      <c r="CB2" s="3" t="s">
        <v>69</v>
      </c>
      <c r="CC2" s="3" t="s">
        <v>71</v>
      </c>
      <c r="CD2" s="3" t="s">
        <v>71</v>
      </c>
      <c r="CE2" s="3" t="s">
        <v>71</v>
      </c>
      <c r="CF2" s="3" t="s">
        <v>69</v>
      </c>
    </row>
    <row r="3" spans="1:85" ht="13.8" x14ac:dyDescent="0.3">
      <c r="A3">
        <v>2</v>
      </c>
      <c r="B3" s="6" t="s">
        <v>111</v>
      </c>
      <c r="C3">
        <v>2</v>
      </c>
      <c r="D3" s="2">
        <v>45301.893499664351</v>
      </c>
      <c r="E3" s="3" t="s">
        <v>101</v>
      </c>
      <c r="F3" s="3">
        <v>20</v>
      </c>
      <c r="G3" s="3" t="s">
        <v>65</v>
      </c>
      <c r="H3" s="3" t="s">
        <v>102</v>
      </c>
      <c r="I3" s="4" t="s">
        <v>103</v>
      </c>
      <c r="J3" s="3" t="s">
        <v>104</v>
      </c>
      <c r="K3" s="3" t="s">
        <v>105</v>
      </c>
      <c r="AB3" s="3" t="s">
        <v>68</v>
      </c>
      <c r="AC3" s="3">
        <v>40</v>
      </c>
      <c r="AD3" s="3" t="s">
        <v>70</v>
      </c>
      <c r="AE3" s="3" t="s">
        <v>106</v>
      </c>
      <c r="AF3" s="3">
        <v>3</v>
      </c>
      <c r="AG3" s="3">
        <v>3</v>
      </c>
      <c r="AH3" s="3">
        <v>2</v>
      </c>
      <c r="AI3" s="3">
        <v>3</v>
      </c>
      <c r="AJ3" s="3">
        <v>1</v>
      </c>
      <c r="AK3" s="3">
        <v>1</v>
      </c>
      <c r="AL3" s="3">
        <v>1</v>
      </c>
      <c r="AM3" s="3">
        <v>7</v>
      </c>
      <c r="AN3" s="3">
        <v>1</v>
      </c>
      <c r="AO3" s="3">
        <v>7</v>
      </c>
      <c r="AP3" s="3">
        <v>2</v>
      </c>
      <c r="AQ3" s="3">
        <v>6</v>
      </c>
      <c r="AR3" s="3">
        <v>7</v>
      </c>
      <c r="AS3" s="3">
        <v>7</v>
      </c>
      <c r="AT3" s="3">
        <v>7</v>
      </c>
      <c r="AU3" s="3">
        <v>7</v>
      </c>
      <c r="AV3" s="3">
        <v>7</v>
      </c>
      <c r="AW3" s="3">
        <v>7</v>
      </c>
      <c r="AX3" s="3">
        <v>5</v>
      </c>
      <c r="AY3" s="3">
        <v>1</v>
      </c>
      <c r="AZ3" s="3">
        <v>1</v>
      </c>
      <c r="BA3" s="3">
        <v>7</v>
      </c>
      <c r="BB3" s="3">
        <v>4</v>
      </c>
      <c r="BC3" s="3">
        <v>7</v>
      </c>
      <c r="BD3" s="3">
        <v>3</v>
      </c>
      <c r="BE3" s="3">
        <v>3</v>
      </c>
      <c r="BF3" s="3">
        <v>7</v>
      </c>
      <c r="BG3" s="3">
        <v>7</v>
      </c>
      <c r="BH3" s="3">
        <v>3</v>
      </c>
      <c r="BI3" s="3">
        <v>4</v>
      </c>
      <c r="BJ3" s="3">
        <v>7</v>
      </c>
      <c r="BK3" s="3">
        <v>7</v>
      </c>
      <c r="BL3" s="3">
        <v>6</v>
      </c>
      <c r="BM3" s="3">
        <v>1</v>
      </c>
      <c r="BN3" s="3">
        <v>6</v>
      </c>
      <c r="BO3" s="3">
        <v>4</v>
      </c>
      <c r="BP3" s="3">
        <v>1</v>
      </c>
      <c r="BQ3" s="3">
        <v>6</v>
      </c>
      <c r="BR3" s="3">
        <v>6</v>
      </c>
      <c r="BS3" s="3">
        <v>4</v>
      </c>
      <c r="BT3" s="3">
        <v>1</v>
      </c>
      <c r="BU3" s="3">
        <v>5</v>
      </c>
      <c r="BV3" s="3">
        <v>1</v>
      </c>
      <c r="BW3" s="3">
        <v>1</v>
      </c>
      <c r="BX3" s="3">
        <v>6</v>
      </c>
      <c r="BY3" s="3">
        <v>1</v>
      </c>
      <c r="BZ3" s="3">
        <v>6</v>
      </c>
      <c r="CA3" s="3" t="s">
        <v>69</v>
      </c>
      <c r="CB3" s="3" t="s">
        <v>69</v>
      </c>
      <c r="CC3" s="3" t="s">
        <v>69</v>
      </c>
      <c r="CD3" s="3" t="s">
        <v>69</v>
      </c>
      <c r="CE3" s="3" t="s">
        <v>71</v>
      </c>
      <c r="CF3" s="3" t="s">
        <v>71</v>
      </c>
      <c r="CG3" s="3" t="s">
        <v>107</v>
      </c>
    </row>
    <row r="4" spans="1:85" ht="13.8" x14ac:dyDescent="0.3">
      <c r="A4">
        <v>3</v>
      </c>
      <c r="B4" s="6" t="s">
        <v>112</v>
      </c>
      <c r="C4">
        <v>1</v>
      </c>
      <c r="D4" s="2">
        <v>45301.586230439818</v>
      </c>
      <c r="E4" s="5" t="s">
        <v>97</v>
      </c>
      <c r="F4" s="3">
        <v>20</v>
      </c>
      <c r="G4" s="3" t="s">
        <v>65</v>
      </c>
      <c r="H4" s="3" t="s">
        <v>66</v>
      </c>
      <c r="I4" s="4" t="s">
        <v>98</v>
      </c>
      <c r="J4" s="3" t="s">
        <v>99</v>
      </c>
      <c r="K4" s="3" t="s">
        <v>73</v>
      </c>
      <c r="AB4" s="3" t="s">
        <v>74</v>
      </c>
      <c r="AC4" s="3">
        <v>42</v>
      </c>
      <c r="AD4" s="3" t="s">
        <v>70</v>
      </c>
      <c r="AE4" s="3" t="s">
        <v>100</v>
      </c>
      <c r="AF4" s="3">
        <v>5</v>
      </c>
      <c r="AG4" s="3">
        <v>5</v>
      </c>
      <c r="AH4" s="3">
        <v>5</v>
      </c>
      <c r="AI4" s="3">
        <v>5</v>
      </c>
      <c r="AJ4" s="3">
        <v>4</v>
      </c>
      <c r="AK4" s="3">
        <v>4</v>
      </c>
      <c r="AL4" s="3">
        <v>4</v>
      </c>
      <c r="AM4" s="3">
        <v>3</v>
      </c>
      <c r="AN4" s="3">
        <v>4</v>
      </c>
      <c r="AO4" s="3">
        <v>5</v>
      </c>
      <c r="AP4" s="3">
        <v>7</v>
      </c>
      <c r="AQ4" s="3">
        <v>7</v>
      </c>
      <c r="AR4" s="3">
        <v>7</v>
      </c>
      <c r="AS4" s="3">
        <v>7</v>
      </c>
      <c r="AT4" s="3">
        <v>7</v>
      </c>
      <c r="AU4" s="3">
        <v>7</v>
      </c>
      <c r="AV4" s="3">
        <v>6</v>
      </c>
      <c r="AW4" s="3">
        <v>5</v>
      </c>
      <c r="AX4" s="3">
        <v>3</v>
      </c>
      <c r="AY4" s="3">
        <v>2</v>
      </c>
      <c r="AZ4" s="3">
        <v>5</v>
      </c>
      <c r="BA4" s="3">
        <v>5</v>
      </c>
      <c r="BB4" s="3">
        <v>5</v>
      </c>
      <c r="BC4" s="3">
        <v>6</v>
      </c>
      <c r="BD4" s="3">
        <v>2</v>
      </c>
      <c r="BE4" s="3">
        <v>4</v>
      </c>
      <c r="BF4" s="3">
        <v>7</v>
      </c>
      <c r="BG4" s="3">
        <v>7</v>
      </c>
      <c r="BH4" s="3">
        <v>2</v>
      </c>
      <c r="BI4" s="3">
        <v>6</v>
      </c>
      <c r="BJ4" s="3">
        <v>7</v>
      </c>
      <c r="BK4" s="3">
        <v>4</v>
      </c>
      <c r="BL4" s="3">
        <v>4</v>
      </c>
      <c r="BM4" s="3">
        <v>5</v>
      </c>
      <c r="BN4" s="3">
        <v>6</v>
      </c>
      <c r="BO4" s="3">
        <v>3</v>
      </c>
      <c r="BP4" s="3">
        <v>4</v>
      </c>
      <c r="BQ4" s="3">
        <v>3</v>
      </c>
      <c r="BR4" s="3">
        <v>5</v>
      </c>
      <c r="BS4" s="3">
        <v>5</v>
      </c>
      <c r="BT4" s="3">
        <v>5</v>
      </c>
      <c r="BU4" s="3">
        <v>4</v>
      </c>
      <c r="BV4" s="3">
        <v>4</v>
      </c>
      <c r="BW4" s="3">
        <v>3</v>
      </c>
      <c r="BX4" s="3">
        <v>5</v>
      </c>
      <c r="BY4" s="3">
        <v>5</v>
      </c>
      <c r="BZ4" s="3">
        <v>4</v>
      </c>
      <c r="CA4" s="3" t="s">
        <v>69</v>
      </c>
      <c r="CB4" s="3" t="s">
        <v>69</v>
      </c>
      <c r="CC4" s="3" t="s">
        <v>69</v>
      </c>
      <c r="CD4" s="3" t="s">
        <v>69</v>
      </c>
      <c r="CE4" s="3" t="s">
        <v>69</v>
      </c>
      <c r="CF4" s="3" t="s">
        <v>69</v>
      </c>
    </row>
    <row r="5" spans="1:85" s="7" customFormat="1" ht="13.8" x14ac:dyDescent="0.3">
      <c r="A5">
        <v>4</v>
      </c>
      <c r="B5" s="6" t="s">
        <v>112</v>
      </c>
      <c r="C5" s="7">
        <v>2</v>
      </c>
      <c r="D5" s="8">
        <v>45301.578223055556</v>
      </c>
      <c r="E5" s="9" t="s">
        <v>120</v>
      </c>
      <c r="F5" s="10">
        <v>22</v>
      </c>
      <c r="G5" s="10" t="s">
        <v>65</v>
      </c>
      <c r="H5" s="10" t="s">
        <v>113</v>
      </c>
      <c r="I5" s="11" t="s">
        <v>114</v>
      </c>
      <c r="J5" s="10" t="s">
        <v>121</v>
      </c>
      <c r="L5" s="10" t="s">
        <v>115</v>
      </c>
      <c r="M5" s="10" t="s">
        <v>115</v>
      </c>
      <c r="P5" s="10" t="s">
        <v>73</v>
      </c>
      <c r="Q5" s="10" t="s">
        <v>115</v>
      </c>
      <c r="R5" s="10" t="s">
        <v>115</v>
      </c>
      <c r="S5" s="10" t="s">
        <v>115</v>
      </c>
      <c r="T5" s="10" t="s">
        <v>115</v>
      </c>
      <c r="U5" s="10" t="s">
        <v>115</v>
      </c>
      <c r="V5" s="10" t="s">
        <v>115</v>
      </c>
      <c r="W5" s="10" t="s">
        <v>115</v>
      </c>
      <c r="X5" s="10" t="s">
        <v>115</v>
      </c>
      <c r="Y5" s="10" t="s">
        <v>115</v>
      </c>
      <c r="Z5" s="10" t="s">
        <v>115</v>
      </c>
      <c r="AA5" s="10" t="s">
        <v>115</v>
      </c>
      <c r="AB5" s="10" t="s">
        <v>116</v>
      </c>
      <c r="AC5" s="10" t="s">
        <v>117</v>
      </c>
      <c r="AD5" s="10" t="s">
        <v>70</v>
      </c>
      <c r="AE5" s="10" t="s">
        <v>118</v>
      </c>
      <c r="AF5" s="10">
        <v>5</v>
      </c>
      <c r="AG5" s="10">
        <v>5</v>
      </c>
      <c r="AH5" s="10">
        <v>5</v>
      </c>
      <c r="AI5" s="10">
        <v>5</v>
      </c>
      <c r="AJ5" s="10">
        <v>4</v>
      </c>
      <c r="AK5" s="10">
        <v>4</v>
      </c>
      <c r="AL5" s="10">
        <v>2</v>
      </c>
      <c r="AM5" s="10">
        <v>6</v>
      </c>
      <c r="AN5" s="10">
        <v>3</v>
      </c>
      <c r="AO5" s="10">
        <v>2</v>
      </c>
      <c r="AP5" s="10">
        <v>2</v>
      </c>
      <c r="AQ5" s="10">
        <v>5</v>
      </c>
      <c r="AR5" s="10">
        <v>7</v>
      </c>
      <c r="AS5" s="10">
        <v>6</v>
      </c>
      <c r="AT5" s="10">
        <v>6</v>
      </c>
      <c r="AU5" s="10">
        <v>7</v>
      </c>
      <c r="AV5" s="10">
        <v>3</v>
      </c>
      <c r="AW5" s="10">
        <v>7</v>
      </c>
      <c r="AX5" s="10">
        <v>5</v>
      </c>
      <c r="AY5" s="10">
        <v>6</v>
      </c>
      <c r="AZ5" s="10">
        <v>1</v>
      </c>
      <c r="BA5" s="10">
        <v>7</v>
      </c>
      <c r="BB5" s="10">
        <v>5</v>
      </c>
      <c r="BC5" s="10">
        <v>4</v>
      </c>
      <c r="BD5" s="10">
        <v>5</v>
      </c>
      <c r="BE5" s="10">
        <v>6</v>
      </c>
      <c r="BF5" s="10">
        <v>6</v>
      </c>
      <c r="BG5" s="10">
        <v>7</v>
      </c>
      <c r="BH5" s="10">
        <v>3</v>
      </c>
      <c r="BI5" s="10">
        <v>4</v>
      </c>
      <c r="BJ5" s="10">
        <v>5</v>
      </c>
      <c r="BK5" s="10">
        <v>7</v>
      </c>
      <c r="BL5" s="10">
        <v>6</v>
      </c>
      <c r="BM5" s="10">
        <v>5</v>
      </c>
      <c r="BN5" s="10">
        <v>4</v>
      </c>
      <c r="BO5" s="10">
        <v>3</v>
      </c>
      <c r="BP5" s="10">
        <v>4</v>
      </c>
      <c r="BQ5" s="10">
        <v>4</v>
      </c>
      <c r="BR5" s="10">
        <v>4</v>
      </c>
      <c r="BS5" s="10">
        <v>2</v>
      </c>
      <c r="BT5" s="10">
        <v>5</v>
      </c>
      <c r="BU5" s="10">
        <v>6</v>
      </c>
      <c r="BV5" s="10">
        <v>4</v>
      </c>
      <c r="BW5" s="10">
        <v>3</v>
      </c>
      <c r="BX5" s="10">
        <v>4</v>
      </c>
      <c r="BY5" s="10">
        <v>5</v>
      </c>
      <c r="BZ5" s="10">
        <v>4</v>
      </c>
      <c r="CA5" s="10" t="s">
        <v>69</v>
      </c>
      <c r="CB5" s="10" t="s">
        <v>69</v>
      </c>
      <c r="CC5" s="10" t="s">
        <v>69</v>
      </c>
      <c r="CD5" s="10" t="s">
        <v>119</v>
      </c>
      <c r="CE5" s="10" t="s">
        <v>119</v>
      </c>
      <c r="CF5" s="10" t="s">
        <v>71</v>
      </c>
      <c r="CG5" s="10" t="s">
        <v>107</v>
      </c>
    </row>
    <row r="6" spans="1:85" s="7" customFormat="1" ht="13.8" x14ac:dyDescent="0.3">
      <c r="A6">
        <v>5</v>
      </c>
      <c r="B6" s="12" t="s">
        <v>112</v>
      </c>
      <c r="C6" s="7">
        <v>3</v>
      </c>
      <c r="D6" s="8">
        <v>45301.686690833332</v>
      </c>
      <c r="E6" s="10" t="s">
        <v>136</v>
      </c>
      <c r="F6" s="10">
        <v>24</v>
      </c>
      <c r="G6" s="10" t="s">
        <v>65</v>
      </c>
      <c r="H6" s="10" t="s">
        <v>137</v>
      </c>
      <c r="I6" s="11" t="s">
        <v>138</v>
      </c>
      <c r="J6" s="10" t="s">
        <v>139</v>
      </c>
      <c r="L6" s="10" t="s">
        <v>73</v>
      </c>
      <c r="N6" s="10" t="s">
        <v>115</v>
      </c>
      <c r="O6" s="10" t="s">
        <v>115</v>
      </c>
      <c r="P6" s="10" t="s">
        <v>115</v>
      </c>
      <c r="Q6" s="10" t="s">
        <v>115</v>
      </c>
      <c r="R6" s="10" t="s">
        <v>115</v>
      </c>
      <c r="S6" s="10" t="s">
        <v>115</v>
      </c>
      <c r="T6" s="10" t="s">
        <v>115</v>
      </c>
      <c r="U6" s="10" t="s">
        <v>115</v>
      </c>
      <c r="AB6" s="10" t="s">
        <v>74</v>
      </c>
      <c r="AC6" s="10">
        <v>10</v>
      </c>
      <c r="AD6" s="10" t="s">
        <v>70</v>
      </c>
      <c r="AE6" s="10" t="s">
        <v>106</v>
      </c>
      <c r="AF6" s="10">
        <v>3</v>
      </c>
      <c r="AG6" s="10">
        <v>1</v>
      </c>
      <c r="AH6" s="10">
        <v>2</v>
      </c>
      <c r="AI6" s="10">
        <v>2</v>
      </c>
      <c r="AJ6" s="10">
        <v>1</v>
      </c>
      <c r="AK6" s="10">
        <v>1</v>
      </c>
      <c r="AL6" s="10">
        <v>1</v>
      </c>
      <c r="AM6" s="10">
        <v>1</v>
      </c>
      <c r="AN6" s="10">
        <v>2</v>
      </c>
      <c r="AO6" s="10">
        <v>3</v>
      </c>
      <c r="AP6" s="10">
        <v>7</v>
      </c>
      <c r="AQ6" s="10">
        <v>7</v>
      </c>
      <c r="AR6" s="10">
        <v>2</v>
      </c>
      <c r="AS6" s="10">
        <v>7</v>
      </c>
      <c r="AT6" s="10">
        <v>6</v>
      </c>
      <c r="AU6" s="10">
        <v>3</v>
      </c>
      <c r="AV6" s="10">
        <v>6</v>
      </c>
      <c r="AW6" s="10">
        <v>3</v>
      </c>
      <c r="AX6" s="10">
        <v>6</v>
      </c>
      <c r="AY6" s="10">
        <v>4</v>
      </c>
      <c r="AZ6" s="10">
        <v>6</v>
      </c>
      <c r="BA6" s="10">
        <v>4</v>
      </c>
      <c r="BB6" s="10">
        <v>4</v>
      </c>
      <c r="BC6" s="10">
        <v>7</v>
      </c>
      <c r="BD6" s="10">
        <v>5</v>
      </c>
      <c r="BE6" s="10">
        <v>5</v>
      </c>
      <c r="BF6" s="10">
        <v>6</v>
      </c>
      <c r="BG6" s="10">
        <v>4</v>
      </c>
      <c r="BH6" s="10">
        <v>2</v>
      </c>
      <c r="BI6" s="10">
        <v>3</v>
      </c>
      <c r="BJ6" s="10">
        <v>6</v>
      </c>
      <c r="BK6" s="10">
        <v>2</v>
      </c>
      <c r="BL6" s="10">
        <v>4</v>
      </c>
      <c r="BM6" s="10">
        <v>5</v>
      </c>
      <c r="BN6" s="10">
        <v>3</v>
      </c>
      <c r="BO6" s="10">
        <v>3</v>
      </c>
      <c r="BP6" s="10">
        <v>4</v>
      </c>
      <c r="BQ6" s="10">
        <v>3</v>
      </c>
      <c r="BR6" s="10">
        <v>3</v>
      </c>
      <c r="BS6" s="10">
        <v>4</v>
      </c>
      <c r="BT6" s="10">
        <v>4</v>
      </c>
      <c r="BU6" s="10">
        <v>3</v>
      </c>
      <c r="BV6" s="10">
        <v>4</v>
      </c>
      <c r="BW6" s="10">
        <v>4</v>
      </c>
      <c r="BX6" s="10">
        <v>5</v>
      </c>
      <c r="BY6" s="10">
        <v>4</v>
      </c>
      <c r="BZ6" s="10">
        <v>3</v>
      </c>
      <c r="CA6" s="10" t="s">
        <v>69</v>
      </c>
      <c r="CB6" s="10" t="s">
        <v>69</v>
      </c>
      <c r="CC6" s="10" t="s">
        <v>69</v>
      </c>
      <c r="CD6" s="10" t="s">
        <v>71</v>
      </c>
      <c r="CE6" s="10" t="s">
        <v>71</v>
      </c>
      <c r="CF6" s="10" t="s">
        <v>71</v>
      </c>
      <c r="CG6" s="10" t="s">
        <v>107</v>
      </c>
    </row>
    <row r="7" spans="1:85" s="7" customFormat="1" ht="13.8" x14ac:dyDescent="0.3">
      <c r="A7">
        <v>6</v>
      </c>
      <c r="B7" s="6" t="s">
        <v>112</v>
      </c>
      <c r="C7" s="7">
        <v>4</v>
      </c>
      <c r="D7" s="8">
        <v>45302.009494710648</v>
      </c>
      <c r="E7" s="10" t="s">
        <v>131</v>
      </c>
      <c r="F7" s="10">
        <v>21</v>
      </c>
      <c r="G7" s="10" t="s">
        <v>65</v>
      </c>
      <c r="H7" s="10" t="s">
        <v>132</v>
      </c>
      <c r="I7" s="11" t="s">
        <v>135</v>
      </c>
      <c r="J7" s="10" t="s">
        <v>133</v>
      </c>
      <c r="M7" s="10" t="s">
        <v>127</v>
      </c>
      <c r="AB7" s="10" t="s">
        <v>74</v>
      </c>
      <c r="AC7" s="10">
        <v>10</v>
      </c>
      <c r="AD7" s="10" t="s">
        <v>70</v>
      </c>
      <c r="AE7" s="10" t="s">
        <v>72</v>
      </c>
      <c r="AF7" s="10">
        <v>4</v>
      </c>
      <c r="AG7" s="10">
        <v>3</v>
      </c>
      <c r="AH7" s="10">
        <v>3</v>
      </c>
      <c r="AI7" s="10">
        <v>3</v>
      </c>
      <c r="AJ7" s="10">
        <v>2</v>
      </c>
      <c r="AK7" s="10">
        <v>2</v>
      </c>
      <c r="AL7" s="10">
        <v>1</v>
      </c>
      <c r="AM7" s="10">
        <v>6</v>
      </c>
      <c r="AN7" s="10">
        <v>2</v>
      </c>
      <c r="AO7" s="10">
        <v>7</v>
      </c>
      <c r="AP7" s="10">
        <v>2</v>
      </c>
      <c r="AQ7" s="10">
        <v>6</v>
      </c>
      <c r="AR7" s="10">
        <v>7</v>
      </c>
      <c r="AS7" s="10">
        <v>7</v>
      </c>
      <c r="AT7" s="10">
        <v>7</v>
      </c>
      <c r="AU7" s="10">
        <v>7</v>
      </c>
      <c r="AV7" s="10">
        <v>3</v>
      </c>
      <c r="AW7" s="10">
        <v>7</v>
      </c>
      <c r="AX7" s="10">
        <v>2</v>
      </c>
      <c r="AY7" s="10">
        <v>3</v>
      </c>
      <c r="AZ7" s="10">
        <v>2</v>
      </c>
      <c r="BA7" s="10">
        <v>5</v>
      </c>
      <c r="BB7" s="10">
        <v>5</v>
      </c>
      <c r="BC7" s="10">
        <v>3</v>
      </c>
      <c r="BD7" s="10">
        <v>3</v>
      </c>
      <c r="BE7" s="10">
        <v>3</v>
      </c>
      <c r="BF7" s="10">
        <v>6</v>
      </c>
      <c r="BG7" s="10">
        <v>5</v>
      </c>
      <c r="BH7" s="10">
        <v>6</v>
      </c>
      <c r="BI7" s="10">
        <v>4</v>
      </c>
      <c r="BJ7" s="10">
        <v>4</v>
      </c>
      <c r="BK7" s="10">
        <v>6</v>
      </c>
      <c r="BL7" s="10">
        <v>3</v>
      </c>
      <c r="BM7" s="10">
        <v>5</v>
      </c>
      <c r="BN7" s="10">
        <v>3</v>
      </c>
      <c r="BO7" s="10">
        <v>2</v>
      </c>
      <c r="BP7" s="10">
        <v>5</v>
      </c>
      <c r="BQ7" s="10">
        <v>4</v>
      </c>
      <c r="BR7" s="10">
        <v>5</v>
      </c>
      <c r="BS7" s="10">
        <v>2</v>
      </c>
      <c r="BT7" s="10">
        <v>5</v>
      </c>
      <c r="BU7" s="10">
        <v>6</v>
      </c>
      <c r="BV7" s="10">
        <v>4</v>
      </c>
      <c r="BW7" s="10">
        <v>5</v>
      </c>
      <c r="BX7" s="10">
        <v>2</v>
      </c>
      <c r="BY7" s="10">
        <v>5</v>
      </c>
      <c r="BZ7" s="10">
        <v>5</v>
      </c>
      <c r="CA7" s="10" t="s">
        <v>69</v>
      </c>
      <c r="CB7" s="10" t="s">
        <v>69</v>
      </c>
      <c r="CC7" s="10" t="s">
        <v>69</v>
      </c>
      <c r="CD7" s="10" t="s">
        <v>71</v>
      </c>
      <c r="CE7" s="10" t="s">
        <v>71</v>
      </c>
      <c r="CF7" s="10" t="s">
        <v>71</v>
      </c>
      <c r="CG7" s="10" t="s">
        <v>134</v>
      </c>
    </row>
    <row r="8" spans="1:85" s="7" customFormat="1" ht="13.8" x14ac:dyDescent="0.3">
      <c r="A8">
        <v>7</v>
      </c>
      <c r="B8" s="12" t="s">
        <v>111</v>
      </c>
      <c r="C8" s="7">
        <v>3</v>
      </c>
      <c r="D8" s="13">
        <v>45302.136086180559</v>
      </c>
      <c r="E8" s="14" t="s">
        <v>148</v>
      </c>
      <c r="F8" s="14">
        <v>21</v>
      </c>
      <c r="G8" s="14" t="s">
        <v>65</v>
      </c>
      <c r="H8" s="14" t="s">
        <v>113</v>
      </c>
      <c r="I8" s="15" t="s">
        <v>149</v>
      </c>
      <c r="J8" s="14" t="s">
        <v>150</v>
      </c>
      <c r="L8" s="14" t="s">
        <v>127</v>
      </c>
      <c r="M8" s="14" t="s">
        <v>127</v>
      </c>
      <c r="N8" s="14" t="s">
        <v>127</v>
      </c>
      <c r="O8" s="14" t="s">
        <v>127</v>
      </c>
      <c r="P8" s="14" t="s">
        <v>127</v>
      </c>
      <c r="R8" s="14" t="s">
        <v>127</v>
      </c>
      <c r="S8" s="14" t="s">
        <v>127</v>
      </c>
      <c r="AB8" s="14" t="s">
        <v>151</v>
      </c>
      <c r="AC8" s="14">
        <v>21</v>
      </c>
      <c r="AD8" s="14" t="s">
        <v>70</v>
      </c>
      <c r="AE8" s="14" t="s">
        <v>100</v>
      </c>
      <c r="AF8" s="14">
        <v>5</v>
      </c>
      <c r="AG8" s="14">
        <v>5</v>
      </c>
      <c r="AH8" s="14">
        <v>3</v>
      </c>
      <c r="AI8" s="14">
        <v>5</v>
      </c>
      <c r="AJ8" s="14">
        <v>5</v>
      </c>
      <c r="AK8" s="14">
        <v>5</v>
      </c>
      <c r="AL8" s="14">
        <v>1</v>
      </c>
      <c r="AM8" s="14">
        <v>7</v>
      </c>
      <c r="AN8" s="14">
        <v>2</v>
      </c>
      <c r="AO8" s="14">
        <v>7</v>
      </c>
      <c r="AP8" s="14">
        <v>2</v>
      </c>
      <c r="AQ8" s="14">
        <v>7</v>
      </c>
      <c r="AR8" s="14">
        <v>7</v>
      </c>
      <c r="AS8" s="14">
        <v>7</v>
      </c>
      <c r="AT8" s="14">
        <v>7</v>
      </c>
      <c r="AU8" s="14">
        <v>7</v>
      </c>
      <c r="AV8" s="14">
        <v>1</v>
      </c>
      <c r="AW8" s="14">
        <v>6</v>
      </c>
      <c r="AX8" s="14">
        <v>7</v>
      </c>
      <c r="AY8" s="14">
        <v>7</v>
      </c>
      <c r="AZ8" s="14">
        <v>5</v>
      </c>
      <c r="BA8" s="14">
        <v>5</v>
      </c>
      <c r="BB8" s="14">
        <v>6</v>
      </c>
      <c r="BC8" s="14">
        <v>6</v>
      </c>
      <c r="BD8" s="14">
        <v>6</v>
      </c>
      <c r="BE8" s="14">
        <v>7</v>
      </c>
      <c r="BF8" s="14">
        <v>7</v>
      </c>
      <c r="BG8" s="14">
        <v>7</v>
      </c>
      <c r="BH8" s="14">
        <v>2</v>
      </c>
      <c r="BI8" s="14">
        <v>7</v>
      </c>
      <c r="BJ8" s="14">
        <v>7</v>
      </c>
      <c r="BK8" s="14">
        <v>7</v>
      </c>
      <c r="BL8" s="14">
        <v>3</v>
      </c>
      <c r="BM8" s="14">
        <v>1</v>
      </c>
      <c r="BN8" s="14">
        <v>6</v>
      </c>
      <c r="BO8" s="14">
        <v>5</v>
      </c>
      <c r="BP8" s="14">
        <v>4</v>
      </c>
      <c r="BQ8" s="14">
        <v>6</v>
      </c>
      <c r="BR8" s="14">
        <v>6</v>
      </c>
      <c r="BS8" s="14">
        <v>1</v>
      </c>
      <c r="BT8" s="14">
        <v>1</v>
      </c>
      <c r="BU8" s="14">
        <v>6</v>
      </c>
      <c r="BV8" s="14">
        <v>6</v>
      </c>
      <c r="BW8" s="14">
        <v>5</v>
      </c>
      <c r="BX8" s="14">
        <v>2</v>
      </c>
      <c r="BY8" s="14">
        <v>1</v>
      </c>
      <c r="BZ8" s="14">
        <v>6</v>
      </c>
      <c r="CA8" s="14" t="s">
        <v>71</v>
      </c>
      <c r="CB8" s="14" t="s">
        <v>71</v>
      </c>
      <c r="CC8" s="14" t="s">
        <v>71</v>
      </c>
      <c r="CD8" s="14" t="s">
        <v>71</v>
      </c>
      <c r="CE8" s="14" t="s">
        <v>119</v>
      </c>
      <c r="CF8" s="14" t="s">
        <v>69</v>
      </c>
      <c r="CG8" s="14" t="s">
        <v>134</v>
      </c>
    </row>
    <row r="9" spans="1:85" s="7" customFormat="1" ht="13.8" x14ac:dyDescent="0.3">
      <c r="A9">
        <v>8</v>
      </c>
      <c r="B9" s="6" t="s">
        <v>111</v>
      </c>
      <c r="C9" s="7">
        <v>4</v>
      </c>
      <c r="D9" s="8">
        <v>45304.576001331021</v>
      </c>
      <c r="E9" s="10" t="s">
        <v>122</v>
      </c>
      <c r="F9" s="10">
        <v>22</v>
      </c>
      <c r="G9" s="10" t="s">
        <v>123</v>
      </c>
      <c r="H9" s="10" t="s">
        <v>124</v>
      </c>
      <c r="I9" s="11" t="s">
        <v>125</v>
      </c>
      <c r="J9" s="10" t="s">
        <v>126</v>
      </c>
      <c r="L9" s="10" t="s">
        <v>127</v>
      </c>
      <c r="M9" s="10" t="s">
        <v>128</v>
      </c>
      <c r="N9" s="10" t="s">
        <v>128</v>
      </c>
      <c r="O9" s="10" t="s">
        <v>128</v>
      </c>
      <c r="P9" s="10" t="s">
        <v>127</v>
      </c>
      <c r="Q9" s="10" t="s">
        <v>128</v>
      </c>
      <c r="R9" s="10" t="s">
        <v>128</v>
      </c>
      <c r="S9" s="10" t="s">
        <v>127</v>
      </c>
      <c r="T9" s="10" t="s">
        <v>128</v>
      </c>
      <c r="U9" s="10" t="s">
        <v>128</v>
      </c>
      <c r="V9" s="10" t="s">
        <v>128</v>
      </c>
      <c r="X9" s="10" t="s">
        <v>128</v>
      </c>
      <c r="Y9" s="10" t="s">
        <v>127</v>
      </c>
      <c r="AB9" s="10" t="s">
        <v>74</v>
      </c>
      <c r="AC9" s="10" t="s">
        <v>129</v>
      </c>
      <c r="AD9" s="10" t="s">
        <v>70</v>
      </c>
      <c r="AE9" s="10" t="s">
        <v>130</v>
      </c>
      <c r="AF9" s="10">
        <v>4</v>
      </c>
      <c r="AG9" s="10">
        <v>4</v>
      </c>
      <c r="AH9" s="10">
        <v>3</v>
      </c>
      <c r="AI9" s="10">
        <v>3</v>
      </c>
      <c r="AJ9" s="10">
        <v>2</v>
      </c>
      <c r="AK9" s="10">
        <v>1</v>
      </c>
      <c r="AL9" s="10">
        <v>2</v>
      </c>
      <c r="AM9" s="10">
        <v>5</v>
      </c>
      <c r="AN9" s="10">
        <v>4</v>
      </c>
      <c r="AO9" s="10">
        <v>6</v>
      </c>
      <c r="AP9" s="10">
        <v>4</v>
      </c>
      <c r="AQ9" s="10">
        <v>2</v>
      </c>
      <c r="AR9" s="10">
        <v>7</v>
      </c>
      <c r="AS9" s="10">
        <v>3</v>
      </c>
      <c r="AT9" s="10">
        <v>5</v>
      </c>
      <c r="AU9" s="10">
        <v>7</v>
      </c>
      <c r="AV9" s="10">
        <v>2</v>
      </c>
      <c r="AW9" s="10">
        <v>7</v>
      </c>
      <c r="AX9" s="10">
        <v>5</v>
      </c>
      <c r="AY9" s="10">
        <v>3</v>
      </c>
      <c r="AZ9" s="10">
        <v>4</v>
      </c>
      <c r="BA9" s="10">
        <v>7</v>
      </c>
      <c r="BB9" s="10">
        <v>6</v>
      </c>
      <c r="BC9" s="10">
        <v>1</v>
      </c>
      <c r="BD9" s="10">
        <v>2</v>
      </c>
      <c r="BE9" s="10">
        <v>5</v>
      </c>
      <c r="BF9" s="10">
        <v>4</v>
      </c>
      <c r="BG9" s="10">
        <v>6</v>
      </c>
      <c r="BH9" s="10">
        <v>4</v>
      </c>
      <c r="BI9" s="10">
        <v>3</v>
      </c>
      <c r="BJ9" s="10">
        <v>4</v>
      </c>
      <c r="BK9" s="10">
        <v>6</v>
      </c>
      <c r="BL9" s="10">
        <v>4</v>
      </c>
      <c r="BM9" s="10">
        <v>2</v>
      </c>
      <c r="BN9" s="10">
        <v>5</v>
      </c>
      <c r="BO9" s="10">
        <v>6</v>
      </c>
      <c r="BP9" s="10">
        <v>1</v>
      </c>
      <c r="BQ9" s="10">
        <v>5</v>
      </c>
      <c r="BR9" s="10">
        <v>5</v>
      </c>
      <c r="BS9" s="10">
        <v>3</v>
      </c>
      <c r="BT9" s="10">
        <v>2</v>
      </c>
      <c r="BU9" s="10">
        <v>5</v>
      </c>
      <c r="BV9" s="10">
        <v>4</v>
      </c>
      <c r="BW9" s="10">
        <v>1</v>
      </c>
      <c r="BX9" s="10">
        <v>5</v>
      </c>
      <c r="BY9" s="10">
        <v>2</v>
      </c>
      <c r="BZ9" s="10">
        <v>4</v>
      </c>
      <c r="CA9" s="10" t="s">
        <v>69</v>
      </c>
      <c r="CB9" s="10" t="s">
        <v>69</v>
      </c>
      <c r="CC9" s="10" t="s">
        <v>69</v>
      </c>
      <c r="CD9" s="10" t="s">
        <v>69</v>
      </c>
      <c r="CE9" s="10" t="s">
        <v>69</v>
      </c>
      <c r="CF9" s="10" t="s">
        <v>69</v>
      </c>
    </row>
    <row r="10" spans="1:85" s="7" customFormat="1" ht="13.8" x14ac:dyDescent="0.3">
      <c r="A10">
        <v>9</v>
      </c>
      <c r="B10" s="12" t="s">
        <v>111</v>
      </c>
      <c r="C10" s="7">
        <v>1</v>
      </c>
      <c r="D10" s="13">
        <v>45301.590353333333</v>
      </c>
      <c r="E10" s="9" t="s">
        <v>144</v>
      </c>
      <c r="F10" s="14">
        <v>20</v>
      </c>
      <c r="G10" s="14" t="s">
        <v>65</v>
      </c>
      <c r="H10" s="14" t="s">
        <v>132</v>
      </c>
      <c r="I10" s="15" t="s">
        <v>145</v>
      </c>
      <c r="J10" s="14" t="s">
        <v>146</v>
      </c>
      <c r="M10" s="14" t="s">
        <v>115</v>
      </c>
      <c r="N10" s="14" t="s">
        <v>115</v>
      </c>
      <c r="O10" s="14" t="s">
        <v>115</v>
      </c>
      <c r="P10" s="14" t="s">
        <v>115</v>
      </c>
      <c r="Q10" s="14" t="s">
        <v>115</v>
      </c>
      <c r="R10" s="14" t="s">
        <v>115</v>
      </c>
      <c r="S10" s="14" t="s">
        <v>115</v>
      </c>
      <c r="T10" s="14" t="s">
        <v>115</v>
      </c>
      <c r="U10" s="14" t="s">
        <v>115</v>
      </c>
      <c r="V10" s="14" t="s">
        <v>115</v>
      </c>
      <c r="Y10" s="14" t="s">
        <v>115</v>
      </c>
      <c r="AB10" s="14" t="s">
        <v>116</v>
      </c>
      <c r="AC10" s="14" t="s">
        <v>147</v>
      </c>
      <c r="AD10" s="14" t="s">
        <v>70</v>
      </c>
      <c r="AE10" s="14" t="s">
        <v>130</v>
      </c>
      <c r="AF10" s="14">
        <v>4</v>
      </c>
      <c r="AG10" s="14">
        <v>4</v>
      </c>
      <c r="AH10" s="14">
        <v>2</v>
      </c>
      <c r="AI10" s="14">
        <v>4</v>
      </c>
      <c r="AJ10" s="14">
        <v>1</v>
      </c>
      <c r="AK10" s="14">
        <v>1</v>
      </c>
      <c r="AL10" s="14">
        <v>2</v>
      </c>
      <c r="AM10" s="14">
        <v>7</v>
      </c>
      <c r="AN10" s="14">
        <v>2</v>
      </c>
      <c r="AO10" s="14">
        <v>7</v>
      </c>
      <c r="AP10" s="14">
        <v>3</v>
      </c>
      <c r="AQ10" s="14">
        <v>3</v>
      </c>
      <c r="AR10" s="14">
        <v>7</v>
      </c>
      <c r="AS10" s="14">
        <v>7</v>
      </c>
      <c r="AT10" s="14">
        <v>7</v>
      </c>
      <c r="AU10" s="14">
        <v>7</v>
      </c>
      <c r="AV10" s="14">
        <v>3</v>
      </c>
      <c r="AW10" s="14">
        <v>7</v>
      </c>
      <c r="AX10" s="14">
        <v>3</v>
      </c>
      <c r="AY10" s="14">
        <v>5</v>
      </c>
      <c r="AZ10" s="14">
        <v>3</v>
      </c>
      <c r="BA10" s="14">
        <v>4</v>
      </c>
      <c r="BB10" s="14">
        <v>7</v>
      </c>
      <c r="BC10" s="14">
        <v>2</v>
      </c>
      <c r="BD10" s="14">
        <v>5</v>
      </c>
      <c r="BE10" s="14">
        <v>5</v>
      </c>
      <c r="BF10" s="14">
        <v>5</v>
      </c>
      <c r="BG10" s="14">
        <v>5</v>
      </c>
      <c r="BH10" s="14">
        <v>2</v>
      </c>
      <c r="BI10" s="14">
        <v>5</v>
      </c>
      <c r="BJ10" s="14">
        <v>5</v>
      </c>
      <c r="BK10" s="14">
        <v>4</v>
      </c>
      <c r="BL10" s="14">
        <v>4</v>
      </c>
      <c r="BM10" s="14">
        <v>4</v>
      </c>
      <c r="BN10" s="14">
        <v>4</v>
      </c>
      <c r="BO10" s="14">
        <v>3</v>
      </c>
      <c r="BP10" s="14">
        <v>4</v>
      </c>
      <c r="BQ10" s="14">
        <v>3</v>
      </c>
      <c r="BR10" s="14">
        <v>4</v>
      </c>
      <c r="BS10" s="14">
        <v>4</v>
      </c>
      <c r="BT10" s="14">
        <v>4</v>
      </c>
      <c r="BU10" s="14">
        <v>4</v>
      </c>
      <c r="BV10" s="14">
        <v>4</v>
      </c>
      <c r="BW10" s="14">
        <v>4</v>
      </c>
      <c r="BX10" s="14">
        <v>4</v>
      </c>
      <c r="BY10" s="14">
        <v>4</v>
      </c>
      <c r="BZ10" s="14">
        <v>4</v>
      </c>
      <c r="CA10" s="14" t="s">
        <v>71</v>
      </c>
      <c r="CB10" s="14" t="s">
        <v>71</v>
      </c>
      <c r="CC10" s="14" t="s">
        <v>71</v>
      </c>
      <c r="CD10" s="14" t="s">
        <v>71</v>
      </c>
      <c r="CE10" s="14" t="s">
        <v>71</v>
      </c>
      <c r="CF10" s="14" t="s">
        <v>71</v>
      </c>
      <c r="CG10" s="14" t="s">
        <v>107</v>
      </c>
    </row>
    <row r="11" spans="1:85" s="7" customFormat="1" ht="13.8" x14ac:dyDescent="0.3">
      <c r="A11">
        <v>10</v>
      </c>
      <c r="B11" s="12" t="s">
        <v>112</v>
      </c>
      <c r="C11" s="7">
        <v>1</v>
      </c>
      <c r="D11" s="13">
        <v>45301.586756319448</v>
      </c>
      <c r="E11" s="9" t="s">
        <v>165</v>
      </c>
      <c r="F11" s="14">
        <v>20</v>
      </c>
      <c r="G11" s="14" t="s">
        <v>65</v>
      </c>
      <c r="H11" s="14" t="s">
        <v>113</v>
      </c>
      <c r="I11" s="15" t="s">
        <v>166</v>
      </c>
      <c r="J11" s="14" t="s">
        <v>167</v>
      </c>
      <c r="M11" s="14" t="s">
        <v>73</v>
      </c>
      <c r="N11" s="14" t="s">
        <v>73</v>
      </c>
      <c r="O11" s="14" t="s">
        <v>73</v>
      </c>
      <c r="AB11" s="14" t="s">
        <v>74</v>
      </c>
      <c r="AC11" s="14" t="s">
        <v>168</v>
      </c>
      <c r="AD11" s="14" t="s">
        <v>70</v>
      </c>
      <c r="AE11" s="14" t="s">
        <v>72</v>
      </c>
      <c r="AF11" s="14">
        <v>4</v>
      </c>
      <c r="AG11" s="14">
        <v>4</v>
      </c>
      <c r="AH11" s="14">
        <v>4</v>
      </c>
      <c r="AI11" s="14">
        <v>4</v>
      </c>
      <c r="AJ11" s="14">
        <v>4</v>
      </c>
      <c r="AK11" s="14">
        <v>1</v>
      </c>
      <c r="AL11" s="14">
        <v>1</v>
      </c>
      <c r="AM11" s="14">
        <v>7</v>
      </c>
      <c r="AN11" s="14">
        <v>4</v>
      </c>
      <c r="AO11" s="14">
        <v>7</v>
      </c>
      <c r="AP11" s="14">
        <v>7</v>
      </c>
      <c r="AQ11" s="14">
        <v>7</v>
      </c>
      <c r="AR11" s="14">
        <v>7</v>
      </c>
      <c r="AS11" s="14">
        <v>7</v>
      </c>
      <c r="AT11" s="14">
        <v>7</v>
      </c>
      <c r="AU11" s="14">
        <v>7</v>
      </c>
      <c r="AV11" s="14">
        <v>1</v>
      </c>
      <c r="AW11" s="14">
        <v>7</v>
      </c>
      <c r="AX11" s="14">
        <v>5</v>
      </c>
      <c r="AY11" s="14">
        <v>1</v>
      </c>
      <c r="AZ11" s="14">
        <v>1</v>
      </c>
      <c r="BA11" s="14">
        <v>7</v>
      </c>
      <c r="BB11" s="14">
        <v>1</v>
      </c>
      <c r="BC11" s="14">
        <v>7</v>
      </c>
      <c r="BD11" s="14">
        <v>4</v>
      </c>
      <c r="BE11" s="14">
        <v>3</v>
      </c>
      <c r="BF11" s="14">
        <v>6</v>
      </c>
      <c r="BG11" s="14">
        <v>4</v>
      </c>
      <c r="BH11" s="14">
        <v>4</v>
      </c>
      <c r="BI11" s="14">
        <v>1</v>
      </c>
      <c r="BJ11" s="14">
        <v>4</v>
      </c>
      <c r="BK11" s="14">
        <v>4</v>
      </c>
      <c r="BL11" s="14">
        <v>4</v>
      </c>
      <c r="BM11" s="14">
        <v>2</v>
      </c>
      <c r="BN11" s="14">
        <v>2</v>
      </c>
      <c r="BO11" s="14">
        <v>6</v>
      </c>
      <c r="BP11" s="14">
        <v>1</v>
      </c>
      <c r="BQ11" s="14">
        <v>1</v>
      </c>
      <c r="BR11" s="14">
        <v>6</v>
      </c>
      <c r="BS11" s="14">
        <v>4</v>
      </c>
      <c r="BT11" s="14">
        <v>2</v>
      </c>
      <c r="BU11" s="14">
        <v>6</v>
      </c>
      <c r="BV11" s="14">
        <v>2</v>
      </c>
      <c r="BW11" s="14">
        <v>2</v>
      </c>
      <c r="BX11" s="14">
        <v>4</v>
      </c>
      <c r="BY11" s="14">
        <v>4</v>
      </c>
      <c r="BZ11" s="14">
        <v>6</v>
      </c>
      <c r="CA11" s="14" t="s">
        <v>69</v>
      </c>
      <c r="CB11" s="14" t="s">
        <v>69</v>
      </c>
      <c r="CC11" s="14" t="s">
        <v>69</v>
      </c>
      <c r="CD11" s="14" t="s">
        <v>69</v>
      </c>
      <c r="CE11" s="14" t="s">
        <v>69</v>
      </c>
      <c r="CF11" s="14" t="s">
        <v>69</v>
      </c>
    </row>
    <row r="12" spans="1:85" s="7" customFormat="1" ht="13.8" x14ac:dyDescent="0.3">
      <c r="A12">
        <v>11</v>
      </c>
      <c r="B12" s="12" t="s">
        <v>111</v>
      </c>
      <c r="C12" s="7">
        <v>2</v>
      </c>
      <c r="D12" s="8">
        <v>45301.96476545139</v>
      </c>
      <c r="E12" s="9" t="s">
        <v>140</v>
      </c>
      <c r="F12" s="10">
        <v>22</v>
      </c>
      <c r="G12" s="10" t="s">
        <v>65</v>
      </c>
      <c r="H12" s="10" t="s">
        <v>66</v>
      </c>
      <c r="I12" s="11" t="s">
        <v>141</v>
      </c>
      <c r="J12" s="10" t="s">
        <v>142</v>
      </c>
      <c r="L12" s="10" t="s">
        <v>143</v>
      </c>
      <c r="M12" s="10" t="s">
        <v>143</v>
      </c>
      <c r="N12" s="10" t="s">
        <v>143</v>
      </c>
      <c r="O12" s="10" t="s">
        <v>143</v>
      </c>
      <c r="AB12" s="10" t="s">
        <v>116</v>
      </c>
      <c r="AC12" s="10">
        <v>30</v>
      </c>
      <c r="AD12" s="10" t="s">
        <v>70</v>
      </c>
      <c r="AE12" s="10" t="s">
        <v>130</v>
      </c>
      <c r="AF12" s="10">
        <v>4</v>
      </c>
      <c r="AG12" s="10">
        <v>4</v>
      </c>
      <c r="AH12" s="10">
        <v>4</v>
      </c>
      <c r="AI12" s="10">
        <v>3</v>
      </c>
      <c r="AJ12" s="10">
        <v>3</v>
      </c>
      <c r="AK12" s="10">
        <v>3</v>
      </c>
      <c r="AL12" s="10">
        <v>4</v>
      </c>
      <c r="AM12" s="10">
        <v>3</v>
      </c>
      <c r="AN12" s="10">
        <v>5</v>
      </c>
      <c r="AO12" s="10">
        <v>7</v>
      </c>
      <c r="AP12" s="10">
        <v>6</v>
      </c>
      <c r="AQ12" s="10">
        <v>5</v>
      </c>
      <c r="AR12" s="10">
        <v>7</v>
      </c>
      <c r="AS12" s="10">
        <v>6</v>
      </c>
      <c r="AT12" s="10">
        <v>6</v>
      </c>
      <c r="AU12" s="10">
        <v>7</v>
      </c>
      <c r="AV12" s="10">
        <v>7</v>
      </c>
      <c r="AW12" s="10">
        <v>6</v>
      </c>
      <c r="AX12" s="10">
        <v>5</v>
      </c>
      <c r="AY12" s="10">
        <v>4</v>
      </c>
      <c r="AZ12" s="10">
        <v>4</v>
      </c>
      <c r="BA12" s="10">
        <v>3</v>
      </c>
      <c r="BB12" s="10">
        <v>5</v>
      </c>
      <c r="BC12" s="10">
        <v>6</v>
      </c>
      <c r="BD12" s="10">
        <v>7</v>
      </c>
      <c r="BE12" s="10">
        <v>5</v>
      </c>
      <c r="BF12" s="10">
        <v>7</v>
      </c>
      <c r="BG12" s="10">
        <v>5</v>
      </c>
      <c r="BH12" s="10">
        <v>1</v>
      </c>
      <c r="BI12" s="10">
        <v>7</v>
      </c>
      <c r="BJ12" s="10">
        <v>7</v>
      </c>
      <c r="BK12" s="10">
        <v>5</v>
      </c>
      <c r="BL12" s="10">
        <v>4</v>
      </c>
      <c r="BM12" s="10">
        <v>3</v>
      </c>
      <c r="BN12" s="10">
        <v>5</v>
      </c>
      <c r="BO12" s="10">
        <v>4</v>
      </c>
      <c r="BP12" s="10">
        <v>3</v>
      </c>
      <c r="BQ12" s="10">
        <v>4</v>
      </c>
      <c r="BR12" s="10">
        <v>5</v>
      </c>
      <c r="BS12" s="10">
        <v>4</v>
      </c>
      <c r="BT12" s="10">
        <v>4</v>
      </c>
      <c r="BU12" s="10">
        <v>6</v>
      </c>
      <c r="BV12" s="10">
        <v>3</v>
      </c>
      <c r="BW12" s="10">
        <v>4</v>
      </c>
      <c r="BX12" s="10">
        <v>4</v>
      </c>
      <c r="BY12" s="10">
        <v>4</v>
      </c>
      <c r="BZ12" s="10">
        <v>5</v>
      </c>
      <c r="CA12" s="10" t="s">
        <v>69</v>
      </c>
      <c r="CB12" s="10" t="s">
        <v>119</v>
      </c>
      <c r="CC12" s="10" t="s">
        <v>69</v>
      </c>
      <c r="CD12" s="10" t="s">
        <v>71</v>
      </c>
      <c r="CE12" s="10" t="s">
        <v>119</v>
      </c>
      <c r="CF12" s="10" t="s">
        <v>69</v>
      </c>
    </row>
    <row r="13" spans="1:85" s="7" customFormat="1" ht="13.8" x14ac:dyDescent="0.3">
      <c r="A13">
        <v>12</v>
      </c>
      <c r="B13" s="12" t="s">
        <v>112</v>
      </c>
      <c r="C13" s="7">
        <v>3</v>
      </c>
      <c r="D13" s="8">
        <v>45301.588112731479</v>
      </c>
      <c r="E13" s="10" t="s">
        <v>162</v>
      </c>
      <c r="F13" s="10">
        <v>22</v>
      </c>
      <c r="G13" s="10" t="s">
        <v>65</v>
      </c>
      <c r="H13" s="10" t="s">
        <v>132</v>
      </c>
      <c r="I13" s="11" t="s">
        <v>163</v>
      </c>
      <c r="J13" s="10" t="s">
        <v>164</v>
      </c>
      <c r="L13" s="10" t="s">
        <v>73</v>
      </c>
      <c r="M13" s="10" t="s">
        <v>115</v>
      </c>
      <c r="N13" s="10" t="s">
        <v>115</v>
      </c>
      <c r="O13" s="10" t="s">
        <v>115</v>
      </c>
      <c r="P13" s="10" t="s">
        <v>115</v>
      </c>
      <c r="AB13" s="10" t="s">
        <v>116</v>
      </c>
      <c r="AC13" s="10">
        <v>21</v>
      </c>
      <c r="AD13" s="10" t="s">
        <v>70</v>
      </c>
      <c r="AE13" s="10" t="s">
        <v>72</v>
      </c>
      <c r="AF13" s="10">
        <v>5</v>
      </c>
      <c r="AG13" s="10">
        <v>4</v>
      </c>
      <c r="AH13" s="10">
        <v>4</v>
      </c>
      <c r="AI13" s="10">
        <v>5</v>
      </c>
      <c r="AJ13" s="10">
        <v>2</v>
      </c>
      <c r="AK13" s="10">
        <v>2</v>
      </c>
      <c r="AL13" s="10">
        <v>1</v>
      </c>
      <c r="AM13" s="10">
        <v>6</v>
      </c>
      <c r="AN13" s="10">
        <v>2</v>
      </c>
      <c r="AO13" s="10">
        <v>7</v>
      </c>
      <c r="AP13" s="10">
        <v>4</v>
      </c>
      <c r="AQ13" s="10">
        <v>4</v>
      </c>
      <c r="AR13" s="10">
        <v>7</v>
      </c>
      <c r="AS13" s="10">
        <v>4</v>
      </c>
      <c r="AT13" s="10">
        <v>7</v>
      </c>
      <c r="AU13" s="10">
        <v>7</v>
      </c>
      <c r="AV13" s="10">
        <v>7</v>
      </c>
      <c r="AW13" s="10">
        <v>7</v>
      </c>
      <c r="AX13" s="10">
        <v>4</v>
      </c>
      <c r="AY13" s="10">
        <v>2</v>
      </c>
      <c r="AZ13" s="10">
        <v>2</v>
      </c>
      <c r="BA13" s="10">
        <v>4</v>
      </c>
      <c r="BB13" s="10">
        <v>5</v>
      </c>
      <c r="BC13" s="10">
        <v>3</v>
      </c>
      <c r="BD13" s="10">
        <v>7</v>
      </c>
      <c r="BE13" s="10">
        <v>5</v>
      </c>
      <c r="BF13" s="10">
        <v>7</v>
      </c>
      <c r="BG13" s="10">
        <v>7</v>
      </c>
      <c r="BH13" s="10">
        <v>3</v>
      </c>
      <c r="BI13" s="10">
        <v>6</v>
      </c>
      <c r="BJ13" s="10">
        <v>7</v>
      </c>
      <c r="BK13" s="10">
        <v>4</v>
      </c>
      <c r="BL13" s="10">
        <v>5</v>
      </c>
      <c r="BM13" s="10">
        <v>5</v>
      </c>
      <c r="BN13" s="10">
        <v>5</v>
      </c>
      <c r="BO13" s="10">
        <v>3</v>
      </c>
      <c r="BP13" s="10">
        <v>3</v>
      </c>
      <c r="BQ13" s="10">
        <v>5</v>
      </c>
      <c r="BR13" s="10">
        <v>4</v>
      </c>
      <c r="BS13" s="10">
        <v>4</v>
      </c>
      <c r="BT13" s="10">
        <v>5</v>
      </c>
      <c r="BU13" s="10">
        <v>5</v>
      </c>
      <c r="BV13" s="10">
        <v>6</v>
      </c>
      <c r="BW13" s="10">
        <v>4</v>
      </c>
      <c r="BX13" s="10">
        <v>4</v>
      </c>
      <c r="BY13" s="10">
        <v>5</v>
      </c>
      <c r="BZ13" s="10">
        <v>3</v>
      </c>
      <c r="CA13" s="10" t="s">
        <v>69</v>
      </c>
      <c r="CB13" s="10" t="s">
        <v>119</v>
      </c>
      <c r="CC13" s="10" t="s">
        <v>71</v>
      </c>
      <c r="CD13" s="10" t="s">
        <v>71</v>
      </c>
      <c r="CE13" s="10" t="s">
        <v>71</v>
      </c>
      <c r="CF13" s="10" t="s">
        <v>119</v>
      </c>
      <c r="CG13" s="10" t="s">
        <v>107</v>
      </c>
    </row>
    <row r="14" spans="1:85" s="7" customFormat="1" ht="13.8" x14ac:dyDescent="0.3">
      <c r="A14">
        <v>13</v>
      </c>
      <c r="B14" s="12" t="s">
        <v>111</v>
      </c>
      <c r="C14" s="7">
        <v>3</v>
      </c>
      <c r="D14" s="8">
        <v>45302.576175138893</v>
      </c>
      <c r="E14" s="10" t="s">
        <v>152</v>
      </c>
      <c r="F14" s="10">
        <v>23</v>
      </c>
      <c r="G14" s="10" t="s">
        <v>65</v>
      </c>
      <c r="H14" s="10" t="s">
        <v>66</v>
      </c>
      <c r="I14" s="11" t="s">
        <v>153</v>
      </c>
      <c r="J14" s="10" t="s">
        <v>154</v>
      </c>
      <c r="O14" s="10" t="s">
        <v>115</v>
      </c>
      <c r="P14" s="10" t="s">
        <v>115</v>
      </c>
      <c r="Q14" s="10" t="s">
        <v>115</v>
      </c>
      <c r="R14" s="10" t="s">
        <v>115</v>
      </c>
      <c r="S14" s="10" t="s">
        <v>115</v>
      </c>
      <c r="T14" s="10" t="s">
        <v>115</v>
      </c>
      <c r="U14" s="10" t="s">
        <v>115</v>
      </c>
      <c r="V14" s="10" t="s">
        <v>115</v>
      </c>
      <c r="W14" s="10" t="s">
        <v>115</v>
      </c>
      <c r="X14" s="10" t="s">
        <v>115</v>
      </c>
      <c r="Y14" s="10" t="s">
        <v>115</v>
      </c>
      <c r="Z14" s="10" t="s">
        <v>115</v>
      </c>
      <c r="AA14" s="10" t="s">
        <v>115</v>
      </c>
      <c r="AB14" s="10" t="s">
        <v>155</v>
      </c>
      <c r="AC14" s="10">
        <v>20</v>
      </c>
      <c r="AD14" s="10" t="s">
        <v>70</v>
      </c>
      <c r="AE14" s="10" t="s">
        <v>130</v>
      </c>
      <c r="AF14" s="10">
        <v>5</v>
      </c>
      <c r="AG14" s="10">
        <v>4</v>
      </c>
      <c r="AH14" s="10">
        <v>4</v>
      </c>
      <c r="AI14" s="10">
        <v>4</v>
      </c>
      <c r="AJ14" s="10">
        <v>4</v>
      </c>
      <c r="AK14" s="10">
        <v>4</v>
      </c>
      <c r="AL14" s="10">
        <v>3</v>
      </c>
      <c r="AM14" s="10">
        <v>6</v>
      </c>
      <c r="AN14" s="10">
        <v>6</v>
      </c>
      <c r="AO14" s="10">
        <v>7</v>
      </c>
      <c r="AP14" s="10">
        <v>4</v>
      </c>
      <c r="AQ14" s="10">
        <v>4</v>
      </c>
      <c r="AR14" s="10">
        <v>6</v>
      </c>
      <c r="AS14" s="10">
        <v>4</v>
      </c>
      <c r="AT14" s="10">
        <v>5</v>
      </c>
      <c r="AU14" s="10">
        <v>5</v>
      </c>
      <c r="AV14" s="10">
        <v>4</v>
      </c>
      <c r="AW14" s="10">
        <v>6</v>
      </c>
      <c r="AX14" s="10">
        <v>2</v>
      </c>
      <c r="AY14" s="10">
        <v>2</v>
      </c>
      <c r="AZ14" s="10">
        <v>3</v>
      </c>
      <c r="BA14" s="10">
        <v>5</v>
      </c>
      <c r="BB14" s="10">
        <v>4</v>
      </c>
      <c r="BC14" s="10">
        <v>1</v>
      </c>
      <c r="BD14" s="10">
        <v>4</v>
      </c>
      <c r="BE14" s="10">
        <v>3</v>
      </c>
      <c r="BF14" s="10">
        <v>5</v>
      </c>
      <c r="BG14" s="10">
        <v>5</v>
      </c>
      <c r="BH14" s="10">
        <v>2</v>
      </c>
      <c r="BI14" s="10">
        <v>4</v>
      </c>
      <c r="BJ14" s="10">
        <v>5</v>
      </c>
      <c r="BK14" s="10">
        <v>6</v>
      </c>
      <c r="BL14" s="10">
        <v>6</v>
      </c>
      <c r="BM14" s="10">
        <v>5</v>
      </c>
      <c r="BN14" s="10">
        <v>4</v>
      </c>
      <c r="BO14" s="10">
        <v>5</v>
      </c>
      <c r="BP14" s="10">
        <v>2</v>
      </c>
      <c r="BQ14" s="10">
        <v>3</v>
      </c>
      <c r="BR14" s="10">
        <v>4</v>
      </c>
      <c r="BS14" s="10">
        <v>5</v>
      </c>
      <c r="BT14" s="10">
        <v>5</v>
      </c>
      <c r="BU14" s="10">
        <v>5</v>
      </c>
      <c r="BV14" s="10">
        <v>2</v>
      </c>
      <c r="BW14" s="10">
        <v>2</v>
      </c>
      <c r="BX14" s="10">
        <v>4</v>
      </c>
      <c r="BY14" s="10">
        <v>4</v>
      </c>
      <c r="BZ14" s="10">
        <v>4</v>
      </c>
      <c r="CA14" s="10" t="s">
        <v>69</v>
      </c>
      <c r="CB14" s="10" t="s">
        <v>71</v>
      </c>
      <c r="CC14" s="10" t="s">
        <v>71</v>
      </c>
      <c r="CD14" s="10" t="s">
        <v>119</v>
      </c>
      <c r="CE14" s="10" t="s">
        <v>71</v>
      </c>
      <c r="CF14" s="10" t="s">
        <v>71</v>
      </c>
      <c r="CG14" s="10" t="s">
        <v>156</v>
      </c>
    </row>
    <row r="15" spans="1:85" ht="13.8" x14ac:dyDescent="0.3">
      <c r="A15">
        <v>14</v>
      </c>
      <c r="B15" s="12" t="s">
        <v>111</v>
      </c>
      <c r="C15" s="7">
        <v>4</v>
      </c>
      <c r="D15" s="8">
        <v>45301.925413553239</v>
      </c>
      <c r="E15" s="10" t="s">
        <v>157</v>
      </c>
      <c r="F15" s="10">
        <v>20</v>
      </c>
      <c r="G15" s="10" t="s">
        <v>123</v>
      </c>
      <c r="H15" s="10" t="s">
        <v>158</v>
      </c>
      <c r="I15" s="11" t="s">
        <v>159</v>
      </c>
      <c r="J15" s="10" t="s">
        <v>160</v>
      </c>
      <c r="K15" s="7"/>
      <c r="L15" s="7"/>
      <c r="M15" s="7"/>
      <c r="N15" s="7"/>
      <c r="O15" s="7"/>
      <c r="P15" s="10" t="s">
        <v>143</v>
      </c>
      <c r="Q15" s="10" t="s">
        <v>115</v>
      </c>
      <c r="R15" s="10" t="s">
        <v>115</v>
      </c>
      <c r="S15" s="7"/>
      <c r="T15" s="7"/>
      <c r="U15" s="7"/>
      <c r="V15" s="7"/>
      <c r="W15" s="7"/>
      <c r="X15" s="7"/>
      <c r="Y15" s="7"/>
      <c r="Z15" s="7"/>
      <c r="AA15" s="7"/>
      <c r="AB15" s="10" t="s">
        <v>74</v>
      </c>
      <c r="AC15" s="10">
        <v>15</v>
      </c>
      <c r="AD15" s="10" t="s">
        <v>70</v>
      </c>
      <c r="AE15" s="10" t="s">
        <v>106</v>
      </c>
      <c r="AF15" s="10">
        <v>1</v>
      </c>
      <c r="AG15" s="10">
        <v>1</v>
      </c>
      <c r="AH15" s="10">
        <v>1</v>
      </c>
      <c r="AI15" s="10">
        <v>3</v>
      </c>
      <c r="AJ15" s="10">
        <v>1</v>
      </c>
      <c r="AK15" s="10">
        <v>1</v>
      </c>
      <c r="AL15" s="10">
        <v>1</v>
      </c>
      <c r="AM15" s="10">
        <v>3</v>
      </c>
      <c r="AN15" s="10">
        <v>6</v>
      </c>
      <c r="AO15" s="10">
        <v>2</v>
      </c>
      <c r="AP15" s="10">
        <v>6</v>
      </c>
      <c r="AQ15" s="10">
        <v>2</v>
      </c>
      <c r="AR15" s="10">
        <v>3</v>
      </c>
      <c r="AS15" s="10">
        <v>3</v>
      </c>
      <c r="AT15" s="10">
        <v>4</v>
      </c>
      <c r="AU15" s="10">
        <v>3</v>
      </c>
      <c r="AV15" s="10">
        <v>4</v>
      </c>
      <c r="AW15" s="10">
        <v>5</v>
      </c>
      <c r="AX15" s="10">
        <v>7</v>
      </c>
      <c r="AY15" s="10">
        <v>3</v>
      </c>
      <c r="AZ15" s="10">
        <v>5</v>
      </c>
      <c r="BA15" s="10">
        <v>3</v>
      </c>
      <c r="BB15" s="10">
        <v>3</v>
      </c>
      <c r="BC15" s="10">
        <v>2</v>
      </c>
      <c r="BD15" s="10">
        <v>5</v>
      </c>
      <c r="BE15" s="10">
        <v>3</v>
      </c>
      <c r="BF15" s="10">
        <v>4</v>
      </c>
      <c r="BG15" s="10">
        <v>7</v>
      </c>
      <c r="BH15" s="10">
        <v>2</v>
      </c>
      <c r="BI15" s="10">
        <v>7</v>
      </c>
      <c r="BJ15" s="10">
        <v>7</v>
      </c>
      <c r="BK15" s="10">
        <v>1</v>
      </c>
      <c r="BL15" s="10">
        <v>3</v>
      </c>
      <c r="BM15" s="10">
        <v>4</v>
      </c>
      <c r="BN15" s="10">
        <v>3</v>
      </c>
      <c r="BO15" s="10">
        <v>3</v>
      </c>
      <c r="BP15" s="10">
        <v>3</v>
      </c>
      <c r="BQ15" s="10">
        <v>3</v>
      </c>
      <c r="BR15" s="10">
        <v>4</v>
      </c>
      <c r="BS15" s="10">
        <v>5</v>
      </c>
      <c r="BT15" s="10">
        <v>5</v>
      </c>
      <c r="BU15" s="10">
        <v>4</v>
      </c>
      <c r="BV15" s="10">
        <v>3</v>
      </c>
      <c r="BW15" s="10">
        <v>3</v>
      </c>
      <c r="BX15" s="10">
        <v>4</v>
      </c>
      <c r="BY15" s="10">
        <v>5</v>
      </c>
      <c r="BZ15" s="10">
        <v>4</v>
      </c>
      <c r="CA15" s="10" t="s">
        <v>69</v>
      </c>
      <c r="CB15" s="10" t="s">
        <v>69</v>
      </c>
      <c r="CC15" s="10" t="s">
        <v>69</v>
      </c>
      <c r="CD15" s="10" t="s">
        <v>71</v>
      </c>
      <c r="CE15" s="10" t="s">
        <v>71</v>
      </c>
      <c r="CF15" s="10" t="s">
        <v>71</v>
      </c>
      <c r="CG15" s="10" t="s">
        <v>161</v>
      </c>
    </row>
    <row r="16" spans="1:85" s="7" customFormat="1" ht="13.8" x14ac:dyDescent="0.3">
      <c r="A16">
        <v>15</v>
      </c>
      <c r="B16" s="12" t="s">
        <v>112</v>
      </c>
      <c r="C16" s="7">
        <v>4</v>
      </c>
      <c r="D16" s="16">
        <v>45301.736876620373</v>
      </c>
      <c r="E16" s="17" t="s">
        <v>193</v>
      </c>
      <c r="F16" s="17">
        <v>22</v>
      </c>
      <c r="G16" s="17" t="s">
        <v>65</v>
      </c>
      <c r="H16" s="17" t="s">
        <v>66</v>
      </c>
      <c r="I16" s="18" t="s">
        <v>194</v>
      </c>
      <c r="J16" s="17" t="s">
        <v>195</v>
      </c>
      <c r="K16" s="17" t="s">
        <v>143</v>
      </c>
      <c r="P16" s="17" t="s">
        <v>115</v>
      </c>
      <c r="Q16" s="17" t="s">
        <v>115</v>
      </c>
      <c r="R16" s="17" t="s">
        <v>115</v>
      </c>
      <c r="AB16" s="17" t="s">
        <v>155</v>
      </c>
      <c r="AC16" s="17">
        <v>14</v>
      </c>
      <c r="AD16" s="17" t="s">
        <v>70</v>
      </c>
      <c r="AE16" s="17" t="s">
        <v>118</v>
      </c>
      <c r="AF16" s="17">
        <v>5</v>
      </c>
      <c r="AG16" s="17">
        <v>5</v>
      </c>
      <c r="AH16" s="17">
        <v>5</v>
      </c>
      <c r="AI16" s="17">
        <v>4</v>
      </c>
      <c r="AJ16" s="17">
        <v>4</v>
      </c>
      <c r="AK16" s="17">
        <v>4</v>
      </c>
      <c r="AL16" s="17">
        <v>4</v>
      </c>
      <c r="AM16" s="17">
        <v>6</v>
      </c>
      <c r="AN16" s="17">
        <v>2</v>
      </c>
      <c r="AO16" s="17">
        <v>5</v>
      </c>
      <c r="AP16" s="17">
        <v>5</v>
      </c>
      <c r="AQ16" s="17">
        <v>3</v>
      </c>
      <c r="AR16" s="17">
        <v>5</v>
      </c>
      <c r="AS16" s="17">
        <v>5</v>
      </c>
      <c r="AT16" s="17">
        <v>5</v>
      </c>
      <c r="AU16" s="17">
        <v>5</v>
      </c>
      <c r="AV16" s="17">
        <v>5</v>
      </c>
      <c r="AW16" s="17">
        <v>6</v>
      </c>
      <c r="AX16" s="17">
        <v>4</v>
      </c>
      <c r="AY16" s="17">
        <v>2</v>
      </c>
      <c r="AZ16" s="17">
        <v>3</v>
      </c>
      <c r="BA16" s="17">
        <v>5</v>
      </c>
      <c r="BB16" s="17">
        <v>4</v>
      </c>
      <c r="BC16" s="17">
        <v>2</v>
      </c>
      <c r="BD16" s="17">
        <v>5</v>
      </c>
      <c r="BE16" s="17">
        <v>4</v>
      </c>
      <c r="BF16" s="17">
        <v>4</v>
      </c>
      <c r="BG16" s="17">
        <v>5</v>
      </c>
      <c r="BH16" s="17">
        <v>2</v>
      </c>
      <c r="BI16" s="17">
        <v>5</v>
      </c>
      <c r="BJ16" s="17">
        <v>5</v>
      </c>
      <c r="BK16" s="17">
        <v>4</v>
      </c>
      <c r="BL16" s="17">
        <v>5</v>
      </c>
      <c r="BM16" s="17">
        <v>4</v>
      </c>
      <c r="BN16" s="17">
        <v>3</v>
      </c>
      <c r="BO16" s="17">
        <v>4</v>
      </c>
      <c r="BP16" s="17">
        <v>3</v>
      </c>
      <c r="BQ16" s="17">
        <v>2</v>
      </c>
      <c r="BR16" s="17">
        <v>4</v>
      </c>
      <c r="BS16" s="17">
        <v>4</v>
      </c>
      <c r="BT16" s="17">
        <v>4</v>
      </c>
      <c r="BU16" s="17">
        <v>4</v>
      </c>
      <c r="BV16" s="17">
        <v>3</v>
      </c>
      <c r="BW16" s="17">
        <v>4</v>
      </c>
      <c r="BX16" s="17">
        <v>4</v>
      </c>
      <c r="BY16" s="17">
        <v>4</v>
      </c>
      <c r="BZ16" s="17">
        <v>3</v>
      </c>
      <c r="CA16" s="17" t="s">
        <v>69</v>
      </c>
      <c r="CB16" s="17" t="s">
        <v>69</v>
      </c>
      <c r="CC16" s="17" t="s">
        <v>69</v>
      </c>
      <c r="CD16" s="17" t="s">
        <v>71</v>
      </c>
      <c r="CE16" s="17" t="s">
        <v>71</v>
      </c>
      <c r="CF16" s="17" t="s">
        <v>71</v>
      </c>
      <c r="CG16" s="17" t="s">
        <v>134</v>
      </c>
    </row>
    <row r="17" spans="1:85" s="7" customFormat="1" ht="13.8" x14ac:dyDescent="0.3">
      <c r="A17">
        <v>16</v>
      </c>
      <c r="B17" s="12" t="s">
        <v>112</v>
      </c>
      <c r="C17" s="7">
        <v>1</v>
      </c>
      <c r="D17" s="8">
        <v>45301.592396203705</v>
      </c>
      <c r="E17" s="10" t="s">
        <v>177</v>
      </c>
      <c r="F17" s="10">
        <v>21</v>
      </c>
      <c r="G17" s="10" t="s">
        <v>65</v>
      </c>
      <c r="H17" s="10" t="s">
        <v>178</v>
      </c>
      <c r="I17" s="11" t="s">
        <v>179</v>
      </c>
      <c r="J17" s="10" t="s">
        <v>180</v>
      </c>
      <c r="Q17" s="10" t="s">
        <v>115</v>
      </c>
      <c r="R17" s="10" t="s">
        <v>115</v>
      </c>
      <c r="X17" s="10" t="s">
        <v>115</v>
      </c>
      <c r="AB17" s="10" t="s">
        <v>116</v>
      </c>
      <c r="AC17" s="10">
        <v>14</v>
      </c>
      <c r="AD17" s="10" t="s">
        <v>70</v>
      </c>
      <c r="AE17" s="10" t="s">
        <v>72</v>
      </c>
      <c r="AF17" s="10">
        <v>5</v>
      </c>
      <c r="AG17" s="10">
        <v>5</v>
      </c>
      <c r="AH17" s="10">
        <v>4</v>
      </c>
      <c r="AI17" s="10">
        <v>5</v>
      </c>
      <c r="AJ17" s="10">
        <v>1</v>
      </c>
      <c r="AK17" s="10">
        <v>1</v>
      </c>
      <c r="AL17" s="10">
        <v>1</v>
      </c>
      <c r="AM17" s="10">
        <v>6</v>
      </c>
      <c r="AN17" s="10">
        <v>2</v>
      </c>
      <c r="AO17" s="10">
        <v>2</v>
      </c>
      <c r="AP17" s="10">
        <v>6</v>
      </c>
      <c r="AQ17" s="10">
        <v>2</v>
      </c>
      <c r="AR17" s="10">
        <v>5</v>
      </c>
      <c r="AS17" s="10">
        <v>5</v>
      </c>
      <c r="AT17" s="10">
        <v>5</v>
      </c>
      <c r="AU17" s="10">
        <v>6</v>
      </c>
      <c r="AV17" s="10">
        <v>1</v>
      </c>
      <c r="AW17" s="10">
        <v>6</v>
      </c>
      <c r="AX17" s="10">
        <v>3</v>
      </c>
      <c r="AY17" s="10">
        <v>5</v>
      </c>
      <c r="AZ17" s="10">
        <v>2</v>
      </c>
      <c r="BA17" s="10">
        <v>7</v>
      </c>
      <c r="BB17" s="10">
        <v>5</v>
      </c>
      <c r="BC17" s="10">
        <v>1</v>
      </c>
      <c r="BD17" s="10">
        <v>5</v>
      </c>
      <c r="BE17" s="10">
        <v>6</v>
      </c>
      <c r="BF17" s="10">
        <v>3</v>
      </c>
      <c r="BG17" s="10">
        <v>6</v>
      </c>
      <c r="BH17" s="10">
        <v>4</v>
      </c>
      <c r="BI17" s="10">
        <v>4</v>
      </c>
      <c r="BJ17" s="10">
        <v>4</v>
      </c>
      <c r="BK17" s="10">
        <v>5</v>
      </c>
      <c r="BL17" s="10">
        <v>5</v>
      </c>
      <c r="BM17" s="10">
        <v>2</v>
      </c>
      <c r="BN17" s="10">
        <v>4</v>
      </c>
      <c r="BO17" s="10">
        <v>4</v>
      </c>
      <c r="BP17" s="10">
        <v>2</v>
      </c>
      <c r="BQ17" s="10">
        <v>1</v>
      </c>
      <c r="BR17" s="10">
        <v>3</v>
      </c>
      <c r="BS17" s="10">
        <v>2</v>
      </c>
      <c r="BT17" s="10">
        <v>3</v>
      </c>
      <c r="BU17" s="10">
        <v>4</v>
      </c>
      <c r="BV17" s="10">
        <v>1</v>
      </c>
      <c r="BW17" s="10">
        <v>2</v>
      </c>
      <c r="BX17" s="10">
        <v>1</v>
      </c>
      <c r="BY17" s="10">
        <v>4</v>
      </c>
      <c r="BZ17" s="10">
        <v>1</v>
      </c>
      <c r="CA17" s="10" t="s">
        <v>69</v>
      </c>
      <c r="CB17" s="10" t="s">
        <v>69</v>
      </c>
      <c r="CC17" s="10" t="s">
        <v>71</v>
      </c>
      <c r="CD17" s="10" t="s">
        <v>71</v>
      </c>
      <c r="CE17" s="10" t="s">
        <v>71</v>
      </c>
      <c r="CF17" s="10" t="s">
        <v>71</v>
      </c>
      <c r="CG17" s="10" t="s">
        <v>181</v>
      </c>
    </row>
    <row r="18" spans="1:85" s="7" customFormat="1" ht="13.8" x14ac:dyDescent="0.3">
      <c r="A18">
        <v>17</v>
      </c>
      <c r="B18" s="12" t="s">
        <v>112</v>
      </c>
      <c r="C18" s="7">
        <v>2</v>
      </c>
      <c r="D18" s="16">
        <v>45301.857131261575</v>
      </c>
      <c r="E18" s="17" t="s">
        <v>182</v>
      </c>
      <c r="F18" s="17">
        <v>23</v>
      </c>
      <c r="G18" s="17" t="s">
        <v>65</v>
      </c>
      <c r="H18" s="17" t="s">
        <v>93</v>
      </c>
      <c r="I18" s="18" t="s">
        <v>183</v>
      </c>
      <c r="J18" s="17" t="s">
        <v>184</v>
      </c>
      <c r="O18" s="17" t="s">
        <v>115</v>
      </c>
      <c r="P18" s="17" t="s">
        <v>115</v>
      </c>
      <c r="Q18" s="17" t="s">
        <v>115</v>
      </c>
      <c r="R18" s="17" t="s">
        <v>115</v>
      </c>
      <c r="AB18" s="17" t="s">
        <v>74</v>
      </c>
      <c r="AC18" s="17" t="s">
        <v>185</v>
      </c>
      <c r="AD18" s="17" t="s">
        <v>70</v>
      </c>
      <c r="AE18" s="17" t="s">
        <v>72</v>
      </c>
      <c r="AF18" s="17">
        <v>3</v>
      </c>
      <c r="AG18" s="17">
        <v>3</v>
      </c>
      <c r="AH18" s="17">
        <v>3</v>
      </c>
      <c r="AI18" s="17">
        <v>2</v>
      </c>
      <c r="AJ18" s="17">
        <v>1</v>
      </c>
      <c r="AK18" s="17">
        <v>1</v>
      </c>
      <c r="AL18" s="17">
        <v>1</v>
      </c>
      <c r="AM18" s="17">
        <v>5</v>
      </c>
      <c r="AN18" s="17">
        <v>4</v>
      </c>
      <c r="AO18" s="17">
        <v>5</v>
      </c>
      <c r="AP18" s="17">
        <v>4</v>
      </c>
      <c r="AQ18" s="17">
        <v>3</v>
      </c>
      <c r="AR18" s="17">
        <v>6</v>
      </c>
      <c r="AS18" s="17">
        <v>5</v>
      </c>
      <c r="AT18" s="17">
        <v>5</v>
      </c>
      <c r="AU18" s="17">
        <v>6</v>
      </c>
      <c r="AV18" s="17">
        <v>6</v>
      </c>
      <c r="AW18" s="17">
        <v>5</v>
      </c>
      <c r="AX18" s="17">
        <v>3</v>
      </c>
      <c r="AY18" s="17">
        <v>2</v>
      </c>
      <c r="AZ18" s="17">
        <v>4</v>
      </c>
      <c r="BA18" s="17">
        <v>4</v>
      </c>
      <c r="BB18" s="17">
        <v>4</v>
      </c>
      <c r="BC18" s="17">
        <v>3</v>
      </c>
      <c r="BD18" s="17">
        <v>4</v>
      </c>
      <c r="BE18" s="17">
        <v>3</v>
      </c>
      <c r="BF18" s="17">
        <v>4</v>
      </c>
      <c r="BG18" s="17">
        <v>5</v>
      </c>
      <c r="BH18" s="17">
        <v>3</v>
      </c>
      <c r="BI18" s="17">
        <v>4</v>
      </c>
      <c r="BJ18" s="17">
        <v>4</v>
      </c>
      <c r="BK18" s="17">
        <v>3</v>
      </c>
      <c r="BL18" s="17">
        <v>3</v>
      </c>
      <c r="BM18" s="17">
        <v>3</v>
      </c>
      <c r="BN18" s="17">
        <v>3</v>
      </c>
      <c r="BO18" s="17">
        <v>3</v>
      </c>
      <c r="BP18" s="17">
        <v>3</v>
      </c>
      <c r="BQ18" s="17">
        <v>2</v>
      </c>
      <c r="BR18" s="17">
        <v>3</v>
      </c>
      <c r="BS18" s="17">
        <v>2</v>
      </c>
      <c r="BT18" s="17">
        <v>3</v>
      </c>
      <c r="BU18" s="17">
        <v>4</v>
      </c>
      <c r="BV18" s="17">
        <v>3</v>
      </c>
      <c r="BW18" s="17">
        <v>3</v>
      </c>
      <c r="BX18" s="17">
        <v>3</v>
      </c>
      <c r="BY18" s="17">
        <v>3</v>
      </c>
      <c r="BZ18" s="17">
        <v>3</v>
      </c>
      <c r="CA18" s="17" t="s">
        <v>69</v>
      </c>
      <c r="CB18" s="17" t="s">
        <v>69</v>
      </c>
      <c r="CC18" s="17" t="s">
        <v>69</v>
      </c>
      <c r="CD18" s="17" t="s">
        <v>69</v>
      </c>
      <c r="CE18" s="17" t="s">
        <v>69</v>
      </c>
      <c r="CF18" s="17" t="s">
        <v>69</v>
      </c>
    </row>
    <row r="19" spans="1:85" s="7" customFormat="1" ht="13.8" x14ac:dyDescent="0.3">
      <c r="A19">
        <v>18</v>
      </c>
      <c r="B19" s="12" t="s">
        <v>111</v>
      </c>
      <c r="C19" s="7">
        <v>1</v>
      </c>
      <c r="D19" s="8">
        <v>45301.924902337967</v>
      </c>
      <c r="E19" s="10" t="s">
        <v>174</v>
      </c>
      <c r="F19" s="10">
        <v>20</v>
      </c>
      <c r="G19" s="10" t="s">
        <v>123</v>
      </c>
      <c r="H19" s="10" t="s">
        <v>158</v>
      </c>
      <c r="I19" s="11" t="s">
        <v>175</v>
      </c>
      <c r="J19" s="10" t="s">
        <v>176</v>
      </c>
      <c r="Q19" s="10" t="s">
        <v>128</v>
      </c>
      <c r="R19" s="10" t="s">
        <v>128</v>
      </c>
      <c r="AB19" s="10" t="s">
        <v>74</v>
      </c>
      <c r="AC19" s="10">
        <v>25</v>
      </c>
      <c r="AD19" s="10" t="s">
        <v>70</v>
      </c>
      <c r="AE19" s="10" t="s">
        <v>100</v>
      </c>
      <c r="AF19" s="10">
        <v>5</v>
      </c>
      <c r="AG19" s="10">
        <v>5</v>
      </c>
      <c r="AH19" s="10">
        <v>5</v>
      </c>
      <c r="AI19" s="10">
        <v>3</v>
      </c>
      <c r="AJ19" s="10">
        <v>1</v>
      </c>
      <c r="AK19" s="10">
        <v>1</v>
      </c>
      <c r="AL19" s="10">
        <v>1</v>
      </c>
      <c r="AM19" s="10">
        <v>4</v>
      </c>
      <c r="AN19" s="10">
        <v>3</v>
      </c>
      <c r="AO19" s="10">
        <v>6</v>
      </c>
      <c r="AP19" s="10">
        <v>6</v>
      </c>
      <c r="AQ19" s="10">
        <v>5</v>
      </c>
      <c r="AR19" s="10">
        <v>6</v>
      </c>
      <c r="AS19" s="10">
        <v>6</v>
      </c>
      <c r="AT19" s="10">
        <v>4</v>
      </c>
      <c r="AU19" s="10">
        <v>7</v>
      </c>
      <c r="AV19" s="10">
        <v>7</v>
      </c>
      <c r="AW19" s="10">
        <v>7</v>
      </c>
      <c r="AX19" s="10">
        <v>3</v>
      </c>
      <c r="AY19" s="10">
        <v>1</v>
      </c>
      <c r="AZ19" s="10">
        <v>7</v>
      </c>
      <c r="BA19" s="10">
        <v>3</v>
      </c>
      <c r="BB19" s="10">
        <v>3</v>
      </c>
      <c r="BC19" s="10">
        <v>2</v>
      </c>
      <c r="BD19" s="10">
        <v>6</v>
      </c>
      <c r="BE19" s="10">
        <v>4</v>
      </c>
      <c r="BF19" s="10">
        <v>4</v>
      </c>
      <c r="BG19" s="10">
        <v>5</v>
      </c>
      <c r="BH19" s="10">
        <v>1</v>
      </c>
      <c r="BI19" s="10">
        <v>5</v>
      </c>
      <c r="BJ19" s="10">
        <v>6</v>
      </c>
      <c r="BK19" s="10">
        <v>2</v>
      </c>
      <c r="BL19" s="10">
        <v>2</v>
      </c>
      <c r="BM19" s="10">
        <v>3</v>
      </c>
      <c r="BN19" s="10">
        <v>4</v>
      </c>
      <c r="BO19" s="10">
        <v>6</v>
      </c>
      <c r="BP19" s="10">
        <v>3</v>
      </c>
      <c r="BQ19" s="10">
        <v>3</v>
      </c>
      <c r="BR19" s="10">
        <v>2</v>
      </c>
      <c r="BS19" s="10">
        <v>1</v>
      </c>
      <c r="BT19" s="10">
        <v>3</v>
      </c>
      <c r="BU19" s="10">
        <v>3</v>
      </c>
      <c r="BV19" s="10">
        <v>1</v>
      </c>
      <c r="BW19" s="10">
        <v>3</v>
      </c>
      <c r="BX19" s="10">
        <v>3</v>
      </c>
      <c r="BY19" s="10">
        <v>6</v>
      </c>
      <c r="BZ19" s="10">
        <v>3</v>
      </c>
      <c r="CA19" s="10" t="s">
        <v>69</v>
      </c>
      <c r="CB19" s="10" t="s">
        <v>69</v>
      </c>
      <c r="CC19" s="10" t="s">
        <v>69</v>
      </c>
      <c r="CD19" s="10" t="s">
        <v>69</v>
      </c>
      <c r="CE19" s="10" t="s">
        <v>69</v>
      </c>
      <c r="CF19" s="10" t="s">
        <v>69</v>
      </c>
    </row>
    <row r="20" spans="1:85" ht="13.8" x14ac:dyDescent="0.3">
      <c r="A20">
        <v>19</v>
      </c>
      <c r="B20" s="12" t="s">
        <v>112</v>
      </c>
      <c r="C20" s="7">
        <v>3</v>
      </c>
      <c r="D20" s="8">
        <v>45302.930554050923</v>
      </c>
      <c r="E20" s="10" t="s">
        <v>199</v>
      </c>
      <c r="F20" s="10">
        <v>28</v>
      </c>
      <c r="G20" s="10" t="s">
        <v>65</v>
      </c>
      <c r="H20" s="10" t="s">
        <v>137</v>
      </c>
      <c r="I20" s="11" t="s">
        <v>200</v>
      </c>
      <c r="J20" s="10" t="s">
        <v>201</v>
      </c>
      <c r="K20" s="7"/>
      <c r="L20" s="7"/>
      <c r="M20" s="10" t="s">
        <v>115</v>
      </c>
      <c r="N20" s="10" t="s">
        <v>115</v>
      </c>
      <c r="O20" s="10" t="s">
        <v>67</v>
      </c>
      <c r="P20" s="10" t="s">
        <v>115</v>
      </c>
      <c r="Q20" s="7"/>
      <c r="R20" s="10" t="s">
        <v>115</v>
      </c>
      <c r="S20" s="10" t="s">
        <v>115</v>
      </c>
      <c r="T20" s="10" t="s">
        <v>115</v>
      </c>
      <c r="U20" s="7"/>
      <c r="V20" s="7"/>
      <c r="W20" s="7"/>
      <c r="X20" s="10" t="s">
        <v>115</v>
      </c>
      <c r="Y20" s="10" t="s">
        <v>115</v>
      </c>
      <c r="Z20" s="10" t="s">
        <v>115</v>
      </c>
      <c r="AA20" s="10" t="s">
        <v>115</v>
      </c>
      <c r="AB20" s="10" t="s">
        <v>116</v>
      </c>
      <c r="AC20" s="10" t="s">
        <v>189</v>
      </c>
      <c r="AD20" s="10" t="s">
        <v>70</v>
      </c>
      <c r="AE20" s="10" t="s">
        <v>106</v>
      </c>
      <c r="AF20" s="10">
        <v>3</v>
      </c>
      <c r="AG20" s="10">
        <v>3</v>
      </c>
      <c r="AH20" s="10">
        <v>3</v>
      </c>
      <c r="AI20" s="10">
        <v>3</v>
      </c>
      <c r="AJ20" s="10">
        <v>2</v>
      </c>
      <c r="AK20" s="10">
        <v>1</v>
      </c>
      <c r="AL20" s="10">
        <v>1</v>
      </c>
      <c r="AM20" s="10">
        <v>7</v>
      </c>
      <c r="AN20" s="10">
        <v>2</v>
      </c>
      <c r="AO20" s="10">
        <v>6</v>
      </c>
      <c r="AP20" s="10">
        <v>1</v>
      </c>
      <c r="AQ20" s="10">
        <v>4</v>
      </c>
      <c r="AR20" s="10">
        <v>5</v>
      </c>
      <c r="AS20" s="10">
        <v>5</v>
      </c>
      <c r="AT20" s="10">
        <v>5</v>
      </c>
      <c r="AU20" s="10">
        <v>6</v>
      </c>
      <c r="AV20" s="10">
        <v>2</v>
      </c>
      <c r="AW20" s="10">
        <v>5</v>
      </c>
      <c r="AX20" s="10">
        <v>5</v>
      </c>
      <c r="AY20" s="10">
        <v>5</v>
      </c>
      <c r="AZ20" s="10">
        <v>1</v>
      </c>
      <c r="BA20" s="10">
        <v>5</v>
      </c>
      <c r="BB20" s="10">
        <v>6</v>
      </c>
      <c r="BC20" s="10">
        <v>4</v>
      </c>
      <c r="BD20" s="10">
        <v>5</v>
      </c>
      <c r="BE20" s="10">
        <v>5</v>
      </c>
      <c r="BF20" s="10">
        <v>5</v>
      </c>
      <c r="BG20" s="10">
        <v>7</v>
      </c>
      <c r="BH20" s="10">
        <v>3</v>
      </c>
      <c r="BI20" s="10">
        <v>4</v>
      </c>
      <c r="BJ20" s="10">
        <v>4</v>
      </c>
      <c r="BK20" s="10">
        <v>5</v>
      </c>
      <c r="BL20" s="10">
        <v>5</v>
      </c>
      <c r="BM20" s="10">
        <v>3</v>
      </c>
      <c r="BN20" s="10">
        <v>4</v>
      </c>
      <c r="BO20" s="10">
        <v>4</v>
      </c>
      <c r="BP20" s="10">
        <v>4</v>
      </c>
      <c r="BQ20" s="10">
        <v>2</v>
      </c>
      <c r="BR20" s="10">
        <v>5</v>
      </c>
      <c r="BS20" s="10">
        <v>3</v>
      </c>
      <c r="BT20" s="10">
        <v>4</v>
      </c>
      <c r="BU20" s="10">
        <v>5</v>
      </c>
      <c r="BV20" s="10">
        <v>2</v>
      </c>
      <c r="BW20" s="10">
        <v>4</v>
      </c>
      <c r="BX20" s="10">
        <v>4</v>
      </c>
      <c r="BY20" s="10">
        <v>4</v>
      </c>
      <c r="BZ20" s="10">
        <v>5</v>
      </c>
      <c r="CA20" s="10" t="s">
        <v>69</v>
      </c>
      <c r="CB20" s="10" t="s">
        <v>71</v>
      </c>
      <c r="CC20" s="10" t="s">
        <v>69</v>
      </c>
      <c r="CD20" s="10" t="s">
        <v>69</v>
      </c>
      <c r="CE20" s="10" t="s">
        <v>71</v>
      </c>
      <c r="CF20" s="10" t="s">
        <v>71</v>
      </c>
      <c r="CG20" s="10" t="s">
        <v>202</v>
      </c>
    </row>
    <row r="21" spans="1:85" s="7" customFormat="1" ht="13.8" x14ac:dyDescent="0.3">
      <c r="A21">
        <v>20</v>
      </c>
      <c r="B21" s="12" t="s">
        <v>112</v>
      </c>
      <c r="C21" s="7">
        <v>4</v>
      </c>
      <c r="D21" s="8">
        <v>45301.966963263891</v>
      </c>
      <c r="E21" s="10" t="s">
        <v>215</v>
      </c>
      <c r="F21" s="10">
        <v>23</v>
      </c>
      <c r="G21" s="10" t="s">
        <v>65</v>
      </c>
      <c r="H21" s="10" t="s">
        <v>66</v>
      </c>
      <c r="I21" s="11" t="s">
        <v>216</v>
      </c>
      <c r="J21" s="10" t="s">
        <v>217</v>
      </c>
      <c r="L21" s="10" t="s">
        <v>115</v>
      </c>
      <c r="M21" s="10" t="s">
        <v>115</v>
      </c>
      <c r="N21" s="10" t="s">
        <v>115</v>
      </c>
      <c r="O21" s="10" t="s">
        <v>128</v>
      </c>
      <c r="T21" s="10" t="s">
        <v>115</v>
      </c>
      <c r="U21" s="10" t="s">
        <v>115</v>
      </c>
      <c r="V21" s="10" t="s">
        <v>128</v>
      </c>
      <c r="AB21" s="10" t="s">
        <v>116</v>
      </c>
      <c r="AC21" s="10" t="s">
        <v>218</v>
      </c>
      <c r="AD21" s="10" t="s">
        <v>70</v>
      </c>
      <c r="AE21" s="10" t="s">
        <v>130</v>
      </c>
      <c r="AF21" s="10">
        <v>4</v>
      </c>
      <c r="AG21" s="10">
        <v>4</v>
      </c>
      <c r="AH21" s="10">
        <v>4</v>
      </c>
      <c r="AI21" s="10">
        <v>4</v>
      </c>
      <c r="AJ21" s="10">
        <v>2</v>
      </c>
      <c r="AK21" s="10">
        <v>1</v>
      </c>
      <c r="AL21" s="10">
        <v>1</v>
      </c>
      <c r="AM21" s="10">
        <v>6</v>
      </c>
      <c r="AN21" s="10">
        <v>3</v>
      </c>
      <c r="AO21" s="10">
        <v>5</v>
      </c>
      <c r="AP21" s="10">
        <v>3</v>
      </c>
      <c r="AQ21" s="10">
        <v>3</v>
      </c>
      <c r="AR21" s="10">
        <v>4</v>
      </c>
      <c r="AS21" s="10">
        <v>4</v>
      </c>
      <c r="AT21" s="10">
        <v>4</v>
      </c>
      <c r="AU21" s="10">
        <v>4</v>
      </c>
      <c r="AV21" s="10">
        <v>5</v>
      </c>
      <c r="AW21" s="10">
        <v>5</v>
      </c>
      <c r="AX21" s="10">
        <v>3</v>
      </c>
      <c r="AY21" s="10">
        <v>2</v>
      </c>
      <c r="AZ21" s="10">
        <v>3</v>
      </c>
      <c r="BA21" s="10">
        <v>2</v>
      </c>
      <c r="BB21" s="10">
        <v>6</v>
      </c>
      <c r="BC21" s="10">
        <v>2</v>
      </c>
      <c r="BD21" s="10">
        <v>4</v>
      </c>
      <c r="BE21" s="10">
        <v>2</v>
      </c>
      <c r="BF21" s="10">
        <v>3</v>
      </c>
      <c r="BG21" s="10">
        <v>3</v>
      </c>
      <c r="BH21" s="10">
        <v>2</v>
      </c>
      <c r="BI21" s="10">
        <v>4</v>
      </c>
      <c r="BJ21" s="10">
        <v>5</v>
      </c>
      <c r="BK21" s="10">
        <v>2</v>
      </c>
      <c r="BL21" s="10">
        <v>4</v>
      </c>
      <c r="BM21" s="10">
        <v>5</v>
      </c>
      <c r="BN21" s="10">
        <v>3</v>
      </c>
      <c r="BO21" s="10">
        <v>2</v>
      </c>
      <c r="BP21" s="10">
        <v>5</v>
      </c>
      <c r="BQ21" s="10">
        <v>4</v>
      </c>
      <c r="BR21" s="10">
        <v>2</v>
      </c>
      <c r="BS21" s="10">
        <v>2</v>
      </c>
      <c r="BT21" s="10">
        <v>5</v>
      </c>
      <c r="BU21" s="10">
        <v>4</v>
      </c>
      <c r="BV21" s="10">
        <v>5</v>
      </c>
      <c r="BW21" s="10">
        <v>4</v>
      </c>
      <c r="BX21" s="10">
        <v>2</v>
      </c>
      <c r="BY21" s="10">
        <v>5</v>
      </c>
      <c r="BZ21" s="10">
        <v>4</v>
      </c>
      <c r="CA21" s="10" t="s">
        <v>69</v>
      </c>
      <c r="CB21" s="10" t="s">
        <v>69</v>
      </c>
      <c r="CC21" s="10" t="s">
        <v>71</v>
      </c>
      <c r="CD21" s="10" t="s">
        <v>71</v>
      </c>
      <c r="CE21" s="10" t="s">
        <v>119</v>
      </c>
      <c r="CF21" s="10" t="s">
        <v>119</v>
      </c>
      <c r="CG21" s="10" t="s">
        <v>134</v>
      </c>
    </row>
    <row r="22" spans="1:85" s="7" customFormat="1" ht="13.8" x14ac:dyDescent="0.3">
      <c r="A22">
        <v>21</v>
      </c>
      <c r="B22" s="12" t="s">
        <v>111</v>
      </c>
      <c r="C22" s="7">
        <v>2</v>
      </c>
      <c r="D22" s="16">
        <v>45301.60090060185</v>
      </c>
      <c r="E22" s="17" t="s">
        <v>186</v>
      </c>
      <c r="F22" s="17">
        <v>26</v>
      </c>
      <c r="G22" s="17" t="s">
        <v>65</v>
      </c>
      <c r="H22" s="17" t="s">
        <v>132</v>
      </c>
      <c r="I22" s="18" t="s">
        <v>187</v>
      </c>
      <c r="J22" s="17" t="s">
        <v>188</v>
      </c>
      <c r="Q22" s="17" t="s">
        <v>115</v>
      </c>
      <c r="R22" s="17" t="s">
        <v>115</v>
      </c>
      <c r="X22" s="17" t="s">
        <v>115</v>
      </c>
      <c r="AB22" s="17" t="s">
        <v>74</v>
      </c>
      <c r="AC22" s="17" t="s">
        <v>189</v>
      </c>
      <c r="AD22" s="17" t="s">
        <v>70</v>
      </c>
      <c r="AE22" s="17" t="s">
        <v>100</v>
      </c>
      <c r="AF22" s="17">
        <v>4</v>
      </c>
      <c r="AG22" s="17">
        <v>2</v>
      </c>
      <c r="AH22" s="17">
        <v>3</v>
      </c>
      <c r="AI22" s="17">
        <v>5</v>
      </c>
      <c r="AJ22" s="17">
        <v>1</v>
      </c>
      <c r="AK22" s="17">
        <v>1</v>
      </c>
      <c r="AL22" s="17">
        <v>2</v>
      </c>
      <c r="AM22" s="17">
        <v>7</v>
      </c>
      <c r="AN22" s="17">
        <v>2</v>
      </c>
      <c r="AO22" s="17">
        <v>7</v>
      </c>
      <c r="AP22" s="17">
        <v>4</v>
      </c>
      <c r="AQ22" s="17">
        <v>5</v>
      </c>
      <c r="AR22" s="17">
        <v>7</v>
      </c>
      <c r="AS22" s="17">
        <v>6</v>
      </c>
      <c r="AT22" s="17">
        <v>6</v>
      </c>
      <c r="AU22" s="17">
        <v>7</v>
      </c>
      <c r="AV22" s="17">
        <v>5</v>
      </c>
      <c r="AW22" s="17">
        <v>7</v>
      </c>
      <c r="AX22" s="17">
        <v>5</v>
      </c>
      <c r="AY22" s="17">
        <v>3</v>
      </c>
      <c r="AZ22" s="17">
        <v>2</v>
      </c>
      <c r="BA22" s="17">
        <v>6</v>
      </c>
      <c r="BB22" s="17">
        <v>5</v>
      </c>
      <c r="BC22" s="17">
        <v>3</v>
      </c>
      <c r="BD22" s="17">
        <v>6</v>
      </c>
      <c r="BE22" s="17">
        <v>4</v>
      </c>
      <c r="BF22" s="17">
        <v>6</v>
      </c>
      <c r="BG22" s="17">
        <v>7</v>
      </c>
      <c r="BH22" s="17">
        <v>2</v>
      </c>
      <c r="BI22" s="17">
        <v>6</v>
      </c>
      <c r="BJ22" s="17">
        <v>7</v>
      </c>
      <c r="BK22" s="17">
        <v>6</v>
      </c>
      <c r="BL22" s="17">
        <v>6</v>
      </c>
      <c r="BM22" s="17">
        <v>3</v>
      </c>
      <c r="BN22" s="17">
        <v>5</v>
      </c>
      <c r="BO22" s="17">
        <v>6</v>
      </c>
      <c r="BP22" s="17">
        <v>2</v>
      </c>
      <c r="BQ22" s="17">
        <v>1</v>
      </c>
      <c r="BR22" s="17">
        <v>6</v>
      </c>
      <c r="BS22" s="17">
        <v>6</v>
      </c>
      <c r="BT22" s="17">
        <v>3</v>
      </c>
      <c r="BU22" s="17">
        <v>6</v>
      </c>
      <c r="BV22" s="17">
        <v>1</v>
      </c>
      <c r="BW22" s="17">
        <v>2</v>
      </c>
      <c r="BX22" s="17">
        <v>3</v>
      </c>
      <c r="BY22" s="17">
        <v>1</v>
      </c>
      <c r="BZ22" s="17">
        <v>6</v>
      </c>
      <c r="CA22" s="17" t="s">
        <v>69</v>
      </c>
      <c r="CB22" s="17" t="s">
        <v>69</v>
      </c>
      <c r="CC22" s="17" t="s">
        <v>69</v>
      </c>
      <c r="CD22" s="17" t="s">
        <v>69</v>
      </c>
      <c r="CE22" s="17" t="s">
        <v>69</v>
      </c>
      <c r="CF22" s="17" t="s">
        <v>69</v>
      </c>
    </row>
    <row r="23" spans="1:85" ht="13.8" x14ac:dyDescent="0.3">
      <c r="A23">
        <v>22</v>
      </c>
      <c r="B23" s="12" t="s">
        <v>111</v>
      </c>
      <c r="C23" s="7">
        <v>3</v>
      </c>
      <c r="D23" s="8">
        <v>45307.18053730324</v>
      </c>
      <c r="E23" s="10" t="s">
        <v>227</v>
      </c>
      <c r="F23" s="10">
        <v>22</v>
      </c>
      <c r="G23" s="10" t="s">
        <v>65</v>
      </c>
      <c r="H23" s="10" t="s">
        <v>113</v>
      </c>
      <c r="I23" s="11" t="s">
        <v>228</v>
      </c>
      <c r="J23" s="10" t="s">
        <v>229</v>
      </c>
      <c r="K23" s="7"/>
      <c r="L23" s="7"/>
      <c r="M23" s="10" t="s">
        <v>115</v>
      </c>
      <c r="N23" s="10" t="s">
        <v>115</v>
      </c>
      <c r="O23" s="10" t="s">
        <v>128</v>
      </c>
      <c r="P23" s="7"/>
      <c r="Q23" s="10" t="s">
        <v>73</v>
      </c>
      <c r="R23" s="10" t="s">
        <v>115</v>
      </c>
      <c r="S23" s="10" t="s">
        <v>115</v>
      </c>
      <c r="T23" s="10" t="s">
        <v>115</v>
      </c>
      <c r="U23" s="7"/>
      <c r="V23" s="10" t="s">
        <v>115</v>
      </c>
      <c r="W23" s="7"/>
      <c r="X23" s="10" t="s">
        <v>115</v>
      </c>
      <c r="Y23" s="10" t="s">
        <v>115</v>
      </c>
      <c r="Z23" s="10" t="s">
        <v>115</v>
      </c>
      <c r="AA23" s="10" t="s">
        <v>115</v>
      </c>
      <c r="AB23" s="10" t="s">
        <v>74</v>
      </c>
      <c r="AC23" s="10">
        <v>2</v>
      </c>
      <c r="AD23" s="10" t="s">
        <v>70</v>
      </c>
      <c r="AE23" s="10" t="s">
        <v>130</v>
      </c>
      <c r="AF23" s="10">
        <v>5</v>
      </c>
      <c r="AG23" s="10">
        <v>4</v>
      </c>
      <c r="AH23" s="10">
        <v>3</v>
      </c>
      <c r="AI23" s="10">
        <v>4</v>
      </c>
      <c r="AJ23" s="10">
        <v>2</v>
      </c>
      <c r="AK23" s="10">
        <v>1</v>
      </c>
      <c r="AL23" s="10">
        <v>1</v>
      </c>
      <c r="AM23" s="10">
        <v>6</v>
      </c>
      <c r="AN23" s="10">
        <v>3</v>
      </c>
      <c r="AO23" s="10">
        <v>6</v>
      </c>
      <c r="AP23" s="10">
        <v>4</v>
      </c>
      <c r="AQ23" s="10">
        <v>5</v>
      </c>
      <c r="AR23" s="10">
        <v>7</v>
      </c>
      <c r="AS23" s="10">
        <v>5</v>
      </c>
      <c r="AT23" s="10">
        <v>5</v>
      </c>
      <c r="AU23" s="10">
        <v>7</v>
      </c>
      <c r="AV23" s="10">
        <v>6</v>
      </c>
      <c r="AW23" s="10">
        <v>5</v>
      </c>
      <c r="AX23" s="10">
        <v>5</v>
      </c>
      <c r="AY23" s="10">
        <v>6</v>
      </c>
      <c r="AZ23" s="10">
        <v>6</v>
      </c>
      <c r="BA23" s="10">
        <v>6</v>
      </c>
      <c r="BB23" s="10">
        <v>6</v>
      </c>
      <c r="BC23" s="10">
        <v>4</v>
      </c>
      <c r="BD23" s="10">
        <v>4</v>
      </c>
      <c r="BE23" s="10">
        <v>6</v>
      </c>
      <c r="BF23" s="10">
        <v>6</v>
      </c>
      <c r="BG23" s="10">
        <v>5</v>
      </c>
      <c r="BH23" s="10">
        <v>2</v>
      </c>
      <c r="BI23" s="10">
        <v>3</v>
      </c>
      <c r="BJ23" s="10">
        <v>5</v>
      </c>
      <c r="BK23" s="10">
        <v>2</v>
      </c>
      <c r="BL23" s="10">
        <v>4</v>
      </c>
      <c r="BM23" s="10">
        <v>5</v>
      </c>
      <c r="BN23" s="10">
        <v>4</v>
      </c>
      <c r="BO23" s="10">
        <v>5</v>
      </c>
      <c r="BP23" s="10">
        <v>2</v>
      </c>
      <c r="BQ23" s="10">
        <v>4</v>
      </c>
      <c r="BR23" s="10">
        <v>5</v>
      </c>
      <c r="BS23" s="10">
        <v>5</v>
      </c>
      <c r="BT23" s="10">
        <v>6</v>
      </c>
      <c r="BU23" s="10">
        <v>4</v>
      </c>
      <c r="BV23" s="10">
        <v>3</v>
      </c>
      <c r="BW23" s="10">
        <v>2</v>
      </c>
      <c r="BX23" s="10">
        <v>5</v>
      </c>
      <c r="BY23" s="10">
        <v>6</v>
      </c>
      <c r="BZ23" s="10">
        <v>4</v>
      </c>
      <c r="CA23" s="10" t="s">
        <v>69</v>
      </c>
      <c r="CB23" s="10" t="s">
        <v>69</v>
      </c>
      <c r="CC23" s="10" t="s">
        <v>71</v>
      </c>
      <c r="CD23" s="10" t="s">
        <v>119</v>
      </c>
      <c r="CE23" s="10" t="s">
        <v>119</v>
      </c>
      <c r="CF23" s="10" t="s">
        <v>119</v>
      </c>
      <c r="CG23" s="10" t="s">
        <v>181</v>
      </c>
    </row>
    <row r="24" spans="1:85" s="7" customFormat="1" ht="13.8" x14ac:dyDescent="0.3">
      <c r="A24">
        <v>23</v>
      </c>
      <c r="B24" s="12" t="s">
        <v>111</v>
      </c>
      <c r="C24" s="7">
        <v>4</v>
      </c>
      <c r="D24" s="8">
        <v>45301.701268819445</v>
      </c>
      <c r="E24" s="10" t="s">
        <v>223</v>
      </c>
      <c r="F24" s="10">
        <v>23</v>
      </c>
      <c r="G24" s="10" t="s">
        <v>65</v>
      </c>
      <c r="H24" s="10" t="s">
        <v>224</v>
      </c>
      <c r="I24" s="11" t="s">
        <v>225</v>
      </c>
      <c r="J24" s="10" t="s">
        <v>226</v>
      </c>
      <c r="L24" s="10" t="s">
        <v>73</v>
      </c>
      <c r="M24" s="10" t="s">
        <v>73</v>
      </c>
      <c r="N24" s="10" t="s">
        <v>73</v>
      </c>
      <c r="O24" s="10" t="s">
        <v>73</v>
      </c>
      <c r="P24" s="10" t="s">
        <v>73</v>
      </c>
      <c r="Q24" s="10" t="s">
        <v>73</v>
      </c>
      <c r="R24" s="10" t="s">
        <v>73</v>
      </c>
      <c r="S24" s="10" t="s">
        <v>73</v>
      </c>
      <c r="T24" s="10" t="s">
        <v>73</v>
      </c>
      <c r="U24" s="10" t="s">
        <v>73</v>
      </c>
      <c r="V24" s="10" t="s">
        <v>73</v>
      </c>
      <c r="AB24" s="10" t="s">
        <v>206</v>
      </c>
      <c r="AC24" s="10">
        <v>20</v>
      </c>
      <c r="AD24" s="10" t="s">
        <v>70</v>
      </c>
      <c r="AE24" s="10" t="s">
        <v>118</v>
      </c>
      <c r="AF24" s="10">
        <v>4</v>
      </c>
      <c r="AG24" s="10">
        <v>4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3</v>
      </c>
      <c r="AN24" s="10">
        <v>2</v>
      </c>
      <c r="AO24" s="10">
        <v>5</v>
      </c>
      <c r="AP24" s="10">
        <v>3</v>
      </c>
      <c r="AQ24" s="10">
        <v>5</v>
      </c>
      <c r="AR24" s="10">
        <v>6</v>
      </c>
      <c r="AS24" s="10">
        <v>6</v>
      </c>
      <c r="AT24" s="10">
        <v>5</v>
      </c>
      <c r="AU24" s="10">
        <v>5</v>
      </c>
      <c r="AV24" s="10">
        <v>4</v>
      </c>
      <c r="AW24" s="10">
        <v>5</v>
      </c>
      <c r="AX24" s="10">
        <v>3</v>
      </c>
      <c r="AY24" s="10">
        <v>3</v>
      </c>
      <c r="AZ24" s="10">
        <v>3</v>
      </c>
      <c r="BA24" s="10">
        <v>4</v>
      </c>
      <c r="BB24" s="10">
        <v>5</v>
      </c>
      <c r="BC24" s="10">
        <v>3</v>
      </c>
      <c r="BD24" s="10">
        <v>2</v>
      </c>
      <c r="BE24" s="10">
        <v>5</v>
      </c>
      <c r="BF24" s="10">
        <v>5</v>
      </c>
      <c r="BG24" s="10">
        <v>3</v>
      </c>
      <c r="BH24" s="10">
        <v>2</v>
      </c>
      <c r="BI24" s="10">
        <v>2</v>
      </c>
      <c r="BJ24" s="10">
        <v>3</v>
      </c>
      <c r="BK24" s="10">
        <v>4</v>
      </c>
      <c r="BL24" s="10">
        <v>5</v>
      </c>
      <c r="BM24" s="10">
        <v>4</v>
      </c>
      <c r="BN24" s="10">
        <v>4</v>
      </c>
      <c r="BO24" s="10">
        <v>4</v>
      </c>
      <c r="BP24" s="10">
        <v>2</v>
      </c>
      <c r="BQ24" s="10">
        <v>2</v>
      </c>
      <c r="BR24" s="10">
        <v>4</v>
      </c>
      <c r="BS24" s="10">
        <v>4</v>
      </c>
      <c r="BT24" s="10">
        <v>4</v>
      </c>
      <c r="BU24" s="10">
        <v>5</v>
      </c>
      <c r="BV24" s="10">
        <v>3</v>
      </c>
      <c r="BW24" s="10">
        <v>4</v>
      </c>
      <c r="BX24" s="10">
        <v>3</v>
      </c>
      <c r="BY24" s="10">
        <v>4</v>
      </c>
      <c r="BZ24" s="10">
        <v>4</v>
      </c>
      <c r="CA24" s="10" t="s">
        <v>69</v>
      </c>
      <c r="CB24" s="10" t="s">
        <v>71</v>
      </c>
      <c r="CC24" s="10" t="s">
        <v>71</v>
      </c>
      <c r="CD24" s="10" t="s">
        <v>71</v>
      </c>
      <c r="CE24" s="10" t="s">
        <v>119</v>
      </c>
      <c r="CF24" s="10" t="s">
        <v>71</v>
      </c>
      <c r="CG24" s="10" t="s">
        <v>134</v>
      </c>
    </row>
    <row r="25" spans="1:85" ht="13.8" x14ac:dyDescent="0.3">
      <c r="A25">
        <v>24</v>
      </c>
      <c r="B25" s="12" t="s">
        <v>112</v>
      </c>
      <c r="C25" s="7">
        <v>1</v>
      </c>
      <c r="D25" s="8">
        <v>45303.680763182871</v>
      </c>
      <c r="E25" s="9" t="s">
        <v>169</v>
      </c>
      <c r="F25" s="10">
        <v>22</v>
      </c>
      <c r="G25" s="10" t="s">
        <v>123</v>
      </c>
      <c r="H25" s="10" t="s">
        <v>66</v>
      </c>
      <c r="I25" s="11" t="s">
        <v>170</v>
      </c>
      <c r="J25" s="10" t="s">
        <v>171</v>
      </c>
      <c r="K25" s="7"/>
      <c r="L25" s="7"/>
      <c r="M25" s="10" t="s">
        <v>73</v>
      </c>
      <c r="N25" s="10" t="s">
        <v>73</v>
      </c>
      <c r="O25" s="10" t="s">
        <v>73</v>
      </c>
      <c r="P25" s="7"/>
      <c r="Q25" s="7"/>
      <c r="R25" s="7"/>
      <c r="S25" s="7"/>
      <c r="T25" s="10" t="s">
        <v>73</v>
      </c>
      <c r="U25" s="10" t="s">
        <v>73</v>
      </c>
      <c r="V25" s="10" t="s">
        <v>73</v>
      </c>
      <c r="W25" s="7"/>
      <c r="X25" s="7"/>
      <c r="Y25" s="7"/>
      <c r="Z25" s="10" t="s">
        <v>73</v>
      </c>
      <c r="AA25" s="10" t="s">
        <v>73</v>
      </c>
      <c r="AB25" s="10" t="s">
        <v>74</v>
      </c>
      <c r="AC25" s="10" t="s">
        <v>172</v>
      </c>
      <c r="AD25" s="10" t="s">
        <v>70</v>
      </c>
      <c r="AE25" s="10" t="s">
        <v>72</v>
      </c>
      <c r="AF25" s="10">
        <v>5</v>
      </c>
      <c r="AG25" s="10">
        <v>5</v>
      </c>
      <c r="AH25" s="10">
        <v>3</v>
      </c>
      <c r="AI25" s="10">
        <v>2</v>
      </c>
      <c r="AJ25" s="10">
        <v>1</v>
      </c>
      <c r="AK25" s="10">
        <v>1</v>
      </c>
      <c r="AL25" s="10">
        <v>1</v>
      </c>
      <c r="AM25" s="10">
        <v>7</v>
      </c>
      <c r="AN25" s="10">
        <v>4</v>
      </c>
      <c r="AO25" s="10">
        <v>7</v>
      </c>
      <c r="AP25" s="10">
        <v>2</v>
      </c>
      <c r="AQ25" s="10">
        <v>2</v>
      </c>
      <c r="AR25" s="10">
        <v>4</v>
      </c>
      <c r="AS25" s="10">
        <v>4</v>
      </c>
      <c r="AT25" s="10">
        <v>6</v>
      </c>
      <c r="AU25" s="10">
        <v>3</v>
      </c>
      <c r="AV25" s="10">
        <v>6</v>
      </c>
      <c r="AW25" s="10">
        <v>3</v>
      </c>
      <c r="AX25" s="10">
        <v>2</v>
      </c>
      <c r="AY25" s="10">
        <v>2</v>
      </c>
      <c r="AZ25" s="10">
        <v>3</v>
      </c>
      <c r="BA25" s="10">
        <v>5</v>
      </c>
      <c r="BB25" s="10">
        <v>6</v>
      </c>
      <c r="BC25" s="10">
        <v>4</v>
      </c>
      <c r="BD25" s="10">
        <v>4</v>
      </c>
      <c r="BE25" s="10">
        <v>6</v>
      </c>
      <c r="BF25" s="10">
        <v>5</v>
      </c>
      <c r="BG25" s="10">
        <v>4</v>
      </c>
      <c r="BH25" s="10">
        <v>3</v>
      </c>
      <c r="BI25" s="10">
        <v>5</v>
      </c>
      <c r="BJ25" s="10">
        <v>6</v>
      </c>
      <c r="BK25" s="10">
        <v>7</v>
      </c>
      <c r="BL25" s="10">
        <v>5</v>
      </c>
      <c r="BM25" s="10">
        <v>2</v>
      </c>
      <c r="BN25" s="10">
        <v>3</v>
      </c>
      <c r="BO25" s="10">
        <v>4</v>
      </c>
      <c r="BP25" s="10">
        <v>2</v>
      </c>
      <c r="BQ25" s="10">
        <v>4</v>
      </c>
      <c r="BR25" s="10">
        <v>2</v>
      </c>
      <c r="BS25" s="10">
        <v>3</v>
      </c>
      <c r="BT25" s="10">
        <v>4</v>
      </c>
      <c r="BU25" s="10">
        <v>3</v>
      </c>
      <c r="BV25" s="10">
        <v>2</v>
      </c>
      <c r="BW25" s="10">
        <v>2</v>
      </c>
      <c r="BX25" s="10">
        <v>3</v>
      </c>
      <c r="BY25" s="10">
        <v>4</v>
      </c>
      <c r="BZ25" s="10">
        <v>2</v>
      </c>
      <c r="CA25" s="10" t="s">
        <v>69</v>
      </c>
      <c r="CB25" s="10" t="s">
        <v>69</v>
      </c>
      <c r="CC25" s="10" t="s">
        <v>71</v>
      </c>
      <c r="CD25" s="10" t="s">
        <v>71</v>
      </c>
      <c r="CE25" s="10" t="s">
        <v>71</v>
      </c>
      <c r="CF25" s="10" t="s">
        <v>71</v>
      </c>
      <c r="CG25" s="10" t="s">
        <v>173</v>
      </c>
    </row>
    <row r="26" spans="1:85" s="7" customFormat="1" ht="13.8" x14ac:dyDescent="0.3">
      <c r="A26">
        <v>25</v>
      </c>
      <c r="B26" s="12" t="s">
        <v>111</v>
      </c>
      <c r="C26" s="7">
        <v>1</v>
      </c>
      <c r="D26" s="8">
        <v>45301.64908643518</v>
      </c>
      <c r="E26" s="10" t="s">
        <v>196</v>
      </c>
      <c r="F26" s="10">
        <v>21</v>
      </c>
      <c r="G26" s="10" t="s">
        <v>65</v>
      </c>
      <c r="H26" s="10" t="s">
        <v>66</v>
      </c>
      <c r="I26" s="11" t="s">
        <v>197</v>
      </c>
      <c r="J26" s="10" t="s">
        <v>198</v>
      </c>
      <c r="O26" s="10" t="s">
        <v>127</v>
      </c>
      <c r="P26" s="10" t="s">
        <v>127</v>
      </c>
      <c r="S26" s="10" t="s">
        <v>127</v>
      </c>
      <c r="T26" s="10" t="s">
        <v>127</v>
      </c>
      <c r="U26" s="10" t="s">
        <v>127</v>
      </c>
      <c r="V26" s="10" t="s">
        <v>127</v>
      </c>
      <c r="W26" s="10" t="s">
        <v>127</v>
      </c>
      <c r="Y26" s="10" t="s">
        <v>127</v>
      </c>
      <c r="Z26" s="10" t="s">
        <v>127</v>
      </c>
      <c r="AA26" s="10" t="s">
        <v>127</v>
      </c>
      <c r="AB26" s="10" t="s">
        <v>116</v>
      </c>
      <c r="AC26" s="10">
        <v>6</v>
      </c>
      <c r="AD26" s="10" t="s">
        <v>70</v>
      </c>
      <c r="AE26" s="10" t="s">
        <v>72</v>
      </c>
      <c r="AF26" s="10">
        <v>3</v>
      </c>
      <c r="AG26" s="10">
        <v>2</v>
      </c>
      <c r="AH26" s="10">
        <v>3</v>
      </c>
      <c r="AI26" s="10">
        <v>2</v>
      </c>
      <c r="AJ26" s="10">
        <v>2</v>
      </c>
      <c r="AK26" s="10">
        <v>1</v>
      </c>
      <c r="AL26" s="10">
        <v>5</v>
      </c>
      <c r="AM26" s="10">
        <v>5</v>
      </c>
      <c r="AN26" s="10">
        <v>2</v>
      </c>
      <c r="AO26" s="10">
        <v>6</v>
      </c>
      <c r="AP26" s="10">
        <v>5</v>
      </c>
      <c r="AQ26" s="10">
        <v>5</v>
      </c>
      <c r="AR26" s="10">
        <v>7</v>
      </c>
      <c r="AS26" s="10">
        <v>7</v>
      </c>
      <c r="AT26" s="10">
        <v>7</v>
      </c>
      <c r="AU26" s="10">
        <v>7</v>
      </c>
      <c r="AV26" s="10">
        <v>1</v>
      </c>
      <c r="AW26" s="10">
        <v>6</v>
      </c>
      <c r="AX26" s="10">
        <v>5</v>
      </c>
      <c r="AY26" s="10">
        <v>7</v>
      </c>
      <c r="AZ26" s="10">
        <v>2</v>
      </c>
      <c r="BA26" s="10">
        <v>2</v>
      </c>
      <c r="BB26" s="10">
        <v>5</v>
      </c>
      <c r="BC26" s="10">
        <v>3</v>
      </c>
      <c r="BD26" s="10">
        <v>5</v>
      </c>
      <c r="BE26" s="10">
        <v>6</v>
      </c>
      <c r="BF26" s="10">
        <v>5</v>
      </c>
      <c r="BG26" s="10">
        <v>3</v>
      </c>
      <c r="BH26" s="10">
        <v>1</v>
      </c>
      <c r="BI26" s="10">
        <v>6</v>
      </c>
      <c r="BJ26" s="10">
        <v>6</v>
      </c>
      <c r="BK26" s="10">
        <v>5</v>
      </c>
      <c r="BL26" s="10">
        <v>5</v>
      </c>
      <c r="BM26" s="10">
        <v>6</v>
      </c>
      <c r="BN26" s="10">
        <v>2</v>
      </c>
      <c r="BO26" s="10">
        <v>6</v>
      </c>
      <c r="BP26" s="10">
        <v>1</v>
      </c>
      <c r="BQ26" s="10">
        <v>4</v>
      </c>
      <c r="BR26" s="10">
        <v>6</v>
      </c>
      <c r="BS26" s="10">
        <v>3</v>
      </c>
      <c r="BT26" s="10">
        <v>6</v>
      </c>
      <c r="BU26" s="10">
        <v>6</v>
      </c>
      <c r="BV26" s="10">
        <v>4</v>
      </c>
      <c r="BW26" s="10">
        <v>4</v>
      </c>
      <c r="BX26" s="10">
        <v>2</v>
      </c>
      <c r="BY26" s="10">
        <v>6</v>
      </c>
      <c r="BZ26" s="10">
        <v>4</v>
      </c>
      <c r="CA26" s="10" t="s">
        <v>71</v>
      </c>
      <c r="CB26" s="10" t="s">
        <v>71</v>
      </c>
      <c r="CC26" s="10" t="s">
        <v>71</v>
      </c>
      <c r="CD26" s="10" t="s">
        <v>71</v>
      </c>
      <c r="CE26" s="10" t="s">
        <v>71</v>
      </c>
      <c r="CF26" s="10" t="s">
        <v>119</v>
      </c>
      <c r="CG26" s="10" t="s">
        <v>107</v>
      </c>
    </row>
    <row r="27" spans="1:85" s="7" customFormat="1" ht="13.8" x14ac:dyDescent="0.3">
      <c r="A27">
        <v>26</v>
      </c>
      <c r="B27" s="12" t="s">
        <v>112</v>
      </c>
      <c r="C27" s="7">
        <v>2</v>
      </c>
      <c r="D27" s="8">
        <v>45301.743119456019</v>
      </c>
      <c r="E27" s="10" t="s">
        <v>210</v>
      </c>
      <c r="F27" s="10">
        <v>21</v>
      </c>
      <c r="G27" s="10" t="s">
        <v>65</v>
      </c>
      <c r="H27" s="10" t="s">
        <v>93</v>
      </c>
      <c r="I27" s="11" t="s">
        <v>211</v>
      </c>
      <c r="J27" s="10" t="s">
        <v>212</v>
      </c>
      <c r="T27" s="10" t="s">
        <v>127</v>
      </c>
      <c r="U27" s="10" t="s">
        <v>127</v>
      </c>
      <c r="V27" s="10" t="s">
        <v>127</v>
      </c>
      <c r="W27" s="10" t="s">
        <v>127</v>
      </c>
      <c r="X27" s="10" t="s">
        <v>127</v>
      </c>
      <c r="Y27" s="10" t="s">
        <v>127</v>
      </c>
      <c r="Z27" s="10" t="s">
        <v>127</v>
      </c>
      <c r="AA27" s="10" t="s">
        <v>127</v>
      </c>
      <c r="AB27" s="10" t="s">
        <v>116</v>
      </c>
      <c r="AC27" s="10" t="s">
        <v>213</v>
      </c>
      <c r="AD27" s="10" t="s">
        <v>70</v>
      </c>
      <c r="AE27" s="10" t="s">
        <v>130</v>
      </c>
      <c r="AF27" s="10">
        <v>4</v>
      </c>
      <c r="AG27" s="10">
        <v>4</v>
      </c>
      <c r="AH27" s="10">
        <v>2</v>
      </c>
      <c r="AI27" s="10">
        <v>3</v>
      </c>
      <c r="AJ27" s="10">
        <v>1</v>
      </c>
      <c r="AK27" s="10">
        <v>1</v>
      </c>
      <c r="AL27" s="10">
        <v>1</v>
      </c>
      <c r="AM27" s="10">
        <v>7</v>
      </c>
      <c r="AN27" s="10">
        <v>1</v>
      </c>
      <c r="AO27" s="10">
        <v>7</v>
      </c>
      <c r="AP27" s="10">
        <v>1</v>
      </c>
      <c r="AQ27" s="10">
        <v>5</v>
      </c>
      <c r="AR27" s="10">
        <v>7</v>
      </c>
      <c r="AS27" s="10">
        <v>4</v>
      </c>
      <c r="AT27" s="10">
        <v>5</v>
      </c>
      <c r="AU27" s="10">
        <v>6</v>
      </c>
      <c r="AV27" s="10">
        <v>2</v>
      </c>
      <c r="AW27" s="10">
        <v>7</v>
      </c>
      <c r="AX27" s="10">
        <v>6</v>
      </c>
      <c r="AY27" s="10">
        <v>5</v>
      </c>
      <c r="AZ27" s="10">
        <v>1</v>
      </c>
      <c r="BA27" s="10">
        <v>4</v>
      </c>
      <c r="BB27" s="10">
        <v>3</v>
      </c>
      <c r="BC27" s="10">
        <v>5</v>
      </c>
      <c r="BD27" s="10">
        <v>7</v>
      </c>
      <c r="BE27" s="10">
        <v>5</v>
      </c>
      <c r="BF27" s="10">
        <v>6</v>
      </c>
      <c r="BG27" s="10">
        <v>7</v>
      </c>
      <c r="BH27" s="10">
        <v>1</v>
      </c>
      <c r="BI27" s="10">
        <v>4</v>
      </c>
      <c r="BJ27" s="10">
        <v>7</v>
      </c>
      <c r="BK27" s="10">
        <v>5</v>
      </c>
      <c r="BL27" s="10">
        <v>6</v>
      </c>
      <c r="BM27" s="10">
        <v>1</v>
      </c>
      <c r="BN27" s="10">
        <v>5</v>
      </c>
      <c r="BO27" s="10">
        <v>2</v>
      </c>
      <c r="BP27" s="10">
        <v>5</v>
      </c>
      <c r="BQ27" s="10">
        <v>4</v>
      </c>
      <c r="BR27" s="10">
        <v>4</v>
      </c>
      <c r="BS27" s="10">
        <v>3</v>
      </c>
      <c r="BT27" s="10">
        <v>2</v>
      </c>
      <c r="BU27" s="10">
        <v>4</v>
      </c>
      <c r="BV27" s="10">
        <v>5</v>
      </c>
      <c r="BW27" s="10">
        <v>4</v>
      </c>
      <c r="BX27" s="10">
        <v>6</v>
      </c>
      <c r="BY27" s="10">
        <v>3</v>
      </c>
      <c r="BZ27" s="10">
        <v>2</v>
      </c>
      <c r="CA27" s="10" t="s">
        <v>69</v>
      </c>
      <c r="CB27" s="10" t="s">
        <v>71</v>
      </c>
      <c r="CC27" s="10" t="s">
        <v>71</v>
      </c>
      <c r="CD27" s="10" t="s">
        <v>71</v>
      </c>
      <c r="CE27" s="10" t="s">
        <v>71</v>
      </c>
      <c r="CF27" s="10" t="s">
        <v>119</v>
      </c>
      <c r="CG27" s="10" t="s">
        <v>214</v>
      </c>
    </row>
    <row r="28" spans="1:85" ht="13.8" x14ac:dyDescent="0.3">
      <c r="A28">
        <v>27</v>
      </c>
      <c r="B28" s="12" t="s">
        <v>111</v>
      </c>
      <c r="C28" s="7">
        <v>2</v>
      </c>
      <c r="D28" s="8">
        <v>45302.849582511575</v>
      </c>
      <c r="E28" s="10" t="s">
        <v>219</v>
      </c>
      <c r="F28" s="10">
        <v>21</v>
      </c>
      <c r="G28" s="10" t="s">
        <v>65</v>
      </c>
      <c r="H28" s="10" t="s">
        <v>66</v>
      </c>
      <c r="I28" s="11" t="s">
        <v>220</v>
      </c>
      <c r="J28" s="10" t="s">
        <v>221</v>
      </c>
      <c r="K28" s="7"/>
      <c r="L28" s="7"/>
      <c r="M28" s="7"/>
      <c r="N28" s="7"/>
      <c r="O28" s="7"/>
      <c r="P28" s="7"/>
      <c r="Q28" s="7"/>
      <c r="R28" s="7"/>
      <c r="S28" s="10" t="s">
        <v>115</v>
      </c>
      <c r="T28" s="10" t="s">
        <v>115</v>
      </c>
      <c r="U28" s="10" t="s">
        <v>115</v>
      </c>
      <c r="V28" s="7"/>
      <c r="W28" s="10" t="s">
        <v>115</v>
      </c>
      <c r="X28" s="10" t="s">
        <v>115</v>
      </c>
      <c r="Y28" s="10" t="s">
        <v>115</v>
      </c>
      <c r="Z28" s="10" t="s">
        <v>115</v>
      </c>
      <c r="AA28" s="10" t="s">
        <v>115</v>
      </c>
      <c r="AB28" s="10" t="s">
        <v>116</v>
      </c>
      <c r="AC28" s="10">
        <v>30</v>
      </c>
      <c r="AD28" s="10" t="s">
        <v>70</v>
      </c>
      <c r="AE28" s="10" t="s">
        <v>100</v>
      </c>
      <c r="AF28" s="10">
        <v>5</v>
      </c>
      <c r="AG28" s="10">
        <v>5</v>
      </c>
      <c r="AH28" s="10">
        <v>5</v>
      </c>
      <c r="AI28" s="10">
        <v>4</v>
      </c>
      <c r="AJ28" s="10">
        <v>3</v>
      </c>
      <c r="AK28" s="10">
        <v>3</v>
      </c>
      <c r="AL28" s="10">
        <v>4</v>
      </c>
      <c r="AM28" s="10">
        <v>6</v>
      </c>
      <c r="AN28" s="10">
        <v>2</v>
      </c>
      <c r="AO28" s="10">
        <v>6</v>
      </c>
      <c r="AP28" s="10">
        <v>1</v>
      </c>
      <c r="AQ28" s="10">
        <v>5</v>
      </c>
      <c r="AR28" s="10">
        <v>6</v>
      </c>
      <c r="AS28" s="10">
        <v>5</v>
      </c>
      <c r="AT28" s="10">
        <v>5</v>
      </c>
      <c r="AU28" s="10">
        <v>6</v>
      </c>
      <c r="AV28" s="10">
        <v>3</v>
      </c>
      <c r="AW28" s="10">
        <v>6</v>
      </c>
      <c r="AX28" s="10">
        <v>4</v>
      </c>
      <c r="AY28" s="10">
        <v>3</v>
      </c>
      <c r="AZ28" s="10">
        <v>2</v>
      </c>
      <c r="BA28" s="10">
        <v>5</v>
      </c>
      <c r="BB28" s="10">
        <v>4</v>
      </c>
      <c r="BC28" s="10">
        <v>5</v>
      </c>
      <c r="BD28" s="10">
        <v>4</v>
      </c>
      <c r="BE28" s="10">
        <v>4</v>
      </c>
      <c r="BF28" s="10">
        <v>6</v>
      </c>
      <c r="BG28" s="10">
        <v>5</v>
      </c>
      <c r="BH28" s="10">
        <v>3</v>
      </c>
      <c r="BI28" s="10">
        <v>2</v>
      </c>
      <c r="BJ28" s="10">
        <v>5</v>
      </c>
      <c r="BK28" s="10">
        <v>5</v>
      </c>
      <c r="BL28" s="10">
        <v>5</v>
      </c>
      <c r="BM28" s="10">
        <v>4</v>
      </c>
      <c r="BN28" s="10">
        <v>3</v>
      </c>
      <c r="BO28" s="10">
        <v>4</v>
      </c>
      <c r="BP28" s="10">
        <v>2</v>
      </c>
      <c r="BQ28" s="10">
        <v>2</v>
      </c>
      <c r="BR28" s="10">
        <v>4</v>
      </c>
      <c r="BS28" s="10">
        <v>4</v>
      </c>
      <c r="BT28" s="10">
        <v>4</v>
      </c>
      <c r="BU28" s="10">
        <v>4</v>
      </c>
      <c r="BV28" s="10">
        <v>5</v>
      </c>
      <c r="BW28" s="10">
        <v>3</v>
      </c>
      <c r="BX28" s="10">
        <v>5</v>
      </c>
      <c r="BY28" s="10">
        <v>5</v>
      </c>
      <c r="BZ28" s="10">
        <v>4</v>
      </c>
      <c r="CA28" s="10" t="s">
        <v>71</v>
      </c>
      <c r="CB28" s="10" t="s">
        <v>71</v>
      </c>
      <c r="CC28" s="10" t="s">
        <v>71</v>
      </c>
      <c r="CD28" s="10" t="s">
        <v>119</v>
      </c>
      <c r="CE28" s="10" t="s">
        <v>119</v>
      </c>
      <c r="CF28" s="10" t="s">
        <v>119</v>
      </c>
      <c r="CG28" s="10" t="s">
        <v>222</v>
      </c>
    </row>
    <row r="29" spans="1:85" ht="13.8" x14ac:dyDescent="0.3">
      <c r="A29">
        <v>28</v>
      </c>
      <c r="B29" s="12" t="s">
        <v>111</v>
      </c>
      <c r="C29" s="7">
        <v>3</v>
      </c>
      <c r="D29" s="8">
        <v>45302.045002708328</v>
      </c>
      <c r="E29" s="10" t="s">
        <v>207</v>
      </c>
      <c r="F29" s="10">
        <v>23</v>
      </c>
      <c r="G29" s="10" t="s">
        <v>65</v>
      </c>
      <c r="H29" s="10" t="s">
        <v>66</v>
      </c>
      <c r="I29" s="11" t="s">
        <v>208</v>
      </c>
      <c r="J29" s="10" t="s">
        <v>209</v>
      </c>
      <c r="K29" s="7"/>
      <c r="L29" s="7"/>
      <c r="M29" s="7"/>
      <c r="N29" s="7"/>
      <c r="O29" s="7"/>
      <c r="P29" s="10" t="s">
        <v>67</v>
      </c>
      <c r="Q29" s="7"/>
      <c r="R29" s="7"/>
      <c r="S29" s="7"/>
      <c r="T29" s="7"/>
      <c r="U29" s="7"/>
      <c r="V29" s="7"/>
      <c r="W29" s="10" t="s">
        <v>67</v>
      </c>
      <c r="X29" s="7"/>
      <c r="Y29" s="7"/>
      <c r="Z29" s="7"/>
      <c r="AA29" s="7"/>
      <c r="AB29" s="10" t="s">
        <v>116</v>
      </c>
      <c r="AC29" s="10">
        <v>3</v>
      </c>
      <c r="AD29" s="10" t="s">
        <v>70</v>
      </c>
      <c r="AE29" s="10" t="s">
        <v>106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1</v>
      </c>
      <c r="AM29" s="10">
        <v>4</v>
      </c>
      <c r="AN29" s="10">
        <v>1</v>
      </c>
      <c r="AO29" s="10">
        <v>4</v>
      </c>
      <c r="AP29" s="10">
        <v>4</v>
      </c>
      <c r="AQ29" s="10">
        <v>4</v>
      </c>
      <c r="AR29" s="10">
        <v>4</v>
      </c>
      <c r="AS29" s="10">
        <v>5</v>
      </c>
      <c r="AT29" s="10">
        <v>5</v>
      </c>
      <c r="AU29" s="10">
        <v>5</v>
      </c>
      <c r="AV29" s="10">
        <v>2</v>
      </c>
      <c r="AW29" s="10">
        <v>5</v>
      </c>
      <c r="AX29" s="10">
        <v>5</v>
      </c>
      <c r="AY29" s="10">
        <v>2</v>
      </c>
      <c r="AZ29" s="10">
        <v>2</v>
      </c>
      <c r="BA29" s="10">
        <v>2</v>
      </c>
      <c r="BB29" s="10">
        <v>5</v>
      </c>
      <c r="BC29" s="10">
        <v>7</v>
      </c>
      <c r="BD29" s="10">
        <v>4</v>
      </c>
      <c r="BE29" s="10">
        <v>4</v>
      </c>
      <c r="BF29" s="10">
        <v>4</v>
      </c>
      <c r="BG29" s="10">
        <v>4</v>
      </c>
      <c r="BH29" s="10">
        <v>2</v>
      </c>
      <c r="BI29" s="10">
        <v>4</v>
      </c>
      <c r="BJ29" s="10">
        <v>4</v>
      </c>
      <c r="BK29" s="10">
        <v>4</v>
      </c>
      <c r="BL29" s="10">
        <v>6</v>
      </c>
      <c r="BM29" s="10">
        <v>3</v>
      </c>
      <c r="BN29" s="10">
        <v>3</v>
      </c>
      <c r="BO29" s="10">
        <v>3</v>
      </c>
      <c r="BP29" s="10">
        <v>4</v>
      </c>
      <c r="BQ29" s="10">
        <v>3</v>
      </c>
      <c r="BR29" s="10">
        <v>4</v>
      </c>
      <c r="BS29" s="10">
        <v>4</v>
      </c>
      <c r="BT29" s="10">
        <v>3</v>
      </c>
      <c r="BU29" s="10">
        <v>3</v>
      </c>
      <c r="BV29" s="10">
        <v>3</v>
      </c>
      <c r="BW29" s="10">
        <v>4</v>
      </c>
      <c r="BX29" s="10">
        <v>5</v>
      </c>
      <c r="BY29" s="10">
        <v>3</v>
      </c>
      <c r="BZ29" s="10">
        <v>3</v>
      </c>
      <c r="CA29" s="10" t="s">
        <v>69</v>
      </c>
      <c r="CB29" s="10" t="s">
        <v>69</v>
      </c>
      <c r="CC29" s="10" t="s">
        <v>69</v>
      </c>
      <c r="CD29" s="10" t="s">
        <v>69</v>
      </c>
      <c r="CE29" s="10" t="s">
        <v>69</v>
      </c>
      <c r="CF29" s="10" t="s">
        <v>69</v>
      </c>
      <c r="CG29" s="7"/>
    </row>
    <row r="30" spans="1:85" s="7" customFormat="1" ht="13.8" x14ac:dyDescent="0.3">
      <c r="A30">
        <v>29</v>
      </c>
      <c r="B30" s="12" t="s">
        <v>111</v>
      </c>
      <c r="C30" s="7">
        <v>4</v>
      </c>
      <c r="D30" s="8">
        <v>45301.860549652774</v>
      </c>
      <c r="E30" s="10" t="s">
        <v>230</v>
      </c>
      <c r="F30" s="10">
        <v>20</v>
      </c>
      <c r="G30" s="10" t="s">
        <v>123</v>
      </c>
      <c r="H30" s="10" t="s">
        <v>132</v>
      </c>
      <c r="I30" s="11" t="s">
        <v>231</v>
      </c>
      <c r="J30" s="10" t="s">
        <v>232</v>
      </c>
      <c r="Y30" s="10" t="s">
        <v>128</v>
      </c>
      <c r="AB30" s="10" t="s">
        <v>74</v>
      </c>
      <c r="AC30" s="10">
        <v>3</v>
      </c>
      <c r="AD30" s="10" t="s">
        <v>70</v>
      </c>
      <c r="AE30" s="10" t="s">
        <v>72</v>
      </c>
      <c r="AF30" s="10">
        <v>5</v>
      </c>
      <c r="AG30" s="10">
        <v>4</v>
      </c>
      <c r="AH30" s="10">
        <v>3</v>
      </c>
      <c r="AI30" s="10">
        <v>3</v>
      </c>
      <c r="AJ30" s="10">
        <v>1</v>
      </c>
      <c r="AK30" s="10">
        <v>1</v>
      </c>
      <c r="AL30" s="10">
        <v>1</v>
      </c>
      <c r="AM30" s="10">
        <v>7</v>
      </c>
      <c r="AN30" s="10">
        <v>2</v>
      </c>
      <c r="AO30" s="10">
        <v>7</v>
      </c>
      <c r="AP30" s="10">
        <v>1</v>
      </c>
      <c r="AQ30" s="10">
        <v>4</v>
      </c>
      <c r="AR30" s="10">
        <v>6</v>
      </c>
      <c r="AS30" s="10">
        <v>5</v>
      </c>
      <c r="AT30" s="10">
        <v>5</v>
      </c>
      <c r="AU30" s="10">
        <v>6</v>
      </c>
      <c r="AV30" s="10">
        <v>2</v>
      </c>
      <c r="AW30" s="10">
        <v>5</v>
      </c>
      <c r="AX30" s="10">
        <v>7</v>
      </c>
      <c r="AY30" s="10">
        <v>4</v>
      </c>
      <c r="AZ30" s="10">
        <v>2</v>
      </c>
      <c r="BA30" s="10">
        <v>7</v>
      </c>
      <c r="BB30" s="10">
        <v>7</v>
      </c>
      <c r="BC30" s="10">
        <v>4</v>
      </c>
      <c r="BD30" s="10">
        <v>2</v>
      </c>
      <c r="BE30" s="10">
        <v>6</v>
      </c>
      <c r="BF30" s="10">
        <v>6</v>
      </c>
      <c r="BG30" s="10">
        <v>6</v>
      </c>
      <c r="BH30" s="10">
        <v>7</v>
      </c>
      <c r="BI30" s="10">
        <v>1</v>
      </c>
      <c r="BJ30" s="10">
        <v>1</v>
      </c>
      <c r="BK30" s="10">
        <v>6</v>
      </c>
      <c r="BL30" s="10">
        <v>3</v>
      </c>
      <c r="BM30" s="10">
        <v>4</v>
      </c>
      <c r="BN30" s="10">
        <v>3</v>
      </c>
      <c r="BO30" s="10">
        <v>2</v>
      </c>
      <c r="BP30" s="10">
        <v>4</v>
      </c>
      <c r="BQ30" s="10">
        <v>2</v>
      </c>
      <c r="BR30" s="10">
        <v>4</v>
      </c>
      <c r="BS30" s="10">
        <v>3</v>
      </c>
      <c r="BT30" s="10">
        <v>4</v>
      </c>
      <c r="BU30" s="10">
        <v>5</v>
      </c>
      <c r="BV30" s="10">
        <v>6</v>
      </c>
      <c r="BW30" s="10">
        <v>3</v>
      </c>
      <c r="BX30" s="10">
        <v>4</v>
      </c>
      <c r="BY30" s="10">
        <v>4</v>
      </c>
      <c r="BZ30" s="10">
        <v>5</v>
      </c>
      <c r="CA30" s="10" t="s">
        <v>69</v>
      </c>
      <c r="CB30" s="10" t="s">
        <v>71</v>
      </c>
      <c r="CC30" s="10" t="s">
        <v>69</v>
      </c>
      <c r="CD30" s="10" t="s">
        <v>69</v>
      </c>
      <c r="CE30" s="10" t="s">
        <v>69</v>
      </c>
      <c r="CF30" s="10" t="s">
        <v>71</v>
      </c>
      <c r="CG30" s="10" t="s">
        <v>181</v>
      </c>
    </row>
    <row r="31" spans="1:85" s="7" customFormat="1" ht="13.8" x14ac:dyDescent="0.3">
      <c r="A31">
        <v>30</v>
      </c>
      <c r="B31" s="12" t="s">
        <v>112</v>
      </c>
      <c r="C31" s="7">
        <v>3</v>
      </c>
      <c r="D31" s="8">
        <v>45306.954964398145</v>
      </c>
      <c r="E31" s="10" t="s">
        <v>203</v>
      </c>
      <c r="F31" s="10">
        <v>21</v>
      </c>
      <c r="G31" s="10" t="s">
        <v>65</v>
      </c>
      <c r="H31" s="10" t="s">
        <v>137</v>
      </c>
      <c r="I31" s="11" t="s">
        <v>204</v>
      </c>
      <c r="J31" s="10" t="s">
        <v>205</v>
      </c>
      <c r="O31" s="10" t="s">
        <v>73</v>
      </c>
      <c r="P31" s="10" t="s">
        <v>115</v>
      </c>
      <c r="Q31" s="10" t="s">
        <v>115</v>
      </c>
      <c r="R31" s="10" t="s">
        <v>115</v>
      </c>
      <c r="V31" s="10" t="s">
        <v>115</v>
      </c>
      <c r="W31" s="10" t="s">
        <v>115</v>
      </c>
      <c r="X31" s="10" t="s">
        <v>115</v>
      </c>
      <c r="AB31" s="10" t="s">
        <v>206</v>
      </c>
      <c r="AC31" s="10">
        <v>15</v>
      </c>
      <c r="AD31" s="10" t="s">
        <v>70</v>
      </c>
      <c r="AE31" s="10" t="s">
        <v>118</v>
      </c>
      <c r="AF31" s="10">
        <v>5</v>
      </c>
      <c r="AG31" s="10">
        <v>5</v>
      </c>
      <c r="AH31" s="10">
        <v>5</v>
      </c>
      <c r="AI31" s="10">
        <v>5</v>
      </c>
      <c r="AJ31" s="10">
        <v>4</v>
      </c>
      <c r="AK31" s="10">
        <v>3</v>
      </c>
      <c r="AL31" s="10">
        <v>2</v>
      </c>
      <c r="AM31" s="10">
        <v>7</v>
      </c>
      <c r="AN31" s="10">
        <v>3</v>
      </c>
      <c r="AO31" s="10">
        <v>7</v>
      </c>
      <c r="AP31" s="10">
        <v>1</v>
      </c>
      <c r="AQ31" s="10">
        <v>6</v>
      </c>
      <c r="AR31" s="10">
        <v>6</v>
      </c>
      <c r="AS31" s="10">
        <v>6</v>
      </c>
      <c r="AT31" s="10">
        <v>7</v>
      </c>
      <c r="AU31" s="10">
        <v>7</v>
      </c>
      <c r="AV31" s="10">
        <v>3</v>
      </c>
      <c r="AW31" s="10">
        <v>5</v>
      </c>
      <c r="AX31" s="10">
        <v>6</v>
      </c>
      <c r="AY31" s="10">
        <v>5</v>
      </c>
      <c r="AZ31" s="10">
        <v>2</v>
      </c>
      <c r="BA31" s="10">
        <v>6</v>
      </c>
      <c r="BB31" s="10">
        <v>6</v>
      </c>
      <c r="BC31" s="10">
        <v>5</v>
      </c>
      <c r="BD31" s="10">
        <v>2</v>
      </c>
      <c r="BE31" s="10">
        <v>6</v>
      </c>
      <c r="BF31" s="10">
        <v>7</v>
      </c>
      <c r="BG31" s="10">
        <v>5</v>
      </c>
      <c r="BH31" s="10">
        <v>4</v>
      </c>
      <c r="BI31" s="10">
        <v>2</v>
      </c>
      <c r="BJ31" s="10">
        <v>2</v>
      </c>
      <c r="BK31" s="10">
        <v>6</v>
      </c>
      <c r="BL31" s="10">
        <v>5</v>
      </c>
      <c r="BM31" s="10">
        <v>4</v>
      </c>
      <c r="BN31" s="10">
        <v>3</v>
      </c>
      <c r="BO31" s="10">
        <v>1</v>
      </c>
      <c r="BP31" s="10">
        <v>4</v>
      </c>
      <c r="BQ31" s="10">
        <v>3</v>
      </c>
      <c r="BR31" s="10">
        <v>5</v>
      </c>
      <c r="BS31" s="10">
        <v>4</v>
      </c>
      <c r="BT31" s="10">
        <v>4</v>
      </c>
      <c r="BU31" s="10">
        <v>5</v>
      </c>
      <c r="BV31" s="10">
        <v>3</v>
      </c>
      <c r="BW31" s="10">
        <v>5</v>
      </c>
      <c r="BX31" s="10">
        <v>4</v>
      </c>
      <c r="BY31" s="10">
        <v>4</v>
      </c>
      <c r="BZ31" s="10">
        <v>4</v>
      </c>
      <c r="CA31" s="10" t="s">
        <v>71</v>
      </c>
      <c r="CB31" s="10" t="s">
        <v>69</v>
      </c>
      <c r="CC31" s="10" t="s">
        <v>69</v>
      </c>
      <c r="CD31" s="10" t="s">
        <v>71</v>
      </c>
      <c r="CE31" s="10" t="s">
        <v>71</v>
      </c>
      <c r="CF31" s="10" t="s">
        <v>69</v>
      </c>
      <c r="CG31" s="3"/>
    </row>
    <row r="32" spans="1:85" ht="13.8" x14ac:dyDescent="0.3">
      <c r="A32">
        <v>31</v>
      </c>
      <c r="B32" s="12" t="s">
        <v>112</v>
      </c>
      <c r="C32" s="7">
        <v>4</v>
      </c>
      <c r="D32" s="19">
        <v>45339.550519166667</v>
      </c>
      <c r="E32" s="20" t="s">
        <v>236</v>
      </c>
      <c r="F32" s="20">
        <v>23</v>
      </c>
      <c r="G32" s="3" t="s">
        <v>123</v>
      </c>
      <c r="H32" s="20" t="s">
        <v>113</v>
      </c>
      <c r="I32" s="21" t="s">
        <v>237</v>
      </c>
      <c r="J32" s="20" t="s">
        <v>238</v>
      </c>
      <c r="V32" s="3"/>
      <c r="W32" s="3"/>
      <c r="AA32" s="3"/>
      <c r="AB32" s="20" t="s">
        <v>74</v>
      </c>
      <c r="AC32" s="20">
        <v>7</v>
      </c>
      <c r="AD32" s="17" t="s">
        <v>70</v>
      </c>
      <c r="AE32" s="20" t="s">
        <v>106</v>
      </c>
      <c r="AF32" s="20">
        <v>3</v>
      </c>
      <c r="AG32" s="20">
        <v>3</v>
      </c>
      <c r="AH32" s="20">
        <v>1</v>
      </c>
      <c r="AI32" s="20">
        <v>2</v>
      </c>
      <c r="AJ32" s="20">
        <v>1</v>
      </c>
      <c r="AK32" s="20">
        <v>1</v>
      </c>
      <c r="AL32" s="20">
        <v>1</v>
      </c>
      <c r="AM32" s="20">
        <v>5</v>
      </c>
      <c r="AN32" s="20">
        <v>1</v>
      </c>
      <c r="AO32" s="20">
        <v>5</v>
      </c>
      <c r="AP32" s="20">
        <v>3</v>
      </c>
      <c r="AQ32" s="20">
        <v>5</v>
      </c>
      <c r="AR32" s="20">
        <v>6</v>
      </c>
      <c r="AS32" s="20">
        <v>5</v>
      </c>
      <c r="AT32" s="20">
        <v>5</v>
      </c>
      <c r="AU32" s="20">
        <v>5</v>
      </c>
      <c r="AV32" s="20">
        <v>3</v>
      </c>
      <c r="AW32" s="20">
        <v>6</v>
      </c>
      <c r="AX32" s="20">
        <v>5</v>
      </c>
      <c r="AY32" s="20">
        <v>3</v>
      </c>
      <c r="AZ32" s="20">
        <v>3</v>
      </c>
      <c r="BA32" s="20">
        <v>5</v>
      </c>
      <c r="BB32" s="20">
        <v>6</v>
      </c>
      <c r="BC32" s="20">
        <v>4</v>
      </c>
      <c r="BD32" s="20">
        <v>5</v>
      </c>
      <c r="BE32" s="20">
        <v>6</v>
      </c>
      <c r="BF32" s="20">
        <v>5</v>
      </c>
      <c r="BG32" s="20">
        <v>5</v>
      </c>
      <c r="BH32" s="20">
        <v>2</v>
      </c>
      <c r="BI32" s="20">
        <v>5</v>
      </c>
      <c r="BJ32" s="20">
        <v>5</v>
      </c>
      <c r="BK32" s="20">
        <v>5</v>
      </c>
      <c r="BL32" s="20">
        <v>5</v>
      </c>
      <c r="BM32" s="20">
        <v>4</v>
      </c>
      <c r="BN32" s="20">
        <v>2</v>
      </c>
      <c r="BO32" s="20">
        <v>3</v>
      </c>
      <c r="BP32" s="20">
        <v>3</v>
      </c>
      <c r="BQ32" s="20">
        <v>2</v>
      </c>
      <c r="BR32" s="20">
        <v>5</v>
      </c>
      <c r="BS32" s="20">
        <v>5</v>
      </c>
      <c r="BT32" s="20">
        <v>5</v>
      </c>
      <c r="BU32" s="20">
        <v>5</v>
      </c>
      <c r="BV32" s="20">
        <v>2</v>
      </c>
      <c r="BW32" s="20">
        <v>2</v>
      </c>
      <c r="BX32" s="20">
        <v>4</v>
      </c>
      <c r="BY32" s="20">
        <v>5</v>
      </c>
      <c r="BZ32" s="20">
        <v>5</v>
      </c>
      <c r="CA32" s="20" t="s">
        <v>69</v>
      </c>
      <c r="CB32" s="20" t="s">
        <v>69</v>
      </c>
      <c r="CC32" s="20" t="s">
        <v>69</v>
      </c>
      <c r="CD32" s="20" t="s">
        <v>69</v>
      </c>
      <c r="CE32" s="20" t="s">
        <v>69</v>
      </c>
      <c r="CF32" s="20" t="s">
        <v>69</v>
      </c>
      <c r="CG32" s="3"/>
    </row>
    <row r="33" spans="1:85" ht="13.8" x14ac:dyDescent="0.3">
      <c r="A33">
        <v>32</v>
      </c>
      <c r="B33" s="6" t="s">
        <v>112</v>
      </c>
      <c r="C33">
        <v>1</v>
      </c>
      <c r="D33" s="19">
        <v>45339.046069930555</v>
      </c>
      <c r="E33" s="20" t="s">
        <v>255</v>
      </c>
      <c r="F33" s="20">
        <v>21</v>
      </c>
      <c r="G33" s="3" t="s">
        <v>123</v>
      </c>
      <c r="H33" s="20" t="s">
        <v>137</v>
      </c>
      <c r="I33" s="21" t="s">
        <v>256</v>
      </c>
      <c r="J33" s="20" t="s">
        <v>257</v>
      </c>
      <c r="V33" s="3"/>
      <c r="W33" s="3"/>
      <c r="AA33" s="3"/>
      <c r="AB33" s="20" t="s">
        <v>155</v>
      </c>
      <c r="AC33" s="20" t="s">
        <v>258</v>
      </c>
      <c r="AD33" s="17" t="s">
        <v>70</v>
      </c>
      <c r="AE33" s="20" t="s">
        <v>118</v>
      </c>
      <c r="AF33" s="20">
        <v>4</v>
      </c>
      <c r="AG33" s="20">
        <v>4</v>
      </c>
      <c r="AH33" s="20">
        <v>4</v>
      </c>
      <c r="AI33" s="20">
        <v>3</v>
      </c>
      <c r="AJ33" s="20">
        <v>1</v>
      </c>
      <c r="AK33" s="20">
        <v>1</v>
      </c>
      <c r="AL33" s="20">
        <v>1</v>
      </c>
      <c r="AM33" s="20">
        <v>6</v>
      </c>
      <c r="AN33" s="20">
        <v>3</v>
      </c>
      <c r="AO33" s="20">
        <v>5</v>
      </c>
      <c r="AP33" s="20">
        <v>1</v>
      </c>
      <c r="AQ33" s="20">
        <v>3</v>
      </c>
      <c r="AR33" s="20">
        <v>6</v>
      </c>
      <c r="AS33" s="20">
        <v>4</v>
      </c>
      <c r="AT33" s="20">
        <v>5</v>
      </c>
      <c r="AU33" s="20">
        <v>7</v>
      </c>
      <c r="AV33" s="20">
        <v>3</v>
      </c>
      <c r="AW33" s="20">
        <v>6</v>
      </c>
      <c r="AX33" s="20">
        <v>5</v>
      </c>
      <c r="AY33" s="20">
        <v>5</v>
      </c>
      <c r="AZ33" s="20">
        <v>2</v>
      </c>
      <c r="BA33" s="20">
        <v>3</v>
      </c>
      <c r="BB33" s="20">
        <v>5</v>
      </c>
      <c r="BC33" s="20">
        <v>1</v>
      </c>
      <c r="BD33" s="20">
        <v>6</v>
      </c>
      <c r="BE33" s="20">
        <v>5</v>
      </c>
      <c r="BF33" s="20">
        <v>4</v>
      </c>
      <c r="BG33" s="20">
        <v>7</v>
      </c>
      <c r="BH33" s="20">
        <v>1</v>
      </c>
      <c r="BI33" s="20">
        <v>4</v>
      </c>
      <c r="BJ33" s="20">
        <v>5</v>
      </c>
      <c r="BK33" s="20">
        <v>4</v>
      </c>
      <c r="BL33" s="20">
        <v>4</v>
      </c>
      <c r="BM33" s="20">
        <v>3</v>
      </c>
      <c r="BN33" s="20">
        <v>4</v>
      </c>
      <c r="BO33" s="20">
        <v>4</v>
      </c>
      <c r="BP33" s="20">
        <v>3</v>
      </c>
      <c r="BQ33" s="20">
        <v>4</v>
      </c>
      <c r="BR33" s="20">
        <v>4</v>
      </c>
      <c r="BS33" s="20">
        <v>5</v>
      </c>
      <c r="BT33" s="20">
        <v>3</v>
      </c>
      <c r="BU33" s="20">
        <v>4</v>
      </c>
      <c r="BV33" s="20">
        <v>5</v>
      </c>
      <c r="BW33" s="20">
        <v>3</v>
      </c>
      <c r="BX33" s="20">
        <v>5</v>
      </c>
      <c r="BY33" s="20">
        <v>3</v>
      </c>
      <c r="BZ33" s="20">
        <v>3</v>
      </c>
      <c r="CA33" s="20" t="s">
        <v>71</v>
      </c>
      <c r="CB33" s="20" t="s">
        <v>71</v>
      </c>
      <c r="CC33" s="20" t="s">
        <v>71</v>
      </c>
      <c r="CD33" s="20" t="s">
        <v>119</v>
      </c>
      <c r="CE33" s="20" t="s">
        <v>119</v>
      </c>
      <c r="CF33" s="20" t="s">
        <v>259</v>
      </c>
      <c r="CG33" s="20" t="s">
        <v>260</v>
      </c>
    </row>
    <row r="34" spans="1:85" ht="13.8" x14ac:dyDescent="0.3">
      <c r="A34">
        <v>33</v>
      </c>
      <c r="B34" s="6" t="s">
        <v>112</v>
      </c>
      <c r="C34" s="7">
        <v>2</v>
      </c>
      <c r="D34" s="19">
        <v>45339.53925736111</v>
      </c>
      <c r="E34" s="20" t="s">
        <v>244</v>
      </c>
      <c r="F34" s="20">
        <v>22</v>
      </c>
      <c r="G34" s="3" t="s">
        <v>123</v>
      </c>
      <c r="H34" s="20" t="s">
        <v>240</v>
      </c>
      <c r="I34" s="21" t="s">
        <v>245</v>
      </c>
      <c r="J34" s="20" t="s">
        <v>246</v>
      </c>
      <c r="V34" s="3"/>
      <c r="W34" s="3"/>
      <c r="AA34" s="3"/>
      <c r="AB34" s="20" t="s">
        <v>74</v>
      </c>
      <c r="AC34" s="20">
        <v>5</v>
      </c>
      <c r="AD34" s="17" t="s">
        <v>70</v>
      </c>
      <c r="AE34" s="20" t="s">
        <v>130</v>
      </c>
      <c r="AF34" s="20">
        <v>5</v>
      </c>
      <c r="AG34" s="20">
        <v>5</v>
      </c>
      <c r="AH34" s="20">
        <v>4</v>
      </c>
      <c r="AI34" s="20">
        <v>3</v>
      </c>
      <c r="AJ34" s="20">
        <v>1</v>
      </c>
      <c r="AK34" s="20">
        <v>1</v>
      </c>
      <c r="AL34" s="20">
        <v>1</v>
      </c>
      <c r="AM34" s="20">
        <v>7</v>
      </c>
      <c r="AN34" s="20">
        <v>1</v>
      </c>
      <c r="AO34" s="20">
        <v>7</v>
      </c>
      <c r="AP34" s="20">
        <v>1</v>
      </c>
      <c r="AQ34" s="20">
        <v>5</v>
      </c>
      <c r="AR34" s="20">
        <v>6</v>
      </c>
      <c r="AS34" s="20">
        <v>5</v>
      </c>
      <c r="AT34" s="20">
        <v>5</v>
      </c>
      <c r="AU34" s="20">
        <v>6</v>
      </c>
      <c r="AV34" s="20">
        <v>3</v>
      </c>
      <c r="AW34" s="20">
        <v>6</v>
      </c>
      <c r="AX34" s="20">
        <v>5</v>
      </c>
      <c r="AY34" s="20">
        <v>2</v>
      </c>
      <c r="AZ34" s="20">
        <v>1</v>
      </c>
      <c r="BA34" s="20">
        <v>4</v>
      </c>
      <c r="BB34" s="20">
        <v>4</v>
      </c>
      <c r="BC34" s="20">
        <v>2</v>
      </c>
      <c r="BD34" s="20">
        <v>4</v>
      </c>
      <c r="BE34" s="20">
        <v>5</v>
      </c>
      <c r="BF34" s="20">
        <v>5</v>
      </c>
      <c r="BG34" s="20">
        <v>5</v>
      </c>
      <c r="BH34" s="20">
        <v>4</v>
      </c>
      <c r="BI34" s="20">
        <v>4</v>
      </c>
      <c r="BJ34" s="20">
        <v>4</v>
      </c>
      <c r="BK34" s="20">
        <v>7</v>
      </c>
      <c r="BL34" s="20">
        <v>5</v>
      </c>
      <c r="BM34" s="20">
        <v>3</v>
      </c>
      <c r="BN34" s="20">
        <v>4</v>
      </c>
      <c r="BO34" s="20">
        <v>2</v>
      </c>
      <c r="BP34" s="20">
        <v>5</v>
      </c>
      <c r="BQ34" s="20">
        <v>3</v>
      </c>
      <c r="BR34" s="20">
        <v>4</v>
      </c>
      <c r="BS34" s="20">
        <v>4</v>
      </c>
      <c r="BT34" s="20">
        <v>3</v>
      </c>
      <c r="BU34" s="20">
        <v>3</v>
      </c>
      <c r="BV34" s="20">
        <v>4</v>
      </c>
      <c r="BW34" s="20">
        <v>5</v>
      </c>
      <c r="BX34" s="20">
        <v>4</v>
      </c>
      <c r="BY34" s="20">
        <v>4</v>
      </c>
      <c r="BZ34" s="20">
        <v>3</v>
      </c>
      <c r="CA34" s="20" t="s">
        <v>69</v>
      </c>
      <c r="CB34" s="20" t="s">
        <v>69</v>
      </c>
      <c r="CC34" s="20" t="s">
        <v>71</v>
      </c>
      <c r="CD34" s="20" t="s">
        <v>119</v>
      </c>
      <c r="CE34" s="20" t="s">
        <v>119</v>
      </c>
      <c r="CF34" s="20" t="s">
        <v>119</v>
      </c>
      <c r="CG34" s="20" t="s">
        <v>247</v>
      </c>
    </row>
    <row r="35" spans="1:85" ht="13.8" x14ac:dyDescent="0.3">
      <c r="A35">
        <v>34</v>
      </c>
      <c r="B35" s="6" t="s">
        <v>111</v>
      </c>
      <c r="C35">
        <v>1</v>
      </c>
      <c r="D35" s="19">
        <v>45338.738112210645</v>
      </c>
      <c r="E35" s="20" t="s">
        <v>233</v>
      </c>
      <c r="F35" s="20">
        <v>22</v>
      </c>
      <c r="G35" s="3" t="s">
        <v>123</v>
      </c>
      <c r="H35" s="20" t="s">
        <v>132</v>
      </c>
      <c r="I35" s="21" t="s">
        <v>234</v>
      </c>
      <c r="J35" s="20" t="s">
        <v>235</v>
      </c>
      <c r="V35" s="3"/>
      <c r="W35" s="3"/>
      <c r="AA35" s="3"/>
      <c r="AB35" s="20" t="s">
        <v>116</v>
      </c>
      <c r="AC35" s="20">
        <v>3</v>
      </c>
      <c r="AD35" s="17" t="s">
        <v>70</v>
      </c>
      <c r="AE35" s="20" t="s">
        <v>130</v>
      </c>
      <c r="AF35" s="20">
        <v>4</v>
      </c>
      <c r="AG35" s="20">
        <v>4</v>
      </c>
      <c r="AH35" s="20">
        <v>3</v>
      </c>
      <c r="AI35" s="20">
        <v>4</v>
      </c>
      <c r="AJ35" s="20">
        <v>2</v>
      </c>
      <c r="AK35" s="20">
        <v>2</v>
      </c>
      <c r="AL35" s="20">
        <v>1</v>
      </c>
      <c r="AM35" s="20">
        <v>5</v>
      </c>
      <c r="AN35" s="20">
        <v>5</v>
      </c>
      <c r="AO35" s="20">
        <v>5</v>
      </c>
      <c r="AP35" s="20">
        <v>6</v>
      </c>
      <c r="AQ35" s="20">
        <v>4</v>
      </c>
      <c r="AR35" s="20">
        <v>6</v>
      </c>
      <c r="AS35" s="20">
        <v>5</v>
      </c>
      <c r="AT35" s="20">
        <v>6</v>
      </c>
      <c r="AU35" s="20">
        <v>7</v>
      </c>
      <c r="AV35" s="20">
        <v>4</v>
      </c>
      <c r="AW35" s="20">
        <v>6</v>
      </c>
      <c r="AX35" s="20">
        <v>4</v>
      </c>
      <c r="AY35" s="20">
        <v>3</v>
      </c>
      <c r="AZ35" s="20">
        <v>4</v>
      </c>
      <c r="BA35" s="20">
        <v>4</v>
      </c>
      <c r="BB35" s="20">
        <v>5</v>
      </c>
      <c r="BC35" s="20">
        <v>3</v>
      </c>
      <c r="BD35" s="20">
        <v>5</v>
      </c>
      <c r="BE35" s="20">
        <v>5</v>
      </c>
      <c r="BF35" s="20">
        <v>5</v>
      </c>
      <c r="BG35" s="20">
        <v>7</v>
      </c>
      <c r="BH35" s="20">
        <v>2</v>
      </c>
      <c r="BI35" s="20">
        <v>6</v>
      </c>
      <c r="BJ35" s="20">
        <v>6</v>
      </c>
      <c r="BK35" s="20">
        <v>4</v>
      </c>
      <c r="BL35" s="20">
        <v>3</v>
      </c>
      <c r="BM35" s="20">
        <v>5</v>
      </c>
      <c r="BN35" s="20">
        <v>5</v>
      </c>
      <c r="BO35" s="20">
        <v>3</v>
      </c>
      <c r="BP35" s="20">
        <v>4</v>
      </c>
      <c r="BQ35" s="20">
        <v>3</v>
      </c>
      <c r="BR35" s="20">
        <v>3</v>
      </c>
      <c r="BS35" s="20">
        <v>4</v>
      </c>
      <c r="BT35" s="20">
        <v>4</v>
      </c>
      <c r="BU35" s="20">
        <v>3</v>
      </c>
      <c r="BV35" s="20">
        <v>5</v>
      </c>
      <c r="BW35" s="20">
        <v>5</v>
      </c>
      <c r="BX35" s="20">
        <v>5</v>
      </c>
      <c r="BY35" s="20">
        <v>5</v>
      </c>
      <c r="BZ35" s="20">
        <v>3</v>
      </c>
      <c r="CA35" s="20" t="s">
        <v>69</v>
      </c>
      <c r="CB35" s="20" t="s">
        <v>69</v>
      </c>
      <c r="CC35" s="20" t="s">
        <v>71</v>
      </c>
      <c r="CD35" s="20" t="s">
        <v>71</v>
      </c>
      <c r="CE35" s="20" t="s">
        <v>119</v>
      </c>
      <c r="CF35" s="20" t="s">
        <v>71</v>
      </c>
      <c r="CG35" s="20" t="s">
        <v>107</v>
      </c>
    </row>
    <row r="36" spans="1:85" ht="13.8" x14ac:dyDescent="0.3">
      <c r="A36">
        <v>35</v>
      </c>
      <c r="B36" s="6" t="s">
        <v>111</v>
      </c>
      <c r="C36">
        <v>2</v>
      </c>
      <c r="D36" s="19">
        <v>45338.925357025466</v>
      </c>
      <c r="E36" s="20" t="s">
        <v>239</v>
      </c>
      <c r="F36" s="20">
        <v>20</v>
      </c>
      <c r="G36" s="3" t="s">
        <v>123</v>
      </c>
      <c r="H36" s="20" t="s">
        <v>240</v>
      </c>
      <c r="I36" s="21" t="s">
        <v>241</v>
      </c>
      <c r="J36" s="20" t="s">
        <v>242</v>
      </c>
      <c r="V36" s="3"/>
      <c r="W36" s="3"/>
      <c r="AA36" s="3"/>
      <c r="AB36" s="20" t="s">
        <v>68</v>
      </c>
      <c r="AC36" s="20">
        <v>1</v>
      </c>
      <c r="AD36" s="17" t="s">
        <v>70</v>
      </c>
      <c r="AE36" s="20" t="s">
        <v>72</v>
      </c>
      <c r="AF36" s="20">
        <v>4</v>
      </c>
      <c r="AG36" s="20">
        <v>3</v>
      </c>
      <c r="AH36" s="20">
        <v>4</v>
      </c>
      <c r="AI36" s="20">
        <v>4</v>
      </c>
      <c r="AJ36" s="20">
        <v>2</v>
      </c>
      <c r="AK36" s="20">
        <v>2</v>
      </c>
      <c r="AL36" s="20">
        <v>2</v>
      </c>
      <c r="AM36" s="20">
        <v>7</v>
      </c>
      <c r="AN36" s="20">
        <v>3</v>
      </c>
      <c r="AO36" s="20">
        <v>7</v>
      </c>
      <c r="AP36" s="20">
        <v>2</v>
      </c>
      <c r="AQ36" s="20">
        <v>6</v>
      </c>
      <c r="AR36" s="20">
        <v>7</v>
      </c>
      <c r="AS36" s="20">
        <v>5</v>
      </c>
      <c r="AT36" s="20">
        <v>6</v>
      </c>
      <c r="AU36" s="20">
        <v>6</v>
      </c>
      <c r="AV36" s="20">
        <v>2</v>
      </c>
      <c r="AW36" s="20">
        <v>7</v>
      </c>
      <c r="AX36" s="20">
        <v>7</v>
      </c>
      <c r="AY36" s="20">
        <v>5</v>
      </c>
      <c r="AZ36" s="20">
        <v>1</v>
      </c>
      <c r="BA36" s="20">
        <v>6</v>
      </c>
      <c r="BB36" s="20">
        <v>5</v>
      </c>
      <c r="BC36" s="20">
        <v>4</v>
      </c>
      <c r="BD36" s="20">
        <v>4</v>
      </c>
      <c r="BE36" s="20">
        <v>7</v>
      </c>
      <c r="BF36" s="20">
        <v>7</v>
      </c>
      <c r="BG36" s="20">
        <v>6</v>
      </c>
      <c r="BH36" s="20">
        <v>3</v>
      </c>
      <c r="BI36" s="20">
        <v>3</v>
      </c>
      <c r="BJ36" s="20">
        <v>3</v>
      </c>
      <c r="BK36" s="20">
        <v>7</v>
      </c>
      <c r="BL36" s="20">
        <v>5</v>
      </c>
      <c r="BM36" s="20">
        <v>4</v>
      </c>
      <c r="BN36" s="20">
        <v>5</v>
      </c>
      <c r="BO36" s="20">
        <v>2</v>
      </c>
      <c r="BP36" s="20">
        <v>3</v>
      </c>
      <c r="BQ36" s="20">
        <v>5</v>
      </c>
      <c r="BR36" s="20">
        <v>5</v>
      </c>
      <c r="BS36" s="20">
        <v>3</v>
      </c>
      <c r="BT36" s="20">
        <v>4</v>
      </c>
      <c r="BU36" s="20">
        <v>5</v>
      </c>
      <c r="BV36" s="20">
        <v>5</v>
      </c>
      <c r="BW36" s="20">
        <v>4</v>
      </c>
      <c r="BX36" s="20">
        <v>4</v>
      </c>
      <c r="BY36" s="20">
        <v>4</v>
      </c>
      <c r="BZ36" s="20">
        <v>4</v>
      </c>
      <c r="CA36" s="20" t="s">
        <v>71</v>
      </c>
      <c r="CB36" s="20" t="s">
        <v>71</v>
      </c>
      <c r="CC36" s="20" t="s">
        <v>119</v>
      </c>
      <c r="CD36" s="20" t="s">
        <v>71</v>
      </c>
      <c r="CE36" s="20" t="s">
        <v>119</v>
      </c>
      <c r="CF36" s="20" t="s">
        <v>119</v>
      </c>
      <c r="CG36" s="20" t="s">
        <v>243</v>
      </c>
    </row>
    <row r="37" spans="1:85" ht="13.8" x14ac:dyDescent="0.3">
      <c r="A37">
        <v>36</v>
      </c>
      <c r="B37" s="12" t="s">
        <v>111</v>
      </c>
      <c r="C37" s="7">
        <v>3</v>
      </c>
      <c r="D37" s="19">
        <v>45339.87108114583</v>
      </c>
      <c r="E37" s="20" t="s">
        <v>261</v>
      </c>
      <c r="F37" s="20">
        <v>21</v>
      </c>
      <c r="G37" s="3" t="s">
        <v>123</v>
      </c>
      <c r="H37" s="20" t="s">
        <v>66</v>
      </c>
      <c r="I37" s="21" t="s">
        <v>262</v>
      </c>
      <c r="J37" s="20" t="s">
        <v>263</v>
      </c>
      <c r="V37" s="3"/>
      <c r="W37" s="3"/>
      <c r="AA37" s="3"/>
      <c r="AB37" s="20" t="s">
        <v>206</v>
      </c>
      <c r="AC37" s="20">
        <v>24</v>
      </c>
      <c r="AD37" s="17" t="s">
        <v>70</v>
      </c>
      <c r="AE37" s="20" t="s">
        <v>100</v>
      </c>
      <c r="AF37" s="20">
        <v>4</v>
      </c>
      <c r="AG37" s="20">
        <v>4</v>
      </c>
      <c r="AH37" s="20">
        <v>3</v>
      </c>
      <c r="AI37" s="20">
        <v>3</v>
      </c>
      <c r="AJ37" s="20">
        <v>3</v>
      </c>
      <c r="AK37" s="20">
        <v>1</v>
      </c>
      <c r="AL37" s="20">
        <v>2</v>
      </c>
      <c r="AM37" s="20">
        <v>7</v>
      </c>
      <c r="AN37" s="20">
        <v>3</v>
      </c>
      <c r="AO37" s="20">
        <v>5</v>
      </c>
      <c r="AP37" s="20">
        <v>1</v>
      </c>
      <c r="AQ37" s="20">
        <v>3</v>
      </c>
      <c r="AR37" s="20">
        <v>4</v>
      </c>
      <c r="AS37" s="20">
        <v>6</v>
      </c>
      <c r="AT37" s="20">
        <v>6</v>
      </c>
      <c r="AU37" s="20">
        <v>6</v>
      </c>
      <c r="AV37" s="20">
        <v>2</v>
      </c>
      <c r="AW37" s="20">
        <v>5</v>
      </c>
      <c r="AX37" s="20">
        <v>4</v>
      </c>
      <c r="AY37" s="20">
        <v>3</v>
      </c>
      <c r="AZ37" s="20">
        <v>1</v>
      </c>
      <c r="BA37" s="20">
        <v>4</v>
      </c>
      <c r="BB37" s="20">
        <v>5</v>
      </c>
      <c r="BC37" s="20">
        <v>4</v>
      </c>
      <c r="BD37" s="20">
        <v>5</v>
      </c>
      <c r="BE37" s="20">
        <v>4</v>
      </c>
      <c r="BF37" s="20">
        <v>5</v>
      </c>
      <c r="BG37" s="20">
        <v>5</v>
      </c>
      <c r="BH37" s="20">
        <v>3</v>
      </c>
      <c r="BI37" s="20">
        <v>3</v>
      </c>
      <c r="BJ37" s="20">
        <v>4</v>
      </c>
      <c r="BK37" s="20">
        <v>5</v>
      </c>
      <c r="BL37" s="20">
        <v>4</v>
      </c>
      <c r="BM37" s="20">
        <v>3</v>
      </c>
      <c r="BN37" s="20">
        <v>3</v>
      </c>
      <c r="BO37" s="20">
        <v>3</v>
      </c>
      <c r="BP37" s="20">
        <v>4</v>
      </c>
      <c r="BQ37" s="20">
        <v>3</v>
      </c>
      <c r="BR37" s="20">
        <v>3</v>
      </c>
      <c r="BS37" s="20">
        <v>3</v>
      </c>
      <c r="BT37" s="20">
        <v>4</v>
      </c>
      <c r="BU37" s="20">
        <v>4</v>
      </c>
      <c r="BV37" s="20">
        <v>4</v>
      </c>
      <c r="BW37" s="20">
        <v>3</v>
      </c>
      <c r="BX37" s="20">
        <v>3</v>
      </c>
      <c r="BY37" s="20">
        <v>4</v>
      </c>
      <c r="BZ37" s="20">
        <v>4</v>
      </c>
      <c r="CA37" s="20" t="s">
        <v>69</v>
      </c>
      <c r="CB37" s="20" t="s">
        <v>71</v>
      </c>
      <c r="CC37" s="20" t="s">
        <v>71</v>
      </c>
      <c r="CD37" s="20" t="s">
        <v>71</v>
      </c>
      <c r="CE37" s="20" t="s">
        <v>71</v>
      </c>
      <c r="CF37" s="20" t="s">
        <v>71</v>
      </c>
      <c r="CG37" s="20" t="s">
        <v>181</v>
      </c>
    </row>
    <row r="38" spans="1:85" ht="13.8" x14ac:dyDescent="0.3">
      <c r="A38">
        <v>37</v>
      </c>
      <c r="B38" s="12" t="s">
        <v>112</v>
      </c>
      <c r="C38" s="7">
        <v>3</v>
      </c>
      <c r="D38" s="19">
        <v>45338.861728240736</v>
      </c>
      <c r="E38" s="20" t="s">
        <v>264</v>
      </c>
      <c r="F38" s="20">
        <v>23</v>
      </c>
      <c r="G38" s="3" t="s">
        <v>123</v>
      </c>
      <c r="H38" s="20" t="s">
        <v>137</v>
      </c>
      <c r="I38" s="21" t="s">
        <v>265</v>
      </c>
      <c r="J38" s="20" t="s">
        <v>266</v>
      </c>
      <c r="V38" s="3"/>
      <c r="W38" s="3"/>
      <c r="AA38" s="3"/>
      <c r="AB38" s="20" t="s">
        <v>116</v>
      </c>
      <c r="AC38" s="20">
        <v>2</v>
      </c>
      <c r="AD38" s="17" t="s">
        <v>70</v>
      </c>
      <c r="AE38" s="20" t="s">
        <v>106</v>
      </c>
      <c r="AF38" s="20">
        <v>4</v>
      </c>
      <c r="AG38" s="20">
        <v>4</v>
      </c>
      <c r="AH38" s="20">
        <v>4</v>
      </c>
      <c r="AI38" s="20">
        <v>3</v>
      </c>
      <c r="AJ38" s="20">
        <v>2</v>
      </c>
      <c r="AK38" s="20">
        <v>1</v>
      </c>
      <c r="AL38" s="20">
        <v>1</v>
      </c>
      <c r="AM38" s="20">
        <v>6</v>
      </c>
      <c r="AN38" s="20">
        <v>3</v>
      </c>
      <c r="AO38" s="20">
        <v>5</v>
      </c>
      <c r="AP38" s="20">
        <v>2</v>
      </c>
      <c r="AQ38" s="20">
        <v>4</v>
      </c>
      <c r="AR38" s="20">
        <v>6</v>
      </c>
      <c r="AS38" s="20">
        <v>6</v>
      </c>
      <c r="AT38" s="20">
        <v>5</v>
      </c>
      <c r="AU38" s="20">
        <v>5</v>
      </c>
      <c r="AV38" s="20">
        <v>6</v>
      </c>
      <c r="AW38" s="20">
        <v>5</v>
      </c>
      <c r="AX38" s="20">
        <v>2</v>
      </c>
      <c r="AY38" s="20">
        <v>2</v>
      </c>
      <c r="AZ38" s="20">
        <v>2</v>
      </c>
      <c r="BA38" s="20">
        <v>5</v>
      </c>
      <c r="BB38" s="20">
        <v>4</v>
      </c>
      <c r="BC38" s="20">
        <v>1</v>
      </c>
      <c r="BD38" s="20">
        <v>5</v>
      </c>
      <c r="BE38" s="20">
        <v>3</v>
      </c>
      <c r="BF38" s="20">
        <v>5</v>
      </c>
      <c r="BG38" s="20">
        <v>7</v>
      </c>
      <c r="BH38" s="20">
        <v>3</v>
      </c>
      <c r="BI38" s="20">
        <v>6</v>
      </c>
      <c r="BJ38" s="20">
        <v>6</v>
      </c>
      <c r="BK38" s="20">
        <v>6</v>
      </c>
      <c r="BL38" s="20">
        <v>4</v>
      </c>
      <c r="BM38" s="20">
        <v>5</v>
      </c>
      <c r="BN38" s="20">
        <v>3</v>
      </c>
      <c r="BO38" s="20">
        <v>5</v>
      </c>
      <c r="BP38" s="20">
        <v>2</v>
      </c>
      <c r="BQ38" s="20">
        <v>3</v>
      </c>
      <c r="BR38" s="20">
        <v>4</v>
      </c>
      <c r="BS38" s="20">
        <v>5</v>
      </c>
      <c r="BT38" s="20">
        <v>5</v>
      </c>
      <c r="BU38" s="20">
        <v>4</v>
      </c>
      <c r="BV38" s="20">
        <v>4</v>
      </c>
      <c r="BW38" s="20">
        <v>2</v>
      </c>
      <c r="BX38" s="20">
        <v>3</v>
      </c>
      <c r="BY38" s="20">
        <v>5</v>
      </c>
      <c r="BZ38" s="20">
        <v>4</v>
      </c>
      <c r="CA38" s="20" t="s">
        <v>69</v>
      </c>
      <c r="CB38" s="20" t="s">
        <v>69</v>
      </c>
      <c r="CC38" s="20" t="s">
        <v>71</v>
      </c>
      <c r="CD38" s="20" t="s">
        <v>71</v>
      </c>
      <c r="CE38" s="20" t="s">
        <v>119</v>
      </c>
      <c r="CF38" s="20" t="s">
        <v>71</v>
      </c>
      <c r="CG38" s="20" t="s">
        <v>267</v>
      </c>
    </row>
    <row r="39" spans="1:85" ht="13.8" x14ac:dyDescent="0.3">
      <c r="A39">
        <v>38</v>
      </c>
      <c r="B39" s="12" t="s">
        <v>112</v>
      </c>
      <c r="C39" s="7">
        <v>2</v>
      </c>
      <c r="D39" s="19">
        <v>45338.71364710648</v>
      </c>
      <c r="E39" s="20" t="s">
        <v>248</v>
      </c>
      <c r="F39" s="20">
        <v>21</v>
      </c>
      <c r="G39" s="3" t="s">
        <v>123</v>
      </c>
      <c r="H39" s="20" t="s">
        <v>137</v>
      </c>
      <c r="I39" s="21" t="s">
        <v>249</v>
      </c>
      <c r="J39" s="20" t="s">
        <v>250</v>
      </c>
      <c r="AB39" s="20" t="s">
        <v>74</v>
      </c>
      <c r="AC39" s="20">
        <v>10</v>
      </c>
      <c r="AD39" s="17" t="s">
        <v>70</v>
      </c>
      <c r="AE39" s="20" t="s">
        <v>100</v>
      </c>
      <c r="AF39" s="20">
        <v>4</v>
      </c>
      <c r="AG39" s="20">
        <v>4</v>
      </c>
      <c r="AH39" s="20">
        <v>4</v>
      </c>
      <c r="AI39" s="20">
        <v>4</v>
      </c>
      <c r="AJ39" s="20">
        <v>1</v>
      </c>
      <c r="AK39" s="20">
        <v>1</v>
      </c>
      <c r="AL39" s="20">
        <v>1</v>
      </c>
      <c r="AM39" s="20">
        <v>5</v>
      </c>
      <c r="AN39" s="20">
        <v>4</v>
      </c>
      <c r="AO39" s="20">
        <v>5</v>
      </c>
      <c r="AP39" s="20">
        <v>4</v>
      </c>
      <c r="AQ39" s="20">
        <v>3</v>
      </c>
      <c r="AR39" s="20">
        <v>6</v>
      </c>
      <c r="AS39" s="20">
        <v>5</v>
      </c>
      <c r="AT39" s="20">
        <v>5</v>
      </c>
      <c r="AU39" s="20">
        <v>6</v>
      </c>
      <c r="AV39" s="20">
        <v>5</v>
      </c>
      <c r="AW39" s="20">
        <v>6</v>
      </c>
      <c r="AX39" s="20">
        <v>3</v>
      </c>
      <c r="AY39" s="20">
        <v>3</v>
      </c>
      <c r="AZ39" s="20">
        <v>4</v>
      </c>
      <c r="BA39" s="20">
        <v>6</v>
      </c>
      <c r="BB39" s="20">
        <v>6</v>
      </c>
      <c r="BC39" s="20">
        <v>1</v>
      </c>
      <c r="BD39" s="20">
        <v>3</v>
      </c>
      <c r="BE39" s="20">
        <v>4</v>
      </c>
      <c r="BF39" s="20">
        <v>5</v>
      </c>
      <c r="BG39" s="20">
        <v>6</v>
      </c>
      <c r="BH39" s="20">
        <v>4</v>
      </c>
      <c r="BI39" s="20">
        <v>2</v>
      </c>
      <c r="BJ39" s="20">
        <v>4</v>
      </c>
      <c r="BK39" s="20">
        <v>4</v>
      </c>
      <c r="BL39" s="20">
        <v>4</v>
      </c>
      <c r="BM39" s="20">
        <v>4</v>
      </c>
      <c r="BN39" s="20">
        <v>5</v>
      </c>
      <c r="BO39" s="20">
        <v>2</v>
      </c>
      <c r="BP39" s="20">
        <v>5</v>
      </c>
      <c r="BQ39" s="20">
        <v>4</v>
      </c>
      <c r="BR39" s="20">
        <v>3</v>
      </c>
      <c r="BS39" s="20">
        <v>4</v>
      </c>
      <c r="BT39" s="20">
        <v>3</v>
      </c>
      <c r="BU39" s="20">
        <v>3</v>
      </c>
      <c r="BV39" s="20">
        <v>2</v>
      </c>
      <c r="BW39" s="20">
        <v>4</v>
      </c>
      <c r="BX39" s="20">
        <v>5</v>
      </c>
      <c r="BY39" s="20">
        <v>4</v>
      </c>
      <c r="BZ39" s="20">
        <v>2</v>
      </c>
      <c r="CA39" s="20" t="s">
        <v>69</v>
      </c>
      <c r="CB39" s="20" t="s">
        <v>71</v>
      </c>
      <c r="CC39" s="20" t="s">
        <v>69</v>
      </c>
      <c r="CD39" s="20" t="s">
        <v>119</v>
      </c>
      <c r="CE39" s="20" t="s">
        <v>119</v>
      </c>
      <c r="CF39" s="20" t="s">
        <v>71</v>
      </c>
      <c r="CG39" s="20" t="s">
        <v>134</v>
      </c>
    </row>
    <row r="40" spans="1:85" ht="13.8" x14ac:dyDescent="0.3">
      <c r="A40" s="7"/>
      <c r="B40" s="6"/>
      <c r="C40" s="7"/>
    </row>
    <row r="41" spans="1:85" x14ac:dyDescent="0.25">
      <c r="D41" s="8">
        <v>45302.099163356484</v>
      </c>
      <c r="E41" s="10" t="s">
        <v>190</v>
      </c>
      <c r="F41" s="10">
        <v>20</v>
      </c>
      <c r="G41" s="10" t="s">
        <v>123</v>
      </c>
      <c r="H41" s="10" t="s">
        <v>132</v>
      </c>
      <c r="I41" s="11" t="s">
        <v>191</v>
      </c>
      <c r="J41" s="10" t="s">
        <v>192</v>
      </c>
      <c r="K41" s="7"/>
      <c r="L41" s="7"/>
      <c r="M41" s="7"/>
      <c r="N41" s="7"/>
      <c r="O41" s="7"/>
      <c r="P41" s="7"/>
      <c r="Q41" s="10" t="s">
        <v>73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10" t="s">
        <v>74</v>
      </c>
      <c r="AC41" s="10">
        <v>1</v>
      </c>
      <c r="AD41" s="10" t="s">
        <v>70</v>
      </c>
      <c r="AE41" s="10" t="s">
        <v>100</v>
      </c>
      <c r="AF41" s="10">
        <v>5</v>
      </c>
      <c r="AG41" s="10">
        <v>5</v>
      </c>
      <c r="AH41" s="10">
        <v>5</v>
      </c>
      <c r="AI41" s="10">
        <v>5</v>
      </c>
      <c r="AJ41" s="10">
        <v>2</v>
      </c>
      <c r="AK41" s="10">
        <v>3</v>
      </c>
      <c r="AL41" s="10">
        <v>2</v>
      </c>
      <c r="AM41" s="10">
        <v>5</v>
      </c>
      <c r="AN41" s="10">
        <v>3</v>
      </c>
      <c r="AO41" s="10">
        <v>5</v>
      </c>
      <c r="AP41" s="10">
        <v>4</v>
      </c>
      <c r="AQ41" s="10">
        <v>3</v>
      </c>
      <c r="AR41" s="10">
        <v>5</v>
      </c>
      <c r="AS41" s="10">
        <v>3</v>
      </c>
      <c r="AT41" s="10">
        <v>3</v>
      </c>
      <c r="AU41" s="10">
        <v>4</v>
      </c>
      <c r="AV41" s="10">
        <v>4</v>
      </c>
      <c r="AW41" s="10">
        <v>5</v>
      </c>
      <c r="AX41" s="10">
        <v>3</v>
      </c>
      <c r="AY41" s="10">
        <v>3</v>
      </c>
      <c r="AZ41" s="10">
        <v>3</v>
      </c>
      <c r="BA41" s="10">
        <v>3</v>
      </c>
      <c r="BB41" s="10">
        <v>3</v>
      </c>
      <c r="BC41" s="10">
        <v>1</v>
      </c>
      <c r="BD41" s="10">
        <v>4</v>
      </c>
      <c r="BE41" s="10">
        <v>3</v>
      </c>
      <c r="BF41" s="10">
        <v>4</v>
      </c>
      <c r="BG41" s="10">
        <v>3</v>
      </c>
      <c r="BH41" s="10">
        <v>1</v>
      </c>
      <c r="BI41" s="10">
        <v>4</v>
      </c>
      <c r="BJ41" s="10">
        <v>5</v>
      </c>
      <c r="BK41" s="10">
        <v>3</v>
      </c>
      <c r="BL41" s="10">
        <v>3</v>
      </c>
      <c r="BM41" s="10">
        <v>6</v>
      </c>
      <c r="BN41" s="10">
        <v>5</v>
      </c>
      <c r="BO41" s="10">
        <v>3</v>
      </c>
      <c r="BP41" s="10">
        <v>3</v>
      </c>
      <c r="BQ41" s="10">
        <v>5</v>
      </c>
      <c r="BR41" s="10">
        <v>3</v>
      </c>
      <c r="BS41" s="10">
        <v>4</v>
      </c>
      <c r="BT41" s="10">
        <v>6</v>
      </c>
      <c r="BU41" s="10">
        <v>3</v>
      </c>
      <c r="BV41" s="10">
        <v>4</v>
      </c>
      <c r="BW41" s="10">
        <v>4</v>
      </c>
      <c r="BX41" s="10">
        <v>3</v>
      </c>
      <c r="BY41" s="10">
        <v>6</v>
      </c>
      <c r="BZ41" s="10">
        <v>3</v>
      </c>
      <c r="CA41" s="10" t="s">
        <v>71</v>
      </c>
      <c r="CB41" s="10" t="s">
        <v>71</v>
      </c>
      <c r="CC41" s="10" t="s">
        <v>71</v>
      </c>
      <c r="CD41" s="10" t="s">
        <v>71</v>
      </c>
      <c r="CE41" s="10" t="s">
        <v>71</v>
      </c>
      <c r="CF41" s="10" t="s">
        <v>119</v>
      </c>
      <c r="CG41" s="10" t="s">
        <v>107</v>
      </c>
    </row>
    <row r="42" spans="1:85" x14ac:dyDescent="0.25">
      <c r="D42" s="19">
        <v>45339.781326886572</v>
      </c>
      <c r="E42" s="20" t="s">
        <v>251</v>
      </c>
      <c r="F42" s="20">
        <v>21</v>
      </c>
      <c r="G42" s="3" t="s">
        <v>123</v>
      </c>
      <c r="H42" s="20" t="s">
        <v>137</v>
      </c>
      <c r="I42" s="21" t="s">
        <v>252</v>
      </c>
      <c r="J42" s="20" t="s">
        <v>253</v>
      </c>
      <c r="V42" s="3"/>
      <c r="W42" s="3"/>
      <c r="AA42" s="3"/>
      <c r="AB42" s="20" t="s">
        <v>68</v>
      </c>
      <c r="AC42" s="20" t="s">
        <v>254</v>
      </c>
      <c r="AD42" s="17" t="s">
        <v>70</v>
      </c>
      <c r="AE42" s="20" t="s">
        <v>106</v>
      </c>
      <c r="AF42" s="20">
        <v>1</v>
      </c>
      <c r="AG42" s="20">
        <v>1</v>
      </c>
      <c r="AH42" s="20">
        <v>1</v>
      </c>
      <c r="AI42" s="20">
        <v>2</v>
      </c>
      <c r="AJ42" s="20">
        <v>1</v>
      </c>
      <c r="AK42" s="20">
        <v>1</v>
      </c>
      <c r="AL42" s="20">
        <v>1</v>
      </c>
      <c r="AM42" s="20">
        <v>5</v>
      </c>
      <c r="AN42" s="20">
        <v>5</v>
      </c>
      <c r="AO42" s="20">
        <v>6</v>
      </c>
      <c r="AP42" s="20">
        <v>6</v>
      </c>
      <c r="AQ42" s="20">
        <v>3</v>
      </c>
      <c r="AR42" s="20">
        <v>5</v>
      </c>
      <c r="AS42" s="20">
        <v>6</v>
      </c>
      <c r="AT42" s="20">
        <v>6</v>
      </c>
      <c r="AU42" s="20">
        <v>4</v>
      </c>
      <c r="AV42" s="20">
        <v>6</v>
      </c>
      <c r="AW42" s="20">
        <v>3</v>
      </c>
      <c r="AX42" s="20">
        <v>2</v>
      </c>
      <c r="AY42" s="20">
        <v>1</v>
      </c>
      <c r="AZ42" s="20">
        <v>4</v>
      </c>
      <c r="BA42" s="20">
        <v>5</v>
      </c>
      <c r="BB42" s="20">
        <v>3</v>
      </c>
      <c r="BC42" s="20">
        <v>2</v>
      </c>
      <c r="BD42" s="20">
        <v>5</v>
      </c>
      <c r="BE42" s="20">
        <v>2</v>
      </c>
      <c r="BF42" s="20">
        <v>4</v>
      </c>
      <c r="BG42" s="20">
        <v>5</v>
      </c>
      <c r="BH42" s="20">
        <v>2</v>
      </c>
      <c r="BI42" s="20">
        <v>4</v>
      </c>
      <c r="BJ42" s="20">
        <v>4</v>
      </c>
      <c r="BK42" s="20">
        <v>2</v>
      </c>
      <c r="BL42" s="20">
        <v>5</v>
      </c>
      <c r="BM42" s="20">
        <v>5</v>
      </c>
      <c r="BN42" s="20">
        <v>5</v>
      </c>
      <c r="BO42" s="20">
        <v>6</v>
      </c>
      <c r="BP42" s="20">
        <v>2</v>
      </c>
      <c r="BQ42" s="20">
        <v>4</v>
      </c>
      <c r="BR42" s="20">
        <v>4</v>
      </c>
      <c r="BS42" s="20">
        <v>6</v>
      </c>
      <c r="BT42" s="20">
        <v>5</v>
      </c>
      <c r="BU42" s="20">
        <v>2</v>
      </c>
      <c r="BV42" s="20">
        <v>4</v>
      </c>
      <c r="BW42" s="20">
        <v>2</v>
      </c>
      <c r="BX42" s="20">
        <v>6</v>
      </c>
      <c r="BY42" s="20">
        <v>5</v>
      </c>
      <c r="BZ42" s="20">
        <v>2</v>
      </c>
      <c r="CA42" s="20" t="s">
        <v>69</v>
      </c>
      <c r="CB42" s="20" t="s">
        <v>69</v>
      </c>
      <c r="CC42" s="20" t="s">
        <v>69</v>
      </c>
      <c r="CD42" s="20" t="s">
        <v>119</v>
      </c>
      <c r="CE42" s="20" t="s">
        <v>119</v>
      </c>
      <c r="CF42" s="20" t="s">
        <v>71</v>
      </c>
      <c r="CG42" s="20" t="s">
        <v>107</v>
      </c>
    </row>
  </sheetData>
  <autoFilter ref="A1:CG39" xr:uid="{5E15C5A2-B703-42B3-8839-2FBE890729C9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D75F-7E8F-4EF9-ADC8-3AFB7BF6D508}">
  <dimension ref="A1:F39"/>
  <sheetViews>
    <sheetView workbookViewId="0"/>
  </sheetViews>
  <sheetFormatPr defaultRowHeight="13.2" x14ac:dyDescent="0.25"/>
  <cols>
    <col min="1" max="1" width="13.33203125" bestFit="1" customWidth="1"/>
    <col min="2" max="6" width="11.33203125" bestFit="1" customWidth="1"/>
  </cols>
  <sheetData>
    <row r="1" spans="1:6" ht="13.8" x14ac:dyDescent="0.3">
      <c r="A1" s="6" t="s">
        <v>108</v>
      </c>
      <c r="B1" s="6" t="s">
        <v>268</v>
      </c>
      <c r="C1" s="6" t="s">
        <v>269</v>
      </c>
      <c r="D1" s="6" t="s">
        <v>270</v>
      </c>
      <c r="E1" s="6" t="s">
        <v>271</v>
      </c>
      <c r="F1" s="6" t="s">
        <v>272</v>
      </c>
    </row>
    <row r="2" spans="1:6" x14ac:dyDescent="0.25">
      <c r="A2">
        <v>1</v>
      </c>
      <c r="B2">
        <f>AVERAGE(8 - 報名資料!BA2, 報名資料!BD2, 8 - 報名資料!BH2, 報名資料!BI2, 報名資料!BJ2)</f>
        <v>5.4</v>
      </c>
      <c r="C2">
        <f>AVERAGE(報名資料!AO2, 報名資料!AR2, 報名資料!AU2, 報名資料!AW2, 報名資料!BG2)</f>
        <v>4.2</v>
      </c>
      <c r="D2">
        <f>AVERAGE(報名資料!AM2, 8- 報名資料!AN2, 8 - 報名資料!AP2, 8 - 報名資料!AZ2, 報名資料!BK2)</f>
        <v>4.2</v>
      </c>
      <c r="E2">
        <f>AVERAGE(報名資料!AQ2, 報名資料!AS2, 報名資料!AT2, 報名資料!BC2, 報名資料!BF2)</f>
        <v>5.2</v>
      </c>
      <c r="F2">
        <f>AVERAGE(8 - 報名資料!AV2, 報名資料!AX2, 報名資料!AY2, 報名資料!BB2, 報名資料!BE2)</f>
        <v>4.8</v>
      </c>
    </row>
    <row r="3" spans="1:6" x14ac:dyDescent="0.25">
      <c r="A3">
        <v>2</v>
      </c>
      <c r="B3">
        <f>AVERAGE(8 - 報名資料!BA3, 報名資料!BD3, 8 - 報名資料!BH3, 報名資料!BI3, 報名資料!BJ3)</f>
        <v>4</v>
      </c>
      <c r="C3">
        <f>AVERAGE(報名資料!AO3, 報名資料!AR3, 報名資料!AU3, 報名資料!AW3, 報名資料!BG3)</f>
        <v>7</v>
      </c>
      <c r="D3">
        <f>AVERAGE(報名資料!AM3, 8- 報名資料!AN3, 8 - 報名資料!AP3, 8 - 報名資料!AZ3, 報名資料!BK3)</f>
        <v>6.8</v>
      </c>
      <c r="E3">
        <f>AVERAGE(報名資料!AQ3, 報名資料!AS3, 報名資料!AT3, 報名資料!BC3, 報名資料!BF3)</f>
        <v>6.8</v>
      </c>
      <c r="F3">
        <f>AVERAGE(8 - 報名資料!AV3, 報名資料!AX3, 報名資料!AY3, 報名資料!BB3, 報名資料!BE3)</f>
        <v>2.8</v>
      </c>
    </row>
    <row r="4" spans="1:6" x14ac:dyDescent="0.25">
      <c r="A4">
        <v>3</v>
      </c>
      <c r="B4">
        <f>AVERAGE(8 - 報名資料!BA4, 報名資料!BD4, 8 - 報名資料!BH4, 報名資料!BI4, 報名資料!BJ4)</f>
        <v>4.8</v>
      </c>
      <c r="C4">
        <f>AVERAGE(報名資料!AO4, 報名資料!AR4, 報名資料!AU4, 報名資料!AW4, 報名資料!BG4)</f>
        <v>6.2</v>
      </c>
      <c r="D4">
        <f>AVERAGE(報名資料!AM4, 8- 報名資料!AN4, 8 - 報名資料!AP4, 8 - 報名資料!AZ4, 報名資料!BK4)</f>
        <v>3</v>
      </c>
      <c r="E4">
        <f>AVERAGE(報名資料!AQ4, 報名資料!AS4, 報名資料!AT4, 報名資料!BC4, 報名資料!BF4)</f>
        <v>6.8</v>
      </c>
      <c r="F4">
        <f>AVERAGE(8 - 報名資料!AV4, 報名資料!AX4, 報名資料!AY4, 報名資料!BB4, 報名資料!BE4)</f>
        <v>3.2</v>
      </c>
    </row>
    <row r="5" spans="1:6" x14ac:dyDescent="0.25">
      <c r="A5">
        <v>4</v>
      </c>
      <c r="B5">
        <f>AVERAGE(8 - 報名資料!BA5, 報名資料!BD5, 8 - 報名資料!BH5, 報名資料!BI5, 報名資料!BJ5)</f>
        <v>4</v>
      </c>
      <c r="C5">
        <f>AVERAGE(報名資料!AO5, 報名資料!AR5, 報名資料!AU5, 報名資料!AW5, 報名資料!BG5)</f>
        <v>6</v>
      </c>
      <c r="D5">
        <f>AVERAGE(報名資料!AM5, 8- 報名資料!AN5, 8 - 報名資料!AP5, 8 - 報名資料!AZ5, 報名資料!BK5)</f>
        <v>6.2</v>
      </c>
      <c r="E5">
        <f>AVERAGE(報名資料!AQ5, 報名資料!AS5, 報名資料!AT5, 報名資料!BC5, 報名資料!BF5)</f>
        <v>5.4</v>
      </c>
      <c r="F5">
        <f>AVERAGE(8 - 報名資料!AV5, 報名資料!AX5, 報名資料!AY5, 報名資料!BB5, 報名資料!BE5)</f>
        <v>5.4</v>
      </c>
    </row>
    <row r="6" spans="1:6" x14ac:dyDescent="0.25">
      <c r="A6">
        <v>5</v>
      </c>
      <c r="B6">
        <f>AVERAGE(8 - 報名資料!BA6, 報名資料!BD6, 8 - 報名資料!BH6, 報名資料!BI6, 報名資料!BJ6)</f>
        <v>4.8</v>
      </c>
      <c r="C6">
        <f>AVERAGE(報名資料!AO6, 報名資料!AR6, 報名資料!AU6, 報名資料!AW6, 報名資料!BG6)</f>
        <v>3</v>
      </c>
      <c r="D6">
        <f>AVERAGE(報名資料!AM6, 8- 報名資料!AN6, 8 - 報名資料!AP6, 8 - 報名資料!AZ6, 報名資料!BK6)</f>
        <v>2.4</v>
      </c>
      <c r="E6">
        <f>AVERAGE(報名資料!AQ6, 報名資料!AS6, 報名資料!AT6, 報名資料!BC6, 報名資料!BF6)</f>
        <v>6.6</v>
      </c>
      <c r="F6">
        <f>AVERAGE(8 - 報名資料!AV6, 報名資料!AX6, 報名資料!AY6, 報名資料!BB6, 報名資料!BE6)</f>
        <v>4.2</v>
      </c>
    </row>
    <row r="7" spans="1:6" x14ac:dyDescent="0.25">
      <c r="A7">
        <v>6</v>
      </c>
      <c r="B7">
        <f>AVERAGE(8 - 報名資料!BA7, 報名資料!BD7, 8 - 報名資料!BH7, 報名資料!BI7, 報名資料!BJ7)</f>
        <v>3.2</v>
      </c>
      <c r="C7">
        <f>AVERAGE(報名資料!AO7, 報名資料!AR7, 報名資料!AU7, 報名資料!AW7, 報名資料!BG7)</f>
        <v>6.6</v>
      </c>
      <c r="D7">
        <f>AVERAGE(報名資料!AM7, 8- 報名資料!AN7, 8 - 報名資料!AP7, 8 - 報名資料!AZ7, 報名資料!BK7)</f>
        <v>6</v>
      </c>
      <c r="E7">
        <f>AVERAGE(報名資料!AQ7, 報名資料!AS7, 報名資料!AT7, 報名資料!BC7, 報名資料!BF7)</f>
        <v>5.8</v>
      </c>
      <c r="F7">
        <f>AVERAGE(8 - 報名資料!AV7, 報名資料!AX7, 報名資料!AY7, 報名資料!BB7, 報名資料!BE7)</f>
        <v>3.6</v>
      </c>
    </row>
    <row r="8" spans="1:6" x14ac:dyDescent="0.25">
      <c r="A8">
        <v>7</v>
      </c>
      <c r="B8">
        <f>AVERAGE(8 - 報名資料!BA8, 報名資料!BD8, 8 - 報名資料!BH8, 報名資料!BI8, 報名資料!BJ8)</f>
        <v>5.8</v>
      </c>
      <c r="C8">
        <f>AVERAGE(報名資料!AO8, 報名資料!AR8, 報名資料!AU8, 報名資料!AW8, 報名資料!BG8)</f>
        <v>6.8</v>
      </c>
      <c r="D8">
        <f>AVERAGE(報名資料!AM8, 8- 報名資料!AN8, 8 - 報名資料!AP8, 8 - 報名資料!AZ8, 報名資料!BK8)</f>
        <v>5.8</v>
      </c>
      <c r="E8">
        <f>AVERAGE(報名資料!AQ8, 報名資料!AS8, 報名資料!AT8, 報名資料!BC8, 報名資料!BF8)</f>
        <v>6.8</v>
      </c>
      <c r="F8">
        <f>AVERAGE(8 - 報名資料!AV8, 報名資料!AX8, 報名資料!AY8, 報名資料!BB8, 報名資料!BE8)</f>
        <v>6.8</v>
      </c>
    </row>
    <row r="9" spans="1:6" x14ac:dyDescent="0.25">
      <c r="A9">
        <v>8</v>
      </c>
      <c r="B9">
        <f>AVERAGE(8 - 報名資料!BA9, 報名資料!BD9, 8 - 報名資料!BH9, 報名資料!BI9, 報名資料!BJ9)</f>
        <v>2.8</v>
      </c>
      <c r="C9">
        <f>AVERAGE(報名資料!AO9, 報名資料!AR9, 報名資料!AU9, 報名資料!AW9, 報名資料!BG9)</f>
        <v>6.6</v>
      </c>
      <c r="D9">
        <f>AVERAGE(報名資料!AM9, 8- 報名資料!AN9, 8 - 報名資料!AP9, 8 - 報名資料!AZ9, 報名資料!BK9)</f>
        <v>4.5999999999999996</v>
      </c>
      <c r="E9">
        <f>AVERAGE(報名資料!AQ9, 報名資料!AS9, 報名資料!AT9, 報名資料!BC9, 報名資料!BF9)</f>
        <v>3</v>
      </c>
      <c r="F9">
        <f>AVERAGE(8 - 報名資料!AV9, 報名資料!AX9, 報名資料!AY9, 報名資料!BB9, 報名資料!BE9)</f>
        <v>5</v>
      </c>
    </row>
    <row r="10" spans="1:6" x14ac:dyDescent="0.25">
      <c r="A10">
        <v>9</v>
      </c>
      <c r="B10">
        <f>AVERAGE(8 - 報名資料!BA10, 報名資料!BD10, 8 - 報名資料!BH10, 報名資料!BI10, 報名資料!BJ10)</f>
        <v>5</v>
      </c>
      <c r="C10">
        <f>AVERAGE(報名資料!AO10, 報名資料!AR10, 報名資料!AU10, 報名資料!AW10, 報名資料!BG10)</f>
        <v>6.6</v>
      </c>
      <c r="D10">
        <f>AVERAGE(報名資料!AM10, 8- 報名資料!AN10, 8 - 報名資料!AP10, 8 - 報名資料!AZ10, 報名資料!BK10)</f>
        <v>5.4</v>
      </c>
      <c r="E10">
        <f>AVERAGE(報名資料!AQ10, 報名資料!AS10, 報名資料!AT10, 報名資料!BC10, 報名資料!BF10)</f>
        <v>4.8</v>
      </c>
      <c r="F10">
        <f>AVERAGE(8 - 報名資料!AV10, 報名資料!AX10, 報名資料!AY10, 報名資料!BB10, 報名資料!BE10)</f>
        <v>5</v>
      </c>
    </row>
    <row r="11" spans="1:6" x14ac:dyDescent="0.25">
      <c r="A11">
        <v>10</v>
      </c>
      <c r="B11">
        <f>AVERAGE(8 - 報名資料!BA11, 報名資料!BD11, 8 - 報名資料!BH11, 報名資料!BI11, 報名資料!BJ11)</f>
        <v>2.8</v>
      </c>
      <c r="C11">
        <f>AVERAGE(報名資料!AO11, 報名資料!AR11, 報名資料!AU11, 報名資料!AW11, 報名資料!BG11)</f>
        <v>6.4</v>
      </c>
      <c r="D11">
        <f>AVERAGE(報名資料!AM11, 8- 報名資料!AN11, 8 - 報名資料!AP11, 8 - 報名資料!AZ11, 報名資料!BK11)</f>
        <v>4.5999999999999996</v>
      </c>
      <c r="E11">
        <f>AVERAGE(報名資料!AQ11, 報名資料!AS11, 報名資料!AT11, 報名資料!BC11, 報名資料!BF11)</f>
        <v>6.8</v>
      </c>
      <c r="F11">
        <f>AVERAGE(8 - 報名資料!AV11, 報名資料!AX11, 報名資料!AY11, 報名資料!BB11, 報名資料!BE11)</f>
        <v>3.4</v>
      </c>
    </row>
    <row r="12" spans="1:6" x14ac:dyDescent="0.25">
      <c r="A12">
        <v>11</v>
      </c>
      <c r="B12">
        <f>AVERAGE(8 - 報名資料!BA12, 報名資料!BD12, 8 - 報名資料!BH12, 報名資料!BI12, 報名資料!BJ12)</f>
        <v>6.6</v>
      </c>
      <c r="C12">
        <f>AVERAGE(報名資料!AO12, 報名資料!AR12, 報名資料!AU12, 報名資料!AW12, 報名資料!BG12)</f>
        <v>6.4</v>
      </c>
      <c r="D12">
        <f>AVERAGE(報名資料!AM12, 8- 報名資料!AN12, 8 - 報名資料!AP12, 8 - 報名資料!AZ12, 報名資料!BK12)</f>
        <v>3.4</v>
      </c>
      <c r="E12">
        <f>AVERAGE(報名資料!AQ12, 報名資料!AS12, 報名資料!AT12, 報名資料!BC12, 報名資料!BF12)</f>
        <v>6</v>
      </c>
      <c r="F12">
        <f>AVERAGE(8 - 報名資料!AV12, 報名資料!AX12, 報名資料!AY12, 報名資料!BB12, 報名資料!BE12)</f>
        <v>4</v>
      </c>
    </row>
    <row r="13" spans="1:6" x14ac:dyDescent="0.25">
      <c r="A13">
        <v>12</v>
      </c>
      <c r="B13">
        <f>AVERAGE(8 - 報名資料!BA13, 報名資料!BD13, 8 - 報名資料!BH13, 報名資料!BI13, 報名資料!BJ13)</f>
        <v>5.8</v>
      </c>
      <c r="C13">
        <f>AVERAGE(報名資料!AO13, 報名資料!AR13, 報名資料!AU13, 報名資料!AW13, 報名資料!BG13)</f>
        <v>7</v>
      </c>
      <c r="D13">
        <f>AVERAGE(報名資料!AM13, 8- 報名資料!AN13, 8 - 報名資料!AP13, 8 - 報名資料!AZ13, 報名資料!BK13)</f>
        <v>5.2</v>
      </c>
      <c r="E13">
        <f>AVERAGE(報名資料!AQ13, 報名資料!AS13, 報名資料!AT13, 報名資料!BC13, 報名資料!BF13)</f>
        <v>5</v>
      </c>
      <c r="F13">
        <f>AVERAGE(8 - 報名資料!AV13, 報名資料!AX13, 報名資料!AY13, 報名資料!BB13, 報名資料!BE13)</f>
        <v>3.4</v>
      </c>
    </row>
    <row r="14" spans="1:6" x14ac:dyDescent="0.25">
      <c r="A14">
        <v>13</v>
      </c>
      <c r="B14">
        <f>AVERAGE(8 - 報名資料!BA14, 報名資料!BD14, 8 - 報名資料!BH14, 報名資料!BI14, 報名資料!BJ14)</f>
        <v>4.4000000000000004</v>
      </c>
      <c r="C14">
        <f>AVERAGE(報名資料!AO14, 報名資料!AR14, 報名資料!AU14, 報名資料!AW14, 報名資料!BG14)</f>
        <v>5.8</v>
      </c>
      <c r="D14">
        <f>AVERAGE(報名資料!AM14, 8- 報名資料!AN14, 8 - 報名資料!AP14, 8 - 報名資料!AZ14, 報名資料!BK14)</f>
        <v>4.5999999999999996</v>
      </c>
      <c r="E14">
        <f>AVERAGE(報名資料!AQ14, 報名資料!AS14, 報名資料!AT14, 報名資料!BC14, 報名資料!BF14)</f>
        <v>3.8</v>
      </c>
      <c r="F14">
        <f>AVERAGE(8 - 報名資料!AV14, 報名資料!AX14, 報名資料!AY14, 報名資料!BB14, 報名資料!BE14)</f>
        <v>3</v>
      </c>
    </row>
    <row r="15" spans="1:6" x14ac:dyDescent="0.25">
      <c r="A15">
        <v>14</v>
      </c>
      <c r="B15">
        <f>AVERAGE(8 - 報名資料!BA15, 報名資料!BD15, 8 - 報名資料!BH15, 報名資料!BI15, 報名資料!BJ15)</f>
        <v>6</v>
      </c>
      <c r="C15">
        <f>AVERAGE(報名資料!AO15, 報名資料!AR15, 報名資料!AU15, 報名資料!AW15, 報名資料!BG15)</f>
        <v>4</v>
      </c>
      <c r="D15">
        <f>AVERAGE(報名資料!AM15, 8- 報名資料!AN15, 8 - 報名資料!AP15, 8 - 報名資料!AZ15, 報名資料!BK15)</f>
        <v>2.2000000000000002</v>
      </c>
      <c r="E15">
        <f>AVERAGE(報名資料!AQ15, 報名資料!AS15, 報名資料!AT15, 報名資料!BC15, 報名資料!BF15)</f>
        <v>3</v>
      </c>
      <c r="F15">
        <f>AVERAGE(8 - 報名資料!AV15, 報名資料!AX15, 報名資料!AY15, 報名資料!BB15, 報名資料!BE15)</f>
        <v>4</v>
      </c>
    </row>
    <row r="16" spans="1:6" x14ac:dyDescent="0.25">
      <c r="A16">
        <v>15</v>
      </c>
      <c r="B16">
        <f>AVERAGE(8 - 報名資料!BA16, 報名資料!BD16, 8 - 報名資料!BH16, 報名資料!BI16, 報名資料!BJ16)</f>
        <v>4.8</v>
      </c>
      <c r="C16">
        <f>AVERAGE(報名資料!AO16, 報名資料!AR16, 報名資料!AU16, 報名資料!AW16, 報名資料!BG16)</f>
        <v>5.2</v>
      </c>
      <c r="D16">
        <f>AVERAGE(報名資料!AM16, 8- 報名資料!AN16, 8 - 報名資料!AP16, 8 - 報名資料!AZ16, 報名資料!BK16)</f>
        <v>4.8</v>
      </c>
      <c r="E16">
        <f>AVERAGE(報名資料!AQ16, 報名資料!AS16, 報名資料!AT16, 報名資料!BC16, 報名資料!BF16)</f>
        <v>3.8</v>
      </c>
      <c r="F16">
        <f>AVERAGE(8 - 報名資料!AV16, 報名資料!AX16, 報名資料!AY16, 報名資料!BB16, 報名資料!BE16)</f>
        <v>3.4</v>
      </c>
    </row>
    <row r="17" spans="1:6" x14ac:dyDescent="0.25">
      <c r="A17">
        <v>16</v>
      </c>
      <c r="B17">
        <f>AVERAGE(8 - 報名資料!BA17, 報名資料!BD17, 8 - 報名資料!BH17, 報名資料!BI17, 報名資料!BJ17)</f>
        <v>3.6</v>
      </c>
      <c r="C17">
        <f>AVERAGE(報名資料!AO17, 報名資料!AR17, 報名資料!AU17, 報名資料!AW17, 報名資料!BG17)</f>
        <v>5</v>
      </c>
      <c r="D17">
        <f>AVERAGE(報名資料!AM17, 8- 報名資料!AN17, 8 - 報名資料!AP17, 8 - 報名資料!AZ17, 報名資料!BK17)</f>
        <v>5</v>
      </c>
      <c r="E17">
        <f>AVERAGE(報名資料!AQ17, 報名資料!AS17, 報名資料!AT17, 報名資料!BC17, 報名資料!BF17)</f>
        <v>3.2</v>
      </c>
      <c r="F17">
        <f>AVERAGE(8 - 報名資料!AV17, 報名資料!AX17, 報名資料!AY17, 報名資料!BB17, 報名資料!BE17)</f>
        <v>5.2</v>
      </c>
    </row>
    <row r="18" spans="1:6" x14ac:dyDescent="0.25">
      <c r="A18">
        <v>17</v>
      </c>
      <c r="B18">
        <f>AVERAGE(8 - 報名資料!BA18, 報名資料!BD18, 8 - 報名資料!BH18, 報名資料!BI18, 報名資料!BJ18)</f>
        <v>4.2</v>
      </c>
      <c r="C18">
        <f>AVERAGE(報名資料!AO18, 報名資料!AR18, 報名資料!AU18, 報名資料!AW18, 報名資料!BG18)</f>
        <v>5.4</v>
      </c>
      <c r="D18">
        <f>AVERAGE(報名資料!AM18, 8- 報名資料!AN18, 8 - 報名資料!AP18, 8 - 報名資料!AZ18, 報名資料!BK18)</f>
        <v>4</v>
      </c>
      <c r="E18">
        <f>AVERAGE(報名資料!AQ18, 報名資料!AS18, 報名資料!AT18, 報名資料!BC18, 報名資料!BF18)</f>
        <v>4</v>
      </c>
      <c r="F18">
        <f>AVERAGE(8 - 報名資料!AV18, 報名資料!AX18, 報名資料!AY18, 報名資料!BB18, 報名資料!BE18)</f>
        <v>2.8</v>
      </c>
    </row>
    <row r="19" spans="1:6" x14ac:dyDescent="0.25">
      <c r="A19">
        <v>18</v>
      </c>
      <c r="B19">
        <f>AVERAGE(8 - 報名資料!BA19, 報名資料!BD19, 8 - 報名資料!BH19, 報名資料!BI19, 報名資料!BJ19)</f>
        <v>5.8</v>
      </c>
      <c r="C19">
        <f>AVERAGE(報名資料!AO19, 報名資料!AR19, 報名資料!AU19, 報名資料!AW19, 報名資料!BG19)</f>
        <v>6.2</v>
      </c>
      <c r="D19">
        <f>AVERAGE(報名資料!AM19, 8- 報名資料!AN19, 8 - 報名資料!AP19, 8 - 報名資料!AZ19, 報名資料!BK19)</f>
        <v>2.8</v>
      </c>
      <c r="E19">
        <f>AVERAGE(報名資料!AQ19, 報名資料!AS19, 報名資料!AT19, 報名資料!BC19, 報名資料!BF19)</f>
        <v>4.2</v>
      </c>
      <c r="F19">
        <f>AVERAGE(8 - 報名資料!AV19, 報名資料!AX19, 報名資料!AY19, 報名資料!BB19, 報名資料!BE19)</f>
        <v>2.4</v>
      </c>
    </row>
    <row r="20" spans="1:6" x14ac:dyDescent="0.25">
      <c r="A20">
        <v>19</v>
      </c>
      <c r="B20">
        <f>AVERAGE(8 - 報名資料!BA20, 報名資料!BD20, 8 - 報名資料!BH20, 報名資料!BI20, 報名資料!BJ20)</f>
        <v>4.2</v>
      </c>
      <c r="C20">
        <f>AVERAGE(報名資料!AO20, 報名資料!AR20, 報名資料!AU20, 報名資料!AW20, 報名資料!BG20)</f>
        <v>5.8</v>
      </c>
      <c r="D20">
        <f>AVERAGE(報名資料!AM20, 8- 報名資料!AN20, 8 - 報名資料!AP20, 8 - 報名資料!AZ20, 報名資料!BK20)</f>
        <v>6.4</v>
      </c>
      <c r="E20">
        <f>AVERAGE(報名資料!AQ20, 報名資料!AS20, 報名資料!AT20, 報名資料!BC20, 報名資料!BF20)</f>
        <v>4.5999999999999996</v>
      </c>
      <c r="F20">
        <f>AVERAGE(8 - 報名資料!AV20, 報名資料!AX20, 報名資料!AY20, 報名資料!BB20, 報名資料!BE20)</f>
        <v>5.4</v>
      </c>
    </row>
    <row r="21" spans="1:6" x14ac:dyDescent="0.25">
      <c r="A21">
        <v>20</v>
      </c>
      <c r="B21">
        <f>AVERAGE(8 - 報名資料!BA21, 報名資料!BD21, 8 - 報名資料!BH21, 報名資料!BI21, 報名資料!BJ21)</f>
        <v>5</v>
      </c>
      <c r="C21">
        <f>AVERAGE(報名資料!AO21, 報名資料!AR21, 報名資料!AU21, 報名資料!AW21, 報名資料!BG21)</f>
        <v>4.2</v>
      </c>
      <c r="D21">
        <f>AVERAGE(報名資料!AM21, 8- 報名資料!AN21, 8 - 報名資料!AP21, 8 - 報名資料!AZ21, 報名資料!BK21)</f>
        <v>4.5999999999999996</v>
      </c>
      <c r="E21">
        <f>AVERAGE(報名資料!AQ21, 報名資料!AS21, 報名資料!AT21, 報名資料!BC21, 報名資料!BF21)</f>
        <v>3.2</v>
      </c>
      <c r="F21">
        <f>AVERAGE(8 - 報名資料!AV21, 報名資料!AX21, 報名資料!AY21, 報名資料!BB21, 報名資料!BE21)</f>
        <v>3.2</v>
      </c>
    </row>
    <row r="22" spans="1:6" x14ac:dyDescent="0.25">
      <c r="A22">
        <v>21</v>
      </c>
      <c r="B22">
        <f>AVERAGE(8 - 報名資料!BA22, 報名資料!BD22, 8 - 報名資料!BH22, 報名資料!BI22, 報名資料!BJ22)</f>
        <v>5.4</v>
      </c>
      <c r="C22">
        <f>AVERAGE(報名資料!AO22, 報名資料!AR22, 報名資料!AU22, 報名資料!AW22, 報名資料!BG22)</f>
        <v>7</v>
      </c>
      <c r="D22">
        <f>AVERAGE(報名資料!AM22, 8- 報名資料!AN22, 8 - 報名資料!AP22, 8 - 報名資料!AZ22, 報名資料!BK22)</f>
        <v>5.8</v>
      </c>
      <c r="E22">
        <f>AVERAGE(報名資料!AQ22, 報名資料!AS22, 報名資料!AT22, 報名資料!BC22, 報名資料!BF22)</f>
        <v>5.2</v>
      </c>
      <c r="F22">
        <f>AVERAGE(8 - 報名資料!AV22, 報名資料!AX22, 報名資料!AY22, 報名資料!BB22, 報名資料!BE22)</f>
        <v>4</v>
      </c>
    </row>
    <row r="23" spans="1:6" x14ac:dyDescent="0.25">
      <c r="A23">
        <v>22</v>
      </c>
      <c r="B23">
        <f>AVERAGE(8 - 報名資料!BA23, 報名資料!BD23, 8 - 報名資料!BH23, 報名資料!BI23, 報名資料!BJ23)</f>
        <v>4</v>
      </c>
      <c r="C23">
        <f>AVERAGE(報名資料!AO23, 報名資料!AR23, 報名資料!AU23, 報名資料!AW23, 報名資料!BG23)</f>
        <v>6</v>
      </c>
      <c r="D23">
        <f>AVERAGE(報名資料!AM23, 8- 報名資料!AN23, 8 - 報名資料!AP23, 8 - 報名資料!AZ23, 報名資料!BK23)</f>
        <v>3.8</v>
      </c>
      <c r="E23">
        <f>AVERAGE(報名資料!AQ23, 報名資料!AS23, 報名資料!AT23, 報名資料!BC23, 報名資料!BF23)</f>
        <v>5</v>
      </c>
      <c r="F23">
        <f>AVERAGE(8 - 報名資料!AV23, 報名資料!AX23, 報名資料!AY23, 報名資料!BB23, 報名資料!BE23)</f>
        <v>5</v>
      </c>
    </row>
    <row r="24" spans="1:6" x14ac:dyDescent="0.25">
      <c r="A24">
        <v>23</v>
      </c>
      <c r="B24">
        <f>AVERAGE(8 - 報名資料!BA24, 報名資料!BD24, 8 - 報名資料!BH24, 報名資料!BI24, 報名資料!BJ24)</f>
        <v>3.4</v>
      </c>
      <c r="C24">
        <f>AVERAGE(報名資料!AO24, 報名資料!AR24, 報名資料!AU24, 報名資料!AW24, 報名資料!BG24)</f>
        <v>4.8</v>
      </c>
      <c r="D24">
        <f>AVERAGE(報名資料!AM24, 8- 報名資料!AN24, 8 - 報名資料!AP24, 8 - 報名資料!AZ24, 報名資料!BK24)</f>
        <v>4.5999999999999996</v>
      </c>
      <c r="E24">
        <f>AVERAGE(報名資料!AQ24, 報名資料!AS24, 報名資料!AT24, 報名資料!BC24, 報名資料!BF24)</f>
        <v>4.8</v>
      </c>
      <c r="F24">
        <f>AVERAGE(8 - 報名資料!AV24, 報名資料!AX24, 報名資料!AY24, 報名資料!BB24, 報名資料!BE24)</f>
        <v>4</v>
      </c>
    </row>
    <row r="25" spans="1:6" x14ac:dyDescent="0.25">
      <c r="A25">
        <v>24</v>
      </c>
      <c r="B25">
        <f>AVERAGE(8 - 報名資料!BA25, 報名資料!BD25, 8 - 報名資料!BH25, 報名資料!BI25, 報名資料!BJ25)</f>
        <v>4.5999999999999996</v>
      </c>
      <c r="C25">
        <f>AVERAGE(報名資料!AO25, 報名資料!AR25, 報名資料!AU25, 報名資料!AW25, 報名資料!BG25)</f>
        <v>4.2</v>
      </c>
      <c r="D25">
        <f>AVERAGE(報名資料!AM25, 8- 報名資料!AN25, 8 - 報名資料!AP25, 8 - 報名資料!AZ25, 報名資料!BK25)</f>
        <v>5.8</v>
      </c>
      <c r="E25">
        <f>AVERAGE(報名資料!AQ25, 報名資料!AS25, 報名資料!AT25, 報名資料!BC25, 報名資料!BF25)</f>
        <v>4.2</v>
      </c>
      <c r="F25">
        <f>AVERAGE(8 - 報名資料!AV25, 報名資料!AX25, 報名資料!AY25, 報名資料!BB25, 報名資料!BE25)</f>
        <v>3.6</v>
      </c>
    </row>
    <row r="26" spans="1:6" x14ac:dyDescent="0.25">
      <c r="A26">
        <v>25</v>
      </c>
      <c r="B26">
        <f>AVERAGE(8 - 報名資料!BA26, 報名資料!BD26, 8 - 報名資料!BH26, 報名資料!BI26, 報名資料!BJ26)</f>
        <v>6</v>
      </c>
      <c r="C26">
        <f>AVERAGE(報名資料!AO26, 報名資料!AR26, 報名資料!AU26, 報名資料!AW26, 報名資料!BG26)</f>
        <v>5.8</v>
      </c>
      <c r="D26">
        <f>AVERAGE(報名資料!AM26, 8- 報名資料!AN26, 8 - 報名資料!AP26, 8 - 報名資料!AZ26, 報名資料!BK26)</f>
        <v>5</v>
      </c>
      <c r="E26">
        <f>AVERAGE(報名資料!AQ26, 報名資料!AS26, 報名資料!AT26, 報名資料!BC26, 報名資料!BF26)</f>
        <v>5.4</v>
      </c>
      <c r="F26">
        <f>AVERAGE(8 - 報名資料!AV26, 報名資料!AX26, 報名資料!AY26, 報名資料!BB26, 報名資料!BE26)</f>
        <v>6</v>
      </c>
    </row>
    <row r="27" spans="1:6" x14ac:dyDescent="0.25">
      <c r="A27">
        <v>26</v>
      </c>
      <c r="B27">
        <f>AVERAGE(8 - 報名資料!BA27, 報名資料!BD27, 8 - 報名資料!BH27, 報名資料!BI27, 報名資料!BJ27)</f>
        <v>5.8</v>
      </c>
      <c r="C27">
        <f>AVERAGE(報名資料!AO27, 報名資料!AR27, 報名資料!AU27, 報名資料!AW27, 報名資料!BG27)</f>
        <v>6.8</v>
      </c>
      <c r="D27">
        <f>AVERAGE(報名資料!AM27, 8- 報名資料!AN27, 8 - 報名資料!AP27, 8 - 報名資料!AZ27, 報名資料!BK27)</f>
        <v>6.6</v>
      </c>
      <c r="E27">
        <f>AVERAGE(報名資料!AQ27, 報名資料!AS27, 報名資料!AT27, 報名資料!BC27, 報名資料!BF27)</f>
        <v>5</v>
      </c>
      <c r="F27">
        <f>AVERAGE(8 - 報名資料!AV27, 報名資料!AX27, 報名資料!AY27, 報名資料!BB27, 報名資料!BE27)</f>
        <v>5</v>
      </c>
    </row>
    <row r="28" spans="1:6" x14ac:dyDescent="0.25">
      <c r="A28">
        <v>27</v>
      </c>
      <c r="B28">
        <f>AVERAGE(8 - 報名資料!BA28, 報名資料!BD28, 8 - 報名資料!BH28, 報名資料!BI28, 報名資料!BJ28)</f>
        <v>3.8</v>
      </c>
      <c r="C28">
        <f>AVERAGE(報名資料!AO28, 報名資料!AR28, 報名資料!AU28, 報名資料!AW28, 報名資料!BG28)</f>
        <v>5.8</v>
      </c>
      <c r="D28">
        <f>AVERAGE(報名資料!AM28, 8- 報名資料!AN28, 8 - 報名資料!AP28, 8 - 報名資料!AZ28, 報名資料!BK28)</f>
        <v>6</v>
      </c>
      <c r="E28">
        <f>AVERAGE(報名資料!AQ28, 報名資料!AS28, 報名資料!AT28, 報名資料!BC28, 報名資料!BF28)</f>
        <v>5.2</v>
      </c>
      <c r="F28">
        <f>AVERAGE(8 - 報名資料!AV28, 報名資料!AX28, 報名資料!AY28, 報名資料!BB28, 報名資料!BE28)</f>
        <v>4</v>
      </c>
    </row>
    <row r="29" spans="1:6" x14ac:dyDescent="0.25">
      <c r="A29">
        <v>28</v>
      </c>
      <c r="B29">
        <f>AVERAGE(8 - 報名資料!BA29, 報名資料!BD29, 8 - 報名資料!BH29, 報名資料!BI29, 報名資料!BJ29)</f>
        <v>4.8</v>
      </c>
      <c r="C29">
        <f>AVERAGE(報名資料!AO29, 報名資料!AR29, 報名資料!AU29, 報名資料!AW29, 報名資料!BG29)</f>
        <v>4.4000000000000004</v>
      </c>
      <c r="D29">
        <f>AVERAGE(報名資料!AM29, 8- 報名資料!AN29, 8 - 報名資料!AP29, 8 - 報名資料!AZ29, 報名資料!BK29)</f>
        <v>5</v>
      </c>
      <c r="E29">
        <f>AVERAGE(報名資料!AQ29, 報名資料!AS29, 報名資料!AT29, 報名資料!BC29, 報名資料!BF29)</f>
        <v>5</v>
      </c>
      <c r="F29">
        <f>AVERAGE(8 - 報名資料!AV29, 報名資料!AX29, 報名資料!AY29, 報名資料!BB29, 報名資料!BE29)</f>
        <v>4.4000000000000004</v>
      </c>
    </row>
    <row r="30" spans="1:6" x14ac:dyDescent="0.25">
      <c r="A30">
        <v>29</v>
      </c>
      <c r="B30">
        <f>AVERAGE(8 - 報名資料!BA30, 報名資料!BD30, 8 - 報名資料!BH30, 報名資料!BI30, 報名資料!BJ30)</f>
        <v>1.2</v>
      </c>
      <c r="C30">
        <f>AVERAGE(報名資料!AO30, 報名資料!AR30, 報名資料!AU30, 報名資料!AW30, 報名資料!BG30)</f>
        <v>6</v>
      </c>
      <c r="D30">
        <f>AVERAGE(報名資料!AM30, 8- 報名資料!AN30, 8 - 報名資料!AP30, 8 - 報名資料!AZ30, 報名資料!BK30)</f>
        <v>6.4</v>
      </c>
      <c r="E30">
        <f>AVERAGE(報名資料!AQ30, 報名資料!AS30, 報名資料!AT30, 報名資料!BC30, 報名資料!BF30)</f>
        <v>4.8</v>
      </c>
      <c r="F30">
        <f>AVERAGE(8 - 報名資料!AV30, 報名資料!AX30, 報名資料!AY30, 報名資料!BB30, 報名資料!BE30)</f>
        <v>6</v>
      </c>
    </row>
    <row r="31" spans="1:6" x14ac:dyDescent="0.25">
      <c r="A31">
        <v>30</v>
      </c>
      <c r="B31">
        <f>AVERAGE(8 - 報名資料!BA31, 報名資料!BD31, 8 - 報名資料!BH31, 報名資料!BI31, 報名資料!BJ31)</f>
        <v>2.4</v>
      </c>
      <c r="C31">
        <f>AVERAGE(報名資料!AO31, 報名資料!AR31, 報名資料!AU31, 報名資料!AW31, 報名資料!BG31)</f>
        <v>6</v>
      </c>
      <c r="D31">
        <f>AVERAGE(報名資料!AM31, 8- 報名資料!AN31, 8 - 報名資料!AP31, 8 - 報名資料!AZ31, 報名資料!BK31)</f>
        <v>6.2</v>
      </c>
      <c r="E31">
        <f>AVERAGE(報名資料!AQ31, 報名資料!AS31, 報名資料!AT31, 報名資料!BC31, 報名資料!BF31)</f>
        <v>6.2</v>
      </c>
      <c r="F31">
        <f>AVERAGE(8 - 報名資料!AV31, 報名資料!AX31, 報名資料!AY31, 報名資料!BB31, 報名資料!BE31)</f>
        <v>5.6</v>
      </c>
    </row>
    <row r="32" spans="1:6" x14ac:dyDescent="0.25">
      <c r="A32">
        <v>31</v>
      </c>
      <c r="B32">
        <f>AVERAGE(8 - 報名資料!BA32, 報名資料!BD32, 8 - 報名資料!BH32, 報名資料!BI32, 報名資料!BJ32)</f>
        <v>4.8</v>
      </c>
      <c r="C32">
        <f>AVERAGE(報名資料!AO32, 報名資料!AR32, 報名資料!AU32, 報名資料!AW32, 報名資料!BG32)</f>
        <v>5.4</v>
      </c>
      <c r="D32">
        <f>AVERAGE(報名資料!AM32, 8- 報名資料!AN32, 8 - 報名資料!AP32, 8 - 報名資料!AZ32, 報名資料!BK32)</f>
        <v>5.4</v>
      </c>
      <c r="E32">
        <f>AVERAGE(報名資料!AQ32, 報名資料!AS32, 報名資料!AT32, 報名資料!BC32, 報名資料!BF32)</f>
        <v>4.8</v>
      </c>
      <c r="F32">
        <f>AVERAGE(8 - 報名資料!AV32, 報名資料!AX32, 報名資料!AY32, 報名資料!BB32, 報名資料!BE32)</f>
        <v>5</v>
      </c>
    </row>
    <row r="33" spans="1:6" x14ac:dyDescent="0.25">
      <c r="A33">
        <v>32</v>
      </c>
      <c r="B33">
        <f>AVERAGE(8 - 報名資料!BA33, 報名資料!BD33, 8 - 報名資料!BH33, 報名資料!BI33, 報名資料!BJ33)</f>
        <v>5.4</v>
      </c>
      <c r="C33">
        <f>AVERAGE(報名資料!AO33, 報名資料!AR33, 報名資料!AU33, 報名資料!AW33, 報名資料!BG33)</f>
        <v>6.2</v>
      </c>
      <c r="D33">
        <f>AVERAGE(報名資料!AM33, 8- 報名資料!AN33, 8 - 報名資料!AP33, 8 - 報名資料!AZ33, 報名資料!BK33)</f>
        <v>5.6</v>
      </c>
      <c r="E33">
        <f>AVERAGE(報名資料!AQ33, 報名資料!AS33, 報名資料!AT33, 報名資料!BC33, 報名資料!BF33)</f>
        <v>3.4</v>
      </c>
      <c r="F33">
        <f>AVERAGE(8 - 報名資料!AV33, 報名資料!AX33, 報名資料!AY33, 報名資料!BB33, 報名資料!BE33)</f>
        <v>5</v>
      </c>
    </row>
    <row r="34" spans="1:6" x14ac:dyDescent="0.25">
      <c r="A34">
        <v>33</v>
      </c>
      <c r="B34">
        <f>AVERAGE(8 - 報名資料!BA34, 報名資料!BD34, 8 - 報名資料!BH34, 報名資料!BI34, 報名資料!BJ34)</f>
        <v>4</v>
      </c>
      <c r="C34">
        <f>AVERAGE(報名資料!AO34, 報名資料!AR34, 報名資料!AU34, 報名資料!AW34, 報名資料!BG34)</f>
        <v>6</v>
      </c>
      <c r="D34">
        <f>AVERAGE(報名資料!AM34, 8- 報名資料!AN34, 8 - 報名資料!AP34, 8 - 報名資料!AZ34, 報名資料!BK34)</f>
        <v>7</v>
      </c>
      <c r="E34">
        <f>AVERAGE(報名資料!AQ34, 報名資料!AS34, 報名資料!AT34, 報名資料!BC34, 報名資料!BF34)</f>
        <v>4.4000000000000004</v>
      </c>
      <c r="F34">
        <f>AVERAGE(8 - 報名資料!AV34, 報名資料!AX34, 報名資料!AY34, 報名資料!BB34, 報名資料!BE34)</f>
        <v>4.2</v>
      </c>
    </row>
    <row r="35" spans="1:6" x14ac:dyDescent="0.25">
      <c r="A35">
        <v>34</v>
      </c>
      <c r="B35">
        <f>AVERAGE(8 - 報名資料!BA35, 報名資料!BD35, 8 - 報名資料!BH35, 報名資料!BI35, 報名資料!BJ35)</f>
        <v>5.4</v>
      </c>
      <c r="C35">
        <f>AVERAGE(報名資料!AO35, 報名資料!AR35, 報名資料!AU35, 報名資料!AW35, 報名資料!BG35)</f>
        <v>6.2</v>
      </c>
      <c r="D35">
        <f>AVERAGE(報名資料!AM35, 8- 報名資料!AN35, 8 - 報名資料!AP35, 8 - 報名資料!AZ35, 報名資料!BK35)</f>
        <v>3.6</v>
      </c>
      <c r="E35">
        <f>AVERAGE(報名資料!AQ35, 報名資料!AS35, 報名資料!AT35, 報名資料!BC35, 報名資料!BF35)</f>
        <v>4.5999999999999996</v>
      </c>
      <c r="F35">
        <f>AVERAGE(8 - 報名資料!AV35, 報名資料!AX35, 報名資料!AY35, 報名資料!BB35, 報名資料!BE35)</f>
        <v>4.2</v>
      </c>
    </row>
    <row r="36" spans="1:6" x14ac:dyDescent="0.25">
      <c r="A36">
        <v>35</v>
      </c>
      <c r="B36">
        <f>AVERAGE(8 - 報名資料!BA36, 報名資料!BD36, 8 - 報名資料!BH36, 報名資料!BI36, 報名資料!BJ36)</f>
        <v>3.4</v>
      </c>
      <c r="C36">
        <f>AVERAGE(報名資料!AO36, 報名資料!AR36, 報名資料!AU36, 報名資料!AW36, 報名資料!BG36)</f>
        <v>6.6</v>
      </c>
      <c r="D36">
        <f>AVERAGE(報名資料!AM36, 8- 報名資料!AN36, 8 - 報名資料!AP36, 8 - 報名資料!AZ36, 報名資料!BK36)</f>
        <v>6.4</v>
      </c>
      <c r="E36">
        <f>AVERAGE(報名資料!AQ36, 報名資料!AS36, 報名資料!AT36, 報名資料!BC36, 報名資料!BF36)</f>
        <v>5.6</v>
      </c>
      <c r="F36">
        <f>AVERAGE(8 - 報名資料!AV36, 報名資料!AX36, 報名資料!AY36, 報名資料!BB36, 報名資料!BE36)</f>
        <v>6</v>
      </c>
    </row>
    <row r="37" spans="1:6" x14ac:dyDescent="0.25">
      <c r="A37">
        <v>36</v>
      </c>
      <c r="B37">
        <f>AVERAGE(8 - 報名資料!BA37, 報名資料!BD37, 8 - 報名資料!BH37, 報名資料!BI37, 報名資料!BJ37)</f>
        <v>4.2</v>
      </c>
      <c r="C37">
        <f>AVERAGE(報名資料!AO37, 報名資料!AR37, 報名資料!AU37, 報名資料!AW37, 報名資料!BG37)</f>
        <v>5</v>
      </c>
      <c r="D37">
        <f>AVERAGE(報名資料!AM37, 8- 報名資料!AN37, 8 - 報名資料!AP37, 8 - 報名資料!AZ37, 報名資料!BK37)</f>
        <v>6.2</v>
      </c>
      <c r="E37">
        <f>AVERAGE(報名資料!AQ37, 報名資料!AS37, 報名資料!AT37, 報名資料!BC37, 報名資料!BF37)</f>
        <v>4.8</v>
      </c>
      <c r="F37">
        <f>AVERAGE(8 - 報名資料!AV37, 報名資料!AX37, 報名資料!AY37, 報名資料!BB37, 報名資料!BE37)</f>
        <v>4.4000000000000004</v>
      </c>
    </row>
    <row r="38" spans="1:6" x14ac:dyDescent="0.25">
      <c r="A38">
        <v>37</v>
      </c>
      <c r="B38">
        <f>AVERAGE(8 - 報名資料!BA38, 報名資料!BD38, 8 - 報名資料!BH38, 報名資料!BI38, 報名資料!BJ38)</f>
        <v>5</v>
      </c>
      <c r="C38">
        <f>AVERAGE(報名資料!AO38, 報名資料!AR38, 報名資料!AU38, 報名資料!AW38, 報名資料!BG38)</f>
        <v>5.6</v>
      </c>
      <c r="D38">
        <f>AVERAGE(報名資料!AM38, 8- 報名資料!AN38, 8 - 報名資料!AP38, 8 - 報名資料!AZ38, 報名資料!BK38)</f>
        <v>5.8</v>
      </c>
      <c r="E38">
        <f>AVERAGE(報名資料!AQ38, 報名資料!AS38, 報名資料!AT38, 報名資料!BC38, 報名資料!BF38)</f>
        <v>4.2</v>
      </c>
      <c r="F38">
        <f>AVERAGE(8 - 報名資料!AV38, 報名資料!AX38, 報名資料!AY38, 報名資料!BB38, 報名資料!BE38)</f>
        <v>2.6</v>
      </c>
    </row>
    <row r="39" spans="1:6" x14ac:dyDescent="0.25">
      <c r="A39">
        <v>38</v>
      </c>
      <c r="B39">
        <f>AVERAGE(8 - 報名資料!BA39, 報名資料!BD39, 8 - 報名資料!BH39, 報名資料!BI39, 報名資料!BJ39)</f>
        <v>3</v>
      </c>
      <c r="C39">
        <f>AVERAGE(報名資料!AO39, 報名資料!AR39, 報名資料!AU39, 報名資料!AW39, 報名資料!BG39)</f>
        <v>5.8</v>
      </c>
      <c r="D39">
        <f>AVERAGE(報名資料!AM39, 8- 報名資料!AN39, 8 - 報名資料!AP39, 8 - 報名資料!AZ39, 報名資料!BK39)</f>
        <v>4.2</v>
      </c>
      <c r="E39">
        <f>AVERAGE(報名資料!AQ39, 報名資料!AS39, 報名資料!AT39, 報名資料!BC39, 報名資料!BF39)</f>
        <v>3.8</v>
      </c>
      <c r="F39">
        <f>AVERAGE(8 - 報名資料!AV39, 報名資料!AX39, 報名資料!AY39, 報名資料!BB39, 報名資料!BE39)</f>
        <v>3.8</v>
      </c>
    </row>
  </sheetData>
  <autoFilter ref="A1:F39" xr:uid="{08610A99-9403-44BA-BCA0-472B3B2BEF6A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1F62-A71A-4851-AE2D-54C9F5507B03}">
  <dimension ref="A1:F39"/>
  <sheetViews>
    <sheetView workbookViewId="0"/>
  </sheetViews>
  <sheetFormatPr defaultRowHeight="13.2" x14ac:dyDescent="0.25"/>
  <cols>
    <col min="1" max="1" width="13.33203125" bestFit="1" customWidth="1"/>
    <col min="2" max="6" width="12.77734375" bestFit="1" customWidth="1"/>
  </cols>
  <sheetData>
    <row r="1" spans="1:6" ht="13.8" x14ac:dyDescent="0.3">
      <c r="A1" s="6" t="s">
        <v>108</v>
      </c>
      <c r="B1" s="6" t="s">
        <v>273</v>
      </c>
      <c r="C1" s="6" t="s">
        <v>274</v>
      </c>
      <c r="D1" s="6" t="s">
        <v>275</v>
      </c>
      <c r="E1" s="6" t="s">
        <v>276</v>
      </c>
      <c r="F1" s="6" t="s">
        <v>277</v>
      </c>
    </row>
    <row r="2" spans="1:6" x14ac:dyDescent="0.25">
      <c r="A2">
        <v>1</v>
      </c>
      <c r="B2">
        <f>AVERAGE(報名資料!BN2, 報名資料!BQ2, 報名資料!BV2)</f>
        <v>4.333333333333333</v>
      </c>
      <c r="C2">
        <f>AVERAGE(報名資料!BL2, 報名資料!BS2, 報名資料!BX2)</f>
        <v>3.6666666666666665</v>
      </c>
      <c r="D2">
        <f>AVERAGE(報名資料!BM2, 報名資料!BT2, 報名資料!BY2)</f>
        <v>4</v>
      </c>
      <c r="E2">
        <f>AVERAGE(報名資料!BR2, 報名資料!BU2, 報名資料!BZ2)</f>
        <v>4</v>
      </c>
      <c r="F2">
        <f>AVERAGE(報名資料!BO2, 7 - 報名資料!BP2, 7 - 報名資料!BW2)</f>
        <v>3</v>
      </c>
    </row>
    <row r="3" spans="1:6" x14ac:dyDescent="0.25">
      <c r="A3">
        <v>2</v>
      </c>
      <c r="B3">
        <f>AVERAGE(報名資料!BN3, 報名資料!BQ3, 報名資料!BV3)</f>
        <v>4.333333333333333</v>
      </c>
      <c r="C3">
        <f>AVERAGE(報名資料!BL3, 報名資料!BS3, 報名資料!BX3)</f>
        <v>5.333333333333333</v>
      </c>
      <c r="D3">
        <f>AVERAGE(報名資料!BM3, 報名資料!BT3, 報名資料!BY3)</f>
        <v>1</v>
      </c>
      <c r="E3">
        <f>AVERAGE(報名資料!BR3, 報名資料!BU3, 報名資料!BZ3)</f>
        <v>5.666666666666667</v>
      </c>
      <c r="F3">
        <f>AVERAGE(報名資料!BO3, 7 - 報名資料!BP3, 7 - 報名資料!BW3)</f>
        <v>5.333333333333333</v>
      </c>
    </row>
    <row r="4" spans="1:6" x14ac:dyDescent="0.25">
      <c r="A4">
        <v>3</v>
      </c>
      <c r="B4">
        <f>AVERAGE(報名資料!BN4, 報名資料!BQ4, 報名資料!BV4)</f>
        <v>4.333333333333333</v>
      </c>
      <c r="C4">
        <f>AVERAGE(報名資料!BL4, 報名資料!BS4, 報名資料!BX4)</f>
        <v>4.666666666666667</v>
      </c>
      <c r="D4">
        <f>AVERAGE(報名資料!BM4, 報名資料!BT4, 報名資料!BY4)</f>
        <v>5</v>
      </c>
      <c r="E4">
        <f>AVERAGE(報名資料!BR4, 報名資料!BU4, 報名資料!BZ4)</f>
        <v>4.333333333333333</v>
      </c>
      <c r="F4">
        <f>AVERAGE(報名資料!BO4, 7 - 報名資料!BP4, 7 - 報名資料!BW4)</f>
        <v>3.3333333333333335</v>
      </c>
    </row>
    <row r="5" spans="1:6" x14ac:dyDescent="0.25">
      <c r="A5">
        <v>4</v>
      </c>
      <c r="B5">
        <f>AVERAGE(報名資料!BN5, 報名資料!BQ5, 報名資料!BV5)</f>
        <v>4</v>
      </c>
      <c r="C5">
        <f>AVERAGE(報名資料!BL5, 報名資料!BS5, 報名資料!BX5)</f>
        <v>4</v>
      </c>
      <c r="D5">
        <f>AVERAGE(報名資料!BM5, 報名資料!BT5, 報名資料!BY5)</f>
        <v>5</v>
      </c>
      <c r="E5">
        <f>AVERAGE(報名資料!BR5, 報名資料!BU5, 報名資料!BZ5)</f>
        <v>4.666666666666667</v>
      </c>
      <c r="F5">
        <f>AVERAGE(報名資料!BO5, 7 - 報名資料!BP5, 7 - 報名資料!BW5)</f>
        <v>3.3333333333333335</v>
      </c>
    </row>
    <row r="6" spans="1:6" x14ac:dyDescent="0.25">
      <c r="A6">
        <v>5</v>
      </c>
      <c r="B6">
        <f>AVERAGE(報名資料!BN6, 報名資料!BQ6, 報名資料!BV6)</f>
        <v>3.3333333333333335</v>
      </c>
      <c r="C6">
        <f>AVERAGE(報名資料!BL6, 報名資料!BS6, 報名資料!BX6)</f>
        <v>4.333333333333333</v>
      </c>
      <c r="D6">
        <f>AVERAGE(報名資料!BM6, 報名資料!BT6, 報名資料!BY6)</f>
        <v>4.333333333333333</v>
      </c>
      <c r="E6">
        <f>AVERAGE(報名資料!BR6, 報名資料!BU6, 報名資料!BZ6)</f>
        <v>3</v>
      </c>
      <c r="F6">
        <f>AVERAGE(報名資料!BO6, 7 - 報名資料!BP6, 7 - 報名資料!BW6)</f>
        <v>3</v>
      </c>
    </row>
    <row r="7" spans="1:6" x14ac:dyDescent="0.25">
      <c r="A7">
        <v>6</v>
      </c>
      <c r="B7">
        <f>AVERAGE(報名資料!BN7, 報名資料!BQ7, 報名資料!BV7)</f>
        <v>3.6666666666666665</v>
      </c>
      <c r="C7">
        <f>AVERAGE(報名資料!BL7, 報名資料!BS7, 報名資料!BX7)</f>
        <v>2.3333333333333335</v>
      </c>
      <c r="D7">
        <f>AVERAGE(報名資料!BM7, 報名資料!BT7, 報名資料!BY7)</f>
        <v>5</v>
      </c>
      <c r="E7">
        <f>AVERAGE(報名資料!BR7, 報名資料!BU7, 報名資料!BZ7)</f>
        <v>5.333333333333333</v>
      </c>
      <c r="F7">
        <f>AVERAGE(報名資料!BO7, 7 - 報名資料!BP7, 7 - 報名資料!BW7)</f>
        <v>2</v>
      </c>
    </row>
    <row r="8" spans="1:6" x14ac:dyDescent="0.25">
      <c r="A8">
        <v>7</v>
      </c>
      <c r="B8">
        <f>AVERAGE(報名資料!BN8, 報名資料!BQ8, 報名資料!BV8)</f>
        <v>6</v>
      </c>
      <c r="C8">
        <f>AVERAGE(報名資料!BL8, 報名資料!BS8, 報名資料!BX8)</f>
        <v>2</v>
      </c>
      <c r="D8">
        <f>AVERAGE(報名資料!BM8, 報名資料!BT8, 報名資料!BY8)</f>
        <v>1</v>
      </c>
      <c r="E8">
        <f>AVERAGE(報名資料!BR8, 報名資料!BU8, 報名資料!BZ8)</f>
        <v>6</v>
      </c>
      <c r="F8">
        <f>AVERAGE(報名資料!BO8, 7 - 報名資料!BP8, 7 - 報名資料!BW8)</f>
        <v>3.3333333333333335</v>
      </c>
    </row>
    <row r="9" spans="1:6" x14ac:dyDescent="0.25">
      <c r="A9">
        <v>8</v>
      </c>
      <c r="B9">
        <f>AVERAGE(報名資料!BN9, 報名資料!BQ9, 報名資料!BV9)</f>
        <v>4.666666666666667</v>
      </c>
      <c r="C9">
        <f>AVERAGE(報名資料!BL9, 報名資料!BS9, 報名資料!BX9)</f>
        <v>4</v>
      </c>
      <c r="D9">
        <f>AVERAGE(報名資料!BM9, 報名資料!BT9, 報名資料!BY9)</f>
        <v>2</v>
      </c>
      <c r="E9">
        <f>AVERAGE(報名資料!BR9, 報名資料!BU9, 報名資料!BZ9)</f>
        <v>4.666666666666667</v>
      </c>
      <c r="F9">
        <f>AVERAGE(報名資料!BO9, 7 - 報名資料!BP9, 7 - 報名資料!BW9)</f>
        <v>6</v>
      </c>
    </row>
    <row r="10" spans="1:6" x14ac:dyDescent="0.25">
      <c r="A10">
        <v>9</v>
      </c>
      <c r="B10">
        <f>AVERAGE(報名資料!BN10, 報名資料!BQ10, 報名資料!BV10)</f>
        <v>3.6666666666666665</v>
      </c>
      <c r="C10">
        <f>AVERAGE(報名資料!BL10, 報名資料!BS10, 報名資料!BX10)</f>
        <v>4</v>
      </c>
      <c r="D10">
        <f>AVERAGE(報名資料!BM10, 報名資料!BT10, 報名資料!BY10)</f>
        <v>4</v>
      </c>
      <c r="E10">
        <f>AVERAGE(報名資料!BR10, 報名資料!BU10, 報名資料!BZ10)</f>
        <v>4</v>
      </c>
      <c r="F10">
        <f>AVERAGE(報名資料!BO10, 7 - 報名資料!BP10, 7 - 報名資料!BW10)</f>
        <v>3</v>
      </c>
    </row>
    <row r="11" spans="1:6" x14ac:dyDescent="0.25">
      <c r="A11">
        <v>10</v>
      </c>
      <c r="B11">
        <f>AVERAGE(報名資料!BN11, 報名資料!BQ11, 報名資料!BV11)</f>
        <v>1.6666666666666667</v>
      </c>
      <c r="C11">
        <f>AVERAGE(報名資料!BL11, 報名資料!BS11, 報名資料!BX11)</f>
        <v>4</v>
      </c>
      <c r="D11">
        <f>AVERAGE(報名資料!BM11, 報名資料!BT11, 報名資料!BY11)</f>
        <v>2.6666666666666665</v>
      </c>
      <c r="E11">
        <f>AVERAGE(報名資料!BR11, 報名資料!BU11, 報名資料!BZ11)</f>
        <v>6</v>
      </c>
      <c r="F11">
        <f>AVERAGE(報名資料!BO11, 7 - 報名資料!BP11, 7 - 報名資料!BW11)</f>
        <v>5.666666666666667</v>
      </c>
    </row>
    <row r="12" spans="1:6" x14ac:dyDescent="0.25">
      <c r="A12">
        <v>11</v>
      </c>
      <c r="B12">
        <f>AVERAGE(報名資料!BN12, 報名資料!BQ12, 報名資料!BV12)</f>
        <v>4</v>
      </c>
      <c r="C12">
        <f>AVERAGE(報名資料!BL12, 報名資料!BS12, 報名資料!BX12)</f>
        <v>4</v>
      </c>
      <c r="D12">
        <f>AVERAGE(報名資料!BM12, 報名資料!BT12, 報名資料!BY12)</f>
        <v>3.6666666666666665</v>
      </c>
      <c r="E12">
        <f>AVERAGE(報名資料!BR12, 報名資料!BU12, 報名資料!BZ12)</f>
        <v>5.333333333333333</v>
      </c>
      <c r="F12">
        <f>AVERAGE(報名資料!BO12, 7 - 報名資料!BP12, 7 - 報名資料!BW12)</f>
        <v>3.6666666666666665</v>
      </c>
    </row>
    <row r="13" spans="1:6" x14ac:dyDescent="0.25">
      <c r="A13">
        <v>12</v>
      </c>
      <c r="B13">
        <f>AVERAGE(報名資料!BN13, 報名資料!BQ13, 報名資料!BV13)</f>
        <v>5.333333333333333</v>
      </c>
      <c r="C13">
        <f>AVERAGE(報名資料!BL13, 報名資料!BS13, 報名資料!BX13)</f>
        <v>4.333333333333333</v>
      </c>
      <c r="D13">
        <f>AVERAGE(報名資料!BM13, 報名資料!BT13, 報名資料!BY13)</f>
        <v>5</v>
      </c>
      <c r="E13">
        <f>AVERAGE(報名資料!BR13, 報名資料!BU13, 報名資料!BZ13)</f>
        <v>4</v>
      </c>
      <c r="F13">
        <f>AVERAGE(報名資料!BO13, 7 - 報名資料!BP13, 7 - 報名資料!BW13)</f>
        <v>3.3333333333333335</v>
      </c>
    </row>
    <row r="14" spans="1:6" x14ac:dyDescent="0.25">
      <c r="A14">
        <v>13</v>
      </c>
      <c r="B14">
        <f>AVERAGE(報名資料!BN14, 報名資料!BQ14, 報名資料!BV14)</f>
        <v>3</v>
      </c>
      <c r="C14">
        <f>AVERAGE(報名資料!BL14, 報名資料!BS14, 報名資料!BX14)</f>
        <v>5</v>
      </c>
      <c r="D14">
        <f>AVERAGE(報名資料!BM14, 報名資料!BT14, 報名資料!BY14)</f>
        <v>4.666666666666667</v>
      </c>
      <c r="E14">
        <f>AVERAGE(報名資料!BR14, 報名資料!BU14, 報名資料!BZ14)</f>
        <v>4.333333333333333</v>
      </c>
      <c r="F14">
        <f>AVERAGE(報名資料!BO14, 7 - 報名資料!BP14, 7 - 報名資料!BW14)</f>
        <v>5</v>
      </c>
    </row>
    <row r="15" spans="1:6" x14ac:dyDescent="0.25">
      <c r="A15">
        <v>14</v>
      </c>
      <c r="B15">
        <f>AVERAGE(報名資料!BN15, 報名資料!BQ15, 報名資料!BV15)</f>
        <v>3</v>
      </c>
      <c r="C15">
        <f>AVERAGE(報名資料!BL15, 報名資料!BS15, 報名資料!BX15)</f>
        <v>4</v>
      </c>
      <c r="D15">
        <f>AVERAGE(報名資料!BM15, 報名資料!BT15, 報名資料!BY15)</f>
        <v>4.666666666666667</v>
      </c>
      <c r="E15">
        <f>AVERAGE(報名資料!BR15, 報名資料!BU15, 報名資料!BZ15)</f>
        <v>4</v>
      </c>
      <c r="F15">
        <f>AVERAGE(報名資料!BO15, 7 - 報名資料!BP15, 7 - 報名資料!BW15)</f>
        <v>3.6666666666666665</v>
      </c>
    </row>
    <row r="16" spans="1:6" x14ac:dyDescent="0.25">
      <c r="A16">
        <v>15</v>
      </c>
      <c r="B16">
        <f>AVERAGE(報名資料!BN16, 報名資料!BQ16, 報名資料!BV16)</f>
        <v>2.6666666666666665</v>
      </c>
      <c r="C16">
        <f>AVERAGE(報名資料!BL16, 報名資料!BS16, 報名資料!BX16)</f>
        <v>4.333333333333333</v>
      </c>
      <c r="D16">
        <f>AVERAGE(報名資料!BM16, 報名資料!BT16, 報名資料!BY16)</f>
        <v>4</v>
      </c>
      <c r="E16">
        <f>AVERAGE(報名資料!BR16, 報名資料!BU16, 報名資料!BZ16)</f>
        <v>3.6666666666666665</v>
      </c>
      <c r="F16">
        <f>AVERAGE(報名資料!BO16, 7 - 報名資料!BP16, 7 - 報名資料!BW16)</f>
        <v>3.6666666666666665</v>
      </c>
    </row>
    <row r="17" spans="1:6" x14ac:dyDescent="0.25">
      <c r="A17">
        <v>16</v>
      </c>
      <c r="B17">
        <f>AVERAGE(報名資料!BN17, 報名資料!BQ17, 報名資料!BV17)</f>
        <v>2</v>
      </c>
      <c r="C17">
        <f>AVERAGE(報名資料!BL17, 報名資料!BS17, 報名資料!BX17)</f>
        <v>2.6666666666666665</v>
      </c>
      <c r="D17">
        <f>AVERAGE(報名資料!BM17, 報名資料!BT17, 報名資料!BY17)</f>
        <v>3</v>
      </c>
      <c r="E17">
        <f>AVERAGE(報名資料!BR17, 報名資料!BU17, 報名資料!BZ17)</f>
        <v>2.6666666666666665</v>
      </c>
      <c r="F17">
        <f>AVERAGE(報名資料!BO17, 7 - 報名資料!BP17, 7 - 報名資料!BW17)</f>
        <v>4.666666666666667</v>
      </c>
    </row>
    <row r="18" spans="1:6" x14ac:dyDescent="0.25">
      <c r="A18">
        <v>17</v>
      </c>
      <c r="B18">
        <f>AVERAGE(報名資料!BN18, 報名資料!BQ18, 報名資料!BV18)</f>
        <v>2.6666666666666665</v>
      </c>
      <c r="C18">
        <f>AVERAGE(報名資料!BL18, 報名資料!BS18, 報名資料!BX18)</f>
        <v>2.6666666666666665</v>
      </c>
      <c r="D18">
        <f>AVERAGE(報名資料!BM18, 報名資料!BT18, 報名資料!BY18)</f>
        <v>3</v>
      </c>
      <c r="E18">
        <f>AVERAGE(報名資料!BR18, 報名資料!BU18, 報名資料!BZ18)</f>
        <v>3.3333333333333335</v>
      </c>
      <c r="F18">
        <f>AVERAGE(報名資料!BO18, 7 - 報名資料!BP18, 7 - 報名資料!BW18)</f>
        <v>3.6666666666666665</v>
      </c>
    </row>
    <row r="19" spans="1:6" x14ac:dyDescent="0.25">
      <c r="A19">
        <v>18</v>
      </c>
      <c r="B19">
        <f>AVERAGE(報名資料!BN19, 報名資料!BQ19, 報名資料!BV19)</f>
        <v>2.6666666666666665</v>
      </c>
      <c r="C19">
        <f>AVERAGE(報名資料!BL19, 報名資料!BS19, 報名資料!BX19)</f>
        <v>2</v>
      </c>
      <c r="D19">
        <f>AVERAGE(報名資料!BM19, 報名資料!BT19, 報名資料!BY19)</f>
        <v>4</v>
      </c>
      <c r="E19">
        <f>AVERAGE(報名資料!BR19, 報名資料!BU19, 報名資料!BZ19)</f>
        <v>2.6666666666666665</v>
      </c>
      <c r="F19">
        <f>AVERAGE(報名資料!BO19, 7 - 報名資料!BP19, 7 - 報名資料!BW19)</f>
        <v>4.666666666666667</v>
      </c>
    </row>
    <row r="20" spans="1:6" x14ac:dyDescent="0.25">
      <c r="A20">
        <v>19</v>
      </c>
      <c r="B20">
        <f>AVERAGE(報名資料!BN20, 報名資料!BQ20, 報名資料!BV20)</f>
        <v>2.6666666666666665</v>
      </c>
      <c r="C20">
        <f>AVERAGE(報名資料!BL20, 報名資料!BS20, 報名資料!BX20)</f>
        <v>4</v>
      </c>
      <c r="D20">
        <f>AVERAGE(報名資料!BM20, 報名資料!BT20, 報名資料!BY20)</f>
        <v>3.6666666666666665</v>
      </c>
      <c r="E20">
        <f>AVERAGE(報名資料!BR20, 報名資料!BU20, 報名資料!BZ20)</f>
        <v>5</v>
      </c>
      <c r="F20">
        <f>AVERAGE(報名資料!BO20, 7 - 報名資料!BP20, 7 - 報名資料!BW20)</f>
        <v>3.3333333333333335</v>
      </c>
    </row>
    <row r="21" spans="1:6" x14ac:dyDescent="0.25">
      <c r="A21">
        <v>20</v>
      </c>
      <c r="B21">
        <f>AVERAGE(報名資料!BN21, 報名資料!BQ21, 報名資料!BV21)</f>
        <v>4</v>
      </c>
      <c r="C21">
        <f>AVERAGE(報名資料!BL21, 報名資料!BS21, 報名資料!BX21)</f>
        <v>2.6666666666666665</v>
      </c>
      <c r="D21">
        <f>AVERAGE(報名資料!BM21, 報名資料!BT21, 報名資料!BY21)</f>
        <v>5</v>
      </c>
      <c r="E21">
        <f>AVERAGE(報名資料!BR21, 報名資料!BU21, 報名資料!BZ21)</f>
        <v>3.3333333333333335</v>
      </c>
      <c r="F21">
        <f>AVERAGE(報名資料!BO21, 7 - 報名資料!BP21, 7 - 報名資料!BW21)</f>
        <v>2.3333333333333335</v>
      </c>
    </row>
    <row r="22" spans="1:6" x14ac:dyDescent="0.25">
      <c r="A22">
        <v>21</v>
      </c>
      <c r="B22">
        <f>AVERAGE(報名資料!BN22, 報名資料!BQ22, 報名資料!BV22)</f>
        <v>2.3333333333333335</v>
      </c>
      <c r="C22">
        <f>AVERAGE(報名資料!BL22, 報名資料!BS22, 報名資料!BX22)</f>
        <v>5</v>
      </c>
      <c r="D22">
        <f>AVERAGE(報名資料!BM22, 報名資料!BT22, 報名資料!BY22)</f>
        <v>2.3333333333333335</v>
      </c>
      <c r="E22">
        <f>AVERAGE(報名資料!BR22, 報名資料!BU22, 報名資料!BZ22)</f>
        <v>6</v>
      </c>
      <c r="F22">
        <f>AVERAGE(報名資料!BO22, 7 - 報名資料!BP22, 7 - 報名資料!BW22)</f>
        <v>5.333333333333333</v>
      </c>
    </row>
    <row r="23" spans="1:6" x14ac:dyDescent="0.25">
      <c r="A23">
        <v>22</v>
      </c>
      <c r="B23">
        <f>AVERAGE(報名資料!BN23, 報名資料!BQ23, 報名資料!BV23)</f>
        <v>3.6666666666666665</v>
      </c>
      <c r="C23">
        <f>AVERAGE(報名資料!BL23, 報名資料!BS23, 報名資料!BX23)</f>
        <v>4.666666666666667</v>
      </c>
      <c r="D23">
        <f>AVERAGE(報名資料!BM23, 報名資料!BT23, 報名資料!BY23)</f>
        <v>5.666666666666667</v>
      </c>
      <c r="E23">
        <f>AVERAGE(報名資料!BR23, 報名資料!BU23, 報名資料!BZ23)</f>
        <v>4.333333333333333</v>
      </c>
      <c r="F23">
        <f>AVERAGE(報名資料!BO23, 7 - 報名資料!BP23, 7 - 報名資料!BW23)</f>
        <v>5</v>
      </c>
    </row>
    <row r="24" spans="1:6" x14ac:dyDescent="0.25">
      <c r="A24">
        <v>23</v>
      </c>
      <c r="B24">
        <f>AVERAGE(報名資料!BN24, 報名資料!BQ24, 報名資料!BV24)</f>
        <v>3</v>
      </c>
      <c r="C24">
        <f>AVERAGE(報名資料!BL24, 報名資料!BS24, 報名資料!BX24)</f>
        <v>4</v>
      </c>
      <c r="D24">
        <f>AVERAGE(報名資料!BM24, 報名資料!BT24, 報名資料!BY24)</f>
        <v>4</v>
      </c>
      <c r="E24">
        <f>AVERAGE(報名資料!BR24, 報名資料!BU24, 報名資料!BZ24)</f>
        <v>4.333333333333333</v>
      </c>
      <c r="F24">
        <f>AVERAGE(報名資料!BO24, 7 - 報名資料!BP24, 7 - 報名資料!BW24)</f>
        <v>4</v>
      </c>
    </row>
    <row r="25" spans="1:6" x14ac:dyDescent="0.25">
      <c r="A25">
        <v>24</v>
      </c>
      <c r="B25">
        <f>AVERAGE(報名資料!BN25, 報名資料!BQ25, 報名資料!BV25)</f>
        <v>3</v>
      </c>
      <c r="C25">
        <f>AVERAGE(報名資料!BL25, 報名資料!BS25, 報名資料!BX25)</f>
        <v>3.6666666666666665</v>
      </c>
      <c r="D25">
        <f>AVERAGE(報名資料!BM25, 報名資料!BT25, 報名資料!BY25)</f>
        <v>3.3333333333333335</v>
      </c>
      <c r="E25">
        <f>AVERAGE(報名資料!BR25, 報名資料!BU25, 報名資料!BZ25)</f>
        <v>2.3333333333333335</v>
      </c>
      <c r="F25">
        <f>AVERAGE(報名資料!BO25, 7 - 報名資料!BP25, 7 - 報名資料!BW25)</f>
        <v>4.666666666666667</v>
      </c>
    </row>
    <row r="26" spans="1:6" x14ac:dyDescent="0.25">
      <c r="A26">
        <v>25</v>
      </c>
      <c r="B26">
        <f>AVERAGE(報名資料!BN26, 報名資料!BQ26, 報名資料!BV26)</f>
        <v>3.3333333333333335</v>
      </c>
      <c r="C26">
        <f>AVERAGE(報名資料!BL26, 報名資料!BS26, 報名資料!BX26)</f>
        <v>3.3333333333333335</v>
      </c>
      <c r="D26">
        <f>AVERAGE(報名資料!BM26, 報名資料!BT26, 報名資料!BY26)</f>
        <v>6</v>
      </c>
      <c r="E26">
        <f>AVERAGE(報名資料!BR26, 報名資料!BU26, 報名資料!BZ26)</f>
        <v>5.333333333333333</v>
      </c>
      <c r="F26">
        <f>AVERAGE(報名資料!BO26, 7 - 報名資料!BP26, 7 - 報名資料!BW26)</f>
        <v>5</v>
      </c>
    </row>
    <row r="27" spans="1:6" x14ac:dyDescent="0.25">
      <c r="A27">
        <v>26</v>
      </c>
      <c r="B27">
        <f>AVERAGE(報名資料!BN27, 報名資料!BQ27, 報名資料!BV27)</f>
        <v>4.666666666666667</v>
      </c>
      <c r="C27">
        <f>AVERAGE(報名資料!BL27, 報名資料!BS27, 報名資料!BX27)</f>
        <v>5</v>
      </c>
      <c r="D27">
        <f>AVERAGE(報名資料!BM27, 報名資料!BT27, 報名資料!BY27)</f>
        <v>2</v>
      </c>
      <c r="E27">
        <f>AVERAGE(報名資料!BR27, 報名資料!BU27, 報名資料!BZ27)</f>
        <v>3.3333333333333335</v>
      </c>
      <c r="F27">
        <f>AVERAGE(報名資料!BO27, 7 - 報名資料!BP27, 7 - 報名資料!BW27)</f>
        <v>2.3333333333333335</v>
      </c>
    </row>
    <row r="28" spans="1:6" x14ac:dyDescent="0.25">
      <c r="A28">
        <v>27</v>
      </c>
      <c r="B28">
        <f>AVERAGE(報名資料!BN28, 報名資料!BQ28, 報名資料!BV28)</f>
        <v>3.3333333333333335</v>
      </c>
      <c r="C28">
        <f>AVERAGE(報名資料!BL28, 報名資料!BS28, 報名資料!BX28)</f>
        <v>4.666666666666667</v>
      </c>
      <c r="D28">
        <f>AVERAGE(報名資料!BM28, 報名資料!BT28, 報名資料!BY28)</f>
        <v>4.333333333333333</v>
      </c>
      <c r="E28">
        <f>AVERAGE(報名資料!BR28, 報名資料!BU28, 報名資料!BZ28)</f>
        <v>4</v>
      </c>
      <c r="F28">
        <f>AVERAGE(報名資料!BO28, 7 - 報名資料!BP28, 7 - 報名資料!BW28)</f>
        <v>4.333333333333333</v>
      </c>
    </row>
    <row r="29" spans="1:6" x14ac:dyDescent="0.25">
      <c r="A29">
        <v>28</v>
      </c>
      <c r="B29">
        <f>AVERAGE(報名資料!BN29, 報名資料!BQ29, 報名資料!BV29)</f>
        <v>3</v>
      </c>
      <c r="C29">
        <f>AVERAGE(報名資料!BL29, 報名資料!BS29, 報名資料!BX29)</f>
        <v>5</v>
      </c>
      <c r="D29">
        <f>AVERAGE(報名資料!BM29, 報名資料!BT29, 報名資料!BY29)</f>
        <v>3</v>
      </c>
      <c r="E29">
        <f>AVERAGE(報名資料!BR29, 報名資料!BU29, 報名資料!BZ29)</f>
        <v>3.3333333333333335</v>
      </c>
      <c r="F29">
        <f>AVERAGE(報名資料!BO29, 7 - 報名資料!BP29, 7 - 報名資料!BW29)</f>
        <v>3</v>
      </c>
    </row>
    <row r="30" spans="1:6" x14ac:dyDescent="0.25">
      <c r="A30">
        <v>29</v>
      </c>
      <c r="B30">
        <f>AVERAGE(報名資料!BN30, 報名資料!BQ30, 報名資料!BV30)</f>
        <v>3.6666666666666665</v>
      </c>
      <c r="C30">
        <f>AVERAGE(報名資料!BL30, 報名資料!BS30, 報名資料!BX30)</f>
        <v>3.3333333333333335</v>
      </c>
      <c r="D30">
        <f>AVERAGE(報名資料!BM30, 報名資料!BT30, 報名資料!BY30)</f>
        <v>4</v>
      </c>
      <c r="E30">
        <f>AVERAGE(報名資料!BR30, 報名資料!BU30, 報名資料!BZ30)</f>
        <v>4.666666666666667</v>
      </c>
      <c r="F30">
        <f>AVERAGE(報名資料!BO30, 7 - 報名資料!BP30, 7 - 報名資料!BW30)</f>
        <v>3</v>
      </c>
    </row>
    <row r="31" spans="1:6" x14ac:dyDescent="0.25">
      <c r="A31">
        <v>30</v>
      </c>
      <c r="B31">
        <f>AVERAGE(報名資料!BN31, 報名資料!BQ31, 報名資料!BV31)</f>
        <v>3</v>
      </c>
      <c r="C31">
        <f>AVERAGE(報名資料!BL31, 報名資料!BS31, 報名資料!BX31)</f>
        <v>4.333333333333333</v>
      </c>
      <c r="D31">
        <f>AVERAGE(報名資料!BM31, 報名資料!BT31, 報名資料!BY31)</f>
        <v>4</v>
      </c>
      <c r="E31">
        <f>AVERAGE(報名資料!BR31, 報名資料!BU31, 報名資料!BZ31)</f>
        <v>4.666666666666667</v>
      </c>
      <c r="F31">
        <f>AVERAGE(報名資料!BO31, 7 - 報名資料!BP31, 7 - 報名資料!BW31)</f>
        <v>2</v>
      </c>
    </row>
    <row r="32" spans="1:6" x14ac:dyDescent="0.25">
      <c r="A32">
        <v>31</v>
      </c>
      <c r="B32">
        <f>AVERAGE(報名資料!BN32, 報名資料!BQ32, 報名資料!BV32)</f>
        <v>2</v>
      </c>
      <c r="C32">
        <f>AVERAGE(報名資料!BL32, 報名資料!BS32, 報名資料!BX32)</f>
        <v>4.666666666666667</v>
      </c>
      <c r="D32">
        <f>AVERAGE(報名資料!BM32, 報名資料!BT32, 報名資料!BY32)</f>
        <v>4.666666666666667</v>
      </c>
      <c r="E32">
        <f>AVERAGE(報名資料!BR32, 報名資料!BU32, 報名資料!BZ32)</f>
        <v>5</v>
      </c>
      <c r="F32">
        <f>AVERAGE(報名資料!BO32, 7 - 報名資料!BP32, 7 - 報名資料!BW32)</f>
        <v>4</v>
      </c>
    </row>
    <row r="33" spans="1:6" x14ac:dyDescent="0.25">
      <c r="A33">
        <v>32</v>
      </c>
      <c r="B33">
        <f>AVERAGE(報名資料!BN33, 報名資料!BQ33, 報名資料!BV33)</f>
        <v>4.333333333333333</v>
      </c>
      <c r="C33">
        <f>AVERAGE(報名資料!BL33, 報名資料!BS33, 報名資料!BX33)</f>
        <v>4.666666666666667</v>
      </c>
      <c r="D33">
        <f>AVERAGE(報名資料!BM33, 報名資料!BT33, 報名資料!BY33)</f>
        <v>3</v>
      </c>
      <c r="E33">
        <f>AVERAGE(報名資料!BR33, 報名資料!BU33, 報名資料!BZ33)</f>
        <v>3.6666666666666665</v>
      </c>
      <c r="F33">
        <f>AVERAGE(報名資料!BO33, 7 - 報名資料!BP33, 7 - 報名資料!BW33)</f>
        <v>4</v>
      </c>
    </row>
    <row r="34" spans="1:6" x14ac:dyDescent="0.25">
      <c r="A34">
        <v>33</v>
      </c>
      <c r="B34">
        <f>AVERAGE(報名資料!BN34, 報名資料!BQ34, 報名資料!BV34)</f>
        <v>3.6666666666666665</v>
      </c>
      <c r="C34">
        <f>AVERAGE(報名資料!BL34, 報名資料!BS34, 報名資料!BX34)</f>
        <v>4.333333333333333</v>
      </c>
      <c r="D34">
        <f>AVERAGE(報名資料!BM34, 報名資料!BT34, 報名資料!BY34)</f>
        <v>3.3333333333333335</v>
      </c>
      <c r="E34">
        <f>AVERAGE(報名資料!BR34, 報名資料!BU34, 報名資料!BZ34)</f>
        <v>3.3333333333333335</v>
      </c>
      <c r="F34">
        <f>AVERAGE(報名資料!BO34, 7 - 報名資料!BP34, 7 - 報名資料!BW34)</f>
        <v>2</v>
      </c>
    </row>
    <row r="35" spans="1:6" x14ac:dyDescent="0.25">
      <c r="A35">
        <v>34</v>
      </c>
      <c r="B35">
        <f>AVERAGE(報名資料!BN35, 報名資料!BQ35, 報名資料!BV35)</f>
        <v>4.333333333333333</v>
      </c>
      <c r="C35">
        <f>AVERAGE(報名資料!BL35, 報名資料!BS35, 報名資料!BX35)</f>
        <v>4</v>
      </c>
      <c r="D35">
        <f>AVERAGE(報名資料!BM35, 報名資料!BT35, 報名資料!BY35)</f>
        <v>4.666666666666667</v>
      </c>
      <c r="E35">
        <f>AVERAGE(報名資料!BR35, 報名資料!BU35, 報名資料!BZ35)</f>
        <v>3</v>
      </c>
      <c r="F35">
        <f>AVERAGE(報名資料!BO35, 7 - 報名資料!BP35, 7 - 報名資料!BW35)</f>
        <v>2.6666666666666665</v>
      </c>
    </row>
    <row r="36" spans="1:6" x14ac:dyDescent="0.25">
      <c r="A36">
        <v>35</v>
      </c>
      <c r="B36">
        <f>AVERAGE(報名資料!BN36, 報名資料!BQ36, 報名資料!BV36)</f>
        <v>5</v>
      </c>
      <c r="C36">
        <f>AVERAGE(報名資料!BL36, 報名資料!BS36, 報名資料!BX36)</f>
        <v>4</v>
      </c>
      <c r="D36">
        <f>AVERAGE(報名資料!BM36, 報名資料!BT36, 報名資料!BY36)</f>
        <v>4</v>
      </c>
      <c r="E36">
        <f>AVERAGE(報名資料!BR36, 報名資料!BU36, 報名資料!BZ36)</f>
        <v>4.666666666666667</v>
      </c>
      <c r="F36">
        <f>AVERAGE(報名資料!BO36, 7 - 報名資料!BP36, 7 - 報名資料!BW36)</f>
        <v>3</v>
      </c>
    </row>
    <row r="37" spans="1:6" x14ac:dyDescent="0.25">
      <c r="A37">
        <v>36</v>
      </c>
      <c r="B37">
        <f>AVERAGE(報名資料!BN37, 報名資料!BQ37, 報名資料!BV37)</f>
        <v>3.3333333333333335</v>
      </c>
      <c r="C37">
        <f>AVERAGE(報名資料!BL37, 報名資料!BS37, 報名資料!BX37)</f>
        <v>3.3333333333333335</v>
      </c>
      <c r="D37">
        <f>AVERAGE(報名資料!BM37, 報名資料!BT37, 報名資料!BY37)</f>
        <v>3.6666666666666665</v>
      </c>
      <c r="E37">
        <f>AVERAGE(報名資料!BR37, 報名資料!BU37, 報名資料!BZ37)</f>
        <v>3.6666666666666665</v>
      </c>
      <c r="F37">
        <f>AVERAGE(報名資料!BO37, 7 - 報名資料!BP37, 7 - 報名資料!BW37)</f>
        <v>3.3333333333333335</v>
      </c>
    </row>
    <row r="38" spans="1:6" x14ac:dyDescent="0.25">
      <c r="A38">
        <v>37</v>
      </c>
      <c r="B38">
        <f>AVERAGE(報名資料!BN38, 報名資料!BQ38, 報名資料!BV38)</f>
        <v>3.3333333333333335</v>
      </c>
      <c r="C38">
        <f>AVERAGE(報名資料!BL38, 報名資料!BS38, 報名資料!BX38)</f>
        <v>4</v>
      </c>
      <c r="D38">
        <f>AVERAGE(報名資料!BM38, 報名資料!BT38, 報名資料!BY38)</f>
        <v>5</v>
      </c>
      <c r="E38">
        <f>AVERAGE(報名資料!BR38, 報名資料!BU38, 報名資料!BZ38)</f>
        <v>4</v>
      </c>
      <c r="F38">
        <f>AVERAGE(報名資料!BO38, 7 - 報名資料!BP38, 7 - 報名資料!BW38)</f>
        <v>5</v>
      </c>
    </row>
    <row r="39" spans="1:6" x14ac:dyDescent="0.25">
      <c r="A39">
        <v>38</v>
      </c>
      <c r="B39">
        <f>AVERAGE(報名資料!BN39, 報名資料!BQ39, 報名資料!BV39)</f>
        <v>3.6666666666666665</v>
      </c>
      <c r="C39">
        <f>AVERAGE(報名資料!BL39, 報名資料!BS39, 報名資料!BX39)</f>
        <v>4.333333333333333</v>
      </c>
      <c r="D39">
        <f>AVERAGE(報名資料!BM39, 報名資料!BT39, 報名資料!BY39)</f>
        <v>3.6666666666666665</v>
      </c>
      <c r="E39">
        <f>AVERAGE(報名資料!BR39, 報名資料!BU39, 報名資料!BZ39)</f>
        <v>2.6666666666666665</v>
      </c>
      <c r="F39">
        <f>AVERAGE(報名資料!BO39, 7 - 報名資料!BP39, 7 - 報名資料!BW39)</f>
        <v>2.3333333333333335</v>
      </c>
    </row>
  </sheetData>
  <autoFilter ref="A1:F39" xr:uid="{4A508846-E3F1-4D19-9703-8BADAF3D6796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769B-BCCF-43FE-8557-64A3473B0D34}">
  <dimension ref="A1:H40"/>
  <sheetViews>
    <sheetView workbookViewId="0"/>
  </sheetViews>
  <sheetFormatPr defaultRowHeight="13.2" x14ac:dyDescent="0.25"/>
  <cols>
    <col min="1" max="1" width="13.33203125" bestFit="1" customWidth="1"/>
    <col min="2" max="5" width="7.5546875" bestFit="1" customWidth="1"/>
    <col min="6" max="7" width="11.33203125" bestFit="1" customWidth="1"/>
    <col min="8" max="8" width="7.5546875" bestFit="1" customWidth="1"/>
  </cols>
  <sheetData>
    <row r="1" spans="1:8" ht="13.8" x14ac:dyDescent="0.3">
      <c r="A1" s="6" t="s">
        <v>108</v>
      </c>
      <c r="B1" s="6" t="s">
        <v>278</v>
      </c>
      <c r="C1" s="6" t="s">
        <v>279</v>
      </c>
      <c r="D1" s="6" t="s">
        <v>280</v>
      </c>
      <c r="E1" s="6" t="s">
        <v>281</v>
      </c>
      <c r="F1" s="6" t="s">
        <v>282</v>
      </c>
      <c r="G1" s="6" t="s">
        <v>284</v>
      </c>
      <c r="H1" s="6" t="s">
        <v>283</v>
      </c>
    </row>
    <row r="2" spans="1:8" x14ac:dyDescent="0.25">
      <c r="A2">
        <v>1</v>
      </c>
      <c r="B2">
        <f>IF(報名資料!CA2 = "從不", 0, IF(報名資料!CA2 = "很少", 1, IF(報名資料!CA2 = "有時", 2, 3)))</f>
        <v>0</v>
      </c>
      <c r="C2">
        <f>IF(報名資料!CB2 = "從不", 0, IF(報名資料!CB2 = "很少", 1, IF(報名資料!CB2 = "有時", 2, 3)))</f>
        <v>0</v>
      </c>
      <c r="D2">
        <f>IF(報名資料!CC2 = "從不", 0, IF(報名資料!CC2 = "很少", 1, IF(報名資料!CC2 = "有時", 2, 3)))</f>
        <v>1</v>
      </c>
      <c r="E2">
        <f>IF(報名資料!CD2 = "從不", 0, IF(報名資料!CD2 = "很少", 1, IF(報名資料!CD2 = "有時", 2, 3)))</f>
        <v>1</v>
      </c>
      <c r="F2">
        <f>IF(報名資料!CE2 = "從不", 0, IF(報名資料!CE2 = "很少", 1, IF(報名資料!CE2 = "有時", 2, 3)))</f>
        <v>1</v>
      </c>
      <c r="G2">
        <f>IF(報名資料!CF2 = "從不", 0, IF(報名資料!CF2 = "很少", 1, IF(報名資料!CF2 = "有時", 2, 3)))</f>
        <v>0</v>
      </c>
      <c r="H2">
        <f>SUM(B2:G2)</f>
        <v>3</v>
      </c>
    </row>
    <row r="3" spans="1:8" x14ac:dyDescent="0.25">
      <c r="A3">
        <v>2</v>
      </c>
      <c r="B3">
        <f>IF(報名資料!CA3 = "從不", 0, IF(報名資料!CA3 = "很少", 1, IF(報名資料!CA3 = "有時", 2, 3)))</f>
        <v>0</v>
      </c>
      <c r="C3">
        <f>IF(報名資料!CB3 = "從不", 0, IF(報名資料!CB3 = "很少", 1, IF(報名資料!CB3 = "有時", 2, 3)))</f>
        <v>0</v>
      </c>
      <c r="D3">
        <f>IF(報名資料!CC3 = "從不", 0, IF(報名資料!CC3 = "很少", 1, IF(報名資料!CC3 = "有時", 2, 3)))</f>
        <v>0</v>
      </c>
      <c r="E3">
        <f>IF(報名資料!CD3 = "從不", 0, IF(報名資料!CD3 = "很少", 1, IF(報名資料!CD3 = "有時", 2, 3)))</f>
        <v>0</v>
      </c>
      <c r="F3">
        <f>IF(報名資料!CE3 = "從不", 0, IF(報名資料!CE3 = "很少", 1, IF(報名資料!CE3 = "有時", 2, 3)))</f>
        <v>1</v>
      </c>
      <c r="G3">
        <f>IF(報名資料!CF3 = "從不", 0, IF(報名資料!CF3 = "很少", 1, IF(報名資料!CF3 = "有時", 2, 3)))</f>
        <v>1</v>
      </c>
      <c r="H3">
        <f t="shared" ref="H3:H39" si="0">SUM(B3:G3)</f>
        <v>2</v>
      </c>
    </row>
    <row r="4" spans="1:8" x14ac:dyDescent="0.25">
      <c r="A4">
        <v>3</v>
      </c>
      <c r="B4">
        <f>IF(報名資料!CA4 = "從不", 0, IF(報名資料!CA4 = "很少", 1, IF(報名資料!CA4 = "有時", 2, 3)))</f>
        <v>0</v>
      </c>
      <c r="C4">
        <f>IF(報名資料!CB4 = "從不", 0, IF(報名資料!CB4 = "很少", 1, IF(報名資料!CB4 = "有時", 2, 3)))</f>
        <v>0</v>
      </c>
      <c r="D4">
        <f>IF(報名資料!CC4 = "從不", 0, IF(報名資料!CC4 = "很少", 1, IF(報名資料!CC4 = "有時", 2, 3)))</f>
        <v>0</v>
      </c>
      <c r="E4">
        <f>IF(報名資料!CD4 = "從不", 0, IF(報名資料!CD4 = "很少", 1, IF(報名資料!CD4 = "有時", 2, 3)))</f>
        <v>0</v>
      </c>
      <c r="F4">
        <f>IF(報名資料!CE4 = "從不", 0, IF(報名資料!CE4 = "很少", 1, IF(報名資料!CE4 = "有時", 2, 3)))</f>
        <v>0</v>
      </c>
      <c r="G4">
        <f>IF(報名資料!CF4 = "從不", 0, IF(報名資料!CF4 = "很少", 1, IF(報名資料!CF4 = "有時", 2, 3)))</f>
        <v>0</v>
      </c>
      <c r="H4">
        <f t="shared" si="0"/>
        <v>0</v>
      </c>
    </row>
    <row r="5" spans="1:8" x14ac:dyDescent="0.25">
      <c r="A5">
        <v>4</v>
      </c>
      <c r="B5">
        <f>IF(報名資料!CA5 = "從不", 0, IF(報名資料!CA5 = "很少", 1, IF(報名資料!CA5 = "有時", 2, 3)))</f>
        <v>0</v>
      </c>
      <c r="C5">
        <f>IF(報名資料!CB5 = "從不", 0, IF(報名資料!CB5 = "很少", 1, IF(報名資料!CB5 = "有時", 2, 3)))</f>
        <v>0</v>
      </c>
      <c r="D5">
        <f>IF(報名資料!CC5 = "從不", 0, IF(報名資料!CC5 = "很少", 1, IF(報名資料!CC5 = "有時", 2, 3)))</f>
        <v>0</v>
      </c>
      <c r="E5">
        <f>IF(報名資料!CD5 = "從不", 0, IF(報名資料!CD5 = "很少", 1, IF(報名資料!CD5 = "有時", 2, 3)))</f>
        <v>2</v>
      </c>
      <c r="F5">
        <f>IF(報名資料!CE5 = "從不", 0, IF(報名資料!CE5 = "很少", 1, IF(報名資料!CE5 = "有時", 2, 3)))</f>
        <v>2</v>
      </c>
      <c r="G5">
        <f>IF(報名資料!CF5 = "從不", 0, IF(報名資料!CF5 = "很少", 1, IF(報名資料!CF5 = "有時", 2, 3)))</f>
        <v>1</v>
      </c>
      <c r="H5">
        <f t="shared" si="0"/>
        <v>5</v>
      </c>
    </row>
    <row r="6" spans="1:8" x14ac:dyDescent="0.25">
      <c r="A6">
        <v>5</v>
      </c>
      <c r="B6">
        <f>IF(報名資料!CA6 = "從不", 0, IF(報名資料!CA6 = "很少", 1, IF(報名資料!CA6 = "有時", 2, 3)))</f>
        <v>0</v>
      </c>
      <c r="C6">
        <f>IF(報名資料!CB6 = "從不", 0, IF(報名資料!CB6 = "很少", 1, IF(報名資料!CB6 = "有時", 2, 3)))</f>
        <v>0</v>
      </c>
      <c r="D6">
        <f>IF(報名資料!CC6 = "從不", 0, IF(報名資料!CC6 = "很少", 1, IF(報名資料!CC6 = "有時", 2, 3)))</f>
        <v>0</v>
      </c>
      <c r="E6">
        <f>IF(報名資料!CD6 = "從不", 0, IF(報名資料!CD6 = "很少", 1, IF(報名資料!CD6 = "有時", 2, 3)))</f>
        <v>1</v>
      </c>
      <c r="F6">
        <f>IF(報名資料!CE6 = "從不", 0, IF(報名資料!CE6 = "很少", 1, IF(報名資料!CE6 = "有時", 2, 3)))</f>
        <v>1</v>
      </c>
      <c r="G6">
        <f>IF(報名資料!CF6 = "從不", 0, IF(報名資料!CF6 = "很少", 1, IF(報名資料!CF6 = "有時", 2, 3)))</f>
        <v>1</v>
      </c>
      <c r="H6">
        <f t="shared" si="0"/>
        <v>3</v>
      </c>
    </row>
    <row r="7" spans="1:8" x14ac:dyDescent="0.25">
      <c r="A7">
        <v>6</v>
      </c>
      <c r="B7">
        <f>IF(報名資料!CA7 = "從不", 0, IF(報名資料!CA7 = "很少", 1, IF(報名資料!CA7 = "有時", 2, 3)))</f>
        <v>0</v>
      </c>
      <c r="C7">
        <f>IF(報名資料!CB7 = "從不", 0, IF(報名資料!CB7 = "很少", 1, IF(報名資料!CB7 = "有時", 2, 3)))</f>
        <v>0</v>
      </c>
      <c r="D7">
        <f>IF(報名資料!CC7 = "從不", 0, IF(報名資料!CC7 = "很少", 1, IF(報名資料!CC7 = "有時", 2, 3)))</f>
        <v>0</v>
      </c>
      <c r="E7">
        <f>IF(報名資料!CD7 = "從不", 0, IF(報名資料!CD7 = "很少", 1, IF(報名資料!CD7 = "有時", 2, 3)))</f>
        <v>1</v>
      </c>
      <c r="F7">
        <f>IF(報名資料!CE7 = "從不", 0, IF(報名資料!CE7 = "很少", 1, IF(報名資料!CE7 = "有時", 2, 3)))</f>
        <v>1</v>
      </c>
      <c r="G7">
        <f>IF(報名資料!CF7 = "從不", 0, IF(報名資料!CF7 = "很少", 1, IF(報名資料!CF7 = "有時", 2, 3)))</f>
        <v>1</v>
      </c>
      <c r="H7">
        <f t="shared" si="0"/>
        <v>3</v>
      </c>
    </row>
    <row r="8" spans="1:8" x14ac:dyDescent="0.25">
      <c r="A8">
        <v>7</v>
      </c>
      <c r="B8">
        <f>IF(報名資料!CA8 = "從不", 0, IF(報名資料!CA8 = "很少", 1, IF(報名資料!CA8 = "有時", 2, 3)))</f>
        <v>1</v>
      </c>
      <c r="C8">
        <f>IF(報名資料!CB8 = "從不", 0, IF(報名資料!CB8 = "很少", 1, IF(報名資料!CB8 = "有時", 2, 3)))</f>
        <v>1</v>
      </c>
      <c r="D8">
        <f>IF(報名資料!CC8 = "從不", 0, IF(報名資料!CC8 = "很少", 1, IF(報名資料!CC8 = "有時", 2, 3)))</f>
        <v>1</v>
      </c>
      <c r="E8">
        <f>IF(報名資料!CD8 = "從不", 0, IF(報名資料!CD8 = "很少", 1, IF(報名資料!CD8 = "有時", 2, 3)))</f>
        <v>1</v>
      </c>
      <c r="F8">
        <f>IF(報名資料!CE8 = "從不", 0, IF(報名資料!CE8 = "很少", 1, IF(報名資料!CE8 = "有時", 2, 3)))</f>
        <v>2</v>
      </c>
      <c r="G8">
        <f>IF(報名資料!CF8 = "從不", 0, IF(報名資料!CF8 = "很少", 1, IF(報名資料!CF8 = "有時", 2, 3)))</f>
        <v>0</v>
      </c>
      <c r="H8">
        <f t="shared" si="0"/>
        <v>6</v>
      </c>
    </row>
    <row r="9" spans="1:8" x14ac:dyDescent="0.25">
      <c r="A9">
        <v>8</v>
      </c>
      <c r="B9">
        <f>IF(報名資料!CA9 = "從不", 0, IF(報名資料!CA9 = "很少", 1, IF(報名資料!CA9 = "有時", 2, 3)))</f>
        <v>0</v>
      </c>
      <c r="C9">
        <f>IF(報名資料!CB9 = "從不", 0, IF(報名資料!CB9 = "很少", 1, IF(報名資料!CB9 = "有時", 2, 3)))</f>
        <v>0</v>
      </c>
      <c r="D9">
        <f>IF(報名資料!CC9 = "從不", 0, IF(報名資料!CC9 = "很少", 1, IF(報名資料!CC9 = "有時", 2, 3)))</f>
        <v>0</v>
      </c>
      <c r="E9">
        <f>IF(報名資料!CD9 = "從不", 0, IF(報名資料!CD9 = "很少", 1, IF(報名資料!CD9 = "有時", 2, 3)))</f>
        <v>0</v>
      </c>
      <c r="F9">
        <f>IF(報名資料!CE9 = "從不", 0, IF(報名資料!CE9 = "很少", 1, IF(報名資料!CE9 = "有時", 2, 3)))</f>
        <v>0</v>
      </c>
      <c r="G9">
        <f>IF(報名資料!CF9 = "從不", 0, IF(報名資料!CF9 = "很少", 1, IF(報名資料!CF9 = "有時", 2, 3)))</f>
        <v>0</v>
      </c>
      <c r="H9">
        <f t="shared" si="0"/>
        <v>0</v>
      </c>
    </row>
    <row r="10" spans="1:8" x14ac:dyDescent="0.25">
      <c r="A10">
        <v>9</v>
      </c>
      <c r="B10">
        <f>IF(報名資料!CA10 = "從不", 0, IF(報名資料!CA10 = "很少", 1, IF(報名資料!CA10 = "有時", 2, 3)))</f>
        <v>1</v>
      </c>
      <c r="C10">
        <f>IF(報名資料!CB10 = "從不", 0, IF(報名資料!CB10 = "很少", 1, IF(報名資料!CB10 = "有時", 2, 3)))</f>
        <v>1</v>
      </c>
      <c r="D10">
        <f>IF(報名資料!CC10 = "從不", 0, IF(報名資料!CC10 = "很少", 1, IF(報名資料!CC10 = "有時", 2, 3)))</f>
        <v>1</v>
      </c>
      <c r="E10">
        <f>IF(報名資料!CD10 = "從不", 0, IF(報名資料!CD10 = "很少", 1, IF(報名資料!CD10 = "有時", 2, 3)))</f>
        <v>1</v>
      </c>
      <c r="F10">
        <f>IF(報名資料!CE10 = "從不", 0, IF(報名資料!CE10 = "很少", 1, IF(報名資料!CE10 = "有時", 2, 3)))</f>
        <v>1</v>
      </c>
      <c r="G10">
        <f>IF(報名資料!CF10 = "從不", 0, IF(報名資料!CF10 = "很少", 1, IF(報名資料!CF10 = "有時", 2, 3)))</f>
        <v>1</v>
      </c>
      <c r="H10">
        <f t="shared" si="0"/>
        <v>6</v>
      </c>
    </row>
    <row r="11" spans="1:8" x14ac:dyDescent="0.25">
      <c r="A11">
        <v>10</v>
      </c>
      <c r="B11">
        <f>IF(報名資料!CA11 = "從不", 0, IF(報名資料!CA11 = "很少", 1, IF(報名資料!CA11 = "有時", 2, 3)))</f>
        <v>0</v>
      </c>
      <c r="C11">
        <f>IF(報名資料!CB11 = "從不", 0, IF(報名資料!CB11 = "很少", 1, IF(報名資料!CB11 = "有時", 2, 3)))</f>
        <v>0</v>
      </c>
      <c r="D11">
        <f>IF(報名資料!CC11 = "從不", 0, IF(報名資料!CC11 = "很少", 1, IF(報名資料!CC11 = "有時", 2, 3)))</f>
        <v>0</v>
      </c>
      <c r="E11">
        <f>IF(報名資料!CD11 = "從不", 0, IF(報名資料!CD11 = "很少", 1, IF(報名資料!CD11 = "有時", 2, 3)))</f>
        <v>0</v>
      </c>
      <c r="F11">
        <f>IF(報名資料!CE11 = "從不", 0, IF(報名資料!CE11 = "很少", 1, IF(報名資料!CE11 = "有時", 2, 3)))</f>
        <v>0</v>
      </c>
      <c r="G11">
        <f>IF(報名資料!CF11 = "從不", 0, IF(報名資料!CF11 = "很少", 1, IF(報名資料!CF11 = "有時", 2, 3)))</f>
        <v>0</v>
      </c>
      <c r="H11">
        <f t="shared" si="0"/>
        <v>0</v>
      </c>
    </row>
    <row r="12" spans="1:8" x14ac:dyDescent="0.25">
      <c r="A12">
        <v>11</v>
      </c>
      <c r="B12">
        <f>IF(報名資料!CA12 = "從不", 0, IF(報名資料!CA12 = "很少", 1, IF(報名資料!CA12 = "有時", 2, 3)))</f>
        <v>0</v>
      </c>
      <c r="C12">
        <f>IF(報名資料!CB12 = "從不", 0, IF(報名資料!CB12 = "很少", 1, IF(報名資料!CB12 = "有時", 2, 3)))</f>
        <v>2</v>
      </c>
      <c r="D12">
        <f>IF(報名資料!CC12 = "從不", 0, IF(報名資料!CC12 = "很少", 1, IF(報名資料!CC12 = "有時", 2, 3)))</f>
        <v>0</v>
      </c>
      <c r="E12">
        <f>IF(報名資料!CD12 = "從不", 0, IF(報名資料!CD12 = "很少", 1, IF(報名資料!CD12 = "有時", 2, 3)))</f>
        <v>1</v>
      </c>
      <c r="F12">
        <f>IF(報名資料!CE12 = "從不", 0, IF(報名資料!CE12 = "很少", 1, IF(報名資料!CE12 = "有時", 2, 3)))</f>
        <v>2</v>
      </c>
      <c r="G12">
        <f>IF(報名資料!CF12 = "從不", 0, IF(報名資料!CF12 = "很少", 1, IF(報名資料!CF12 = "有時", 2, 3)))</f>
        <v>0</v>
      </c>
      <c r="H12">
        <f t="shared" si="0"/>
        <v>5</v>
      </c>
    </row>
    <row r="13" spans="1:8" x14ac:dyDescent="0.25">
      <c r="A13">
        <v>12</v>
      </c>
      <c r="B13">
        <f>IF(報名資料!CA13 = "從不", 0, IF(報名資料!CA13 = "很少", 1, IF(報名資料!CA13 = "有時", 2, 3)))</f>
        <v>0</v>
      </c>
      <c r="C13">
        <f>IF(報名資料!CB13 = "從不", 0, IF(報名資料!CB13 = "很少", 1, IF(報名資料!CB13 = "有時", 2, 3)))</f>
        <v>2</v>
      </c>
      <c r="D13">
        <f>IF(報名資料!CC13 = "從不", 0, IF(報名資料!CC13 = "很少", 1, IF(報名資料!CC13 = "有時", 2, 3)))</f>
        <v>1</v>
      </c>
      <c r="E13">
        <f>IF(報名資料!CD13 = "從不", 0, IF(報名資料!CD13 = "很少", 1, IF(報名資料!CD13 = "有時", 2, 3)))</f>
        <v>1</v>
      </c>
      <c r="F13">
        <f>IF(報名資料!CE13 = "從不", 0, IF(報名資料!CE13 = "很少", 1, IF(報名資料!CE13 = "有時", 2, 3)))</f>
        <v>1</v>
      </c>
      <c r="G13">
        <f>IF(報名資料!CF13 = "從不", 0, IF(報名資料!CF13 = "很少", 1, IF(報名資料!CF13 = "有時", 2, 3)))</f>
        <v>2</v>
      </c>
      <c r="H13">
        <f t="shared" si="0"/>
        <v>7</v>
      </c>
    </row>
    <row r="14" spans="1:8" x14ac:dyDescent="0.25">
      <c r="A14">
        <v>13</v>
      </c>
      <c r="B14">
        <f>IF(報名資料!CA14 = "從不", 0, IF(報名資料!CA14 = "很少", 1, IF(報名資料!CA14 = "有時", 2, 3)))</f>
        <v>0</v>
      </c>
      <c r="C14">
        <f>IF(報名資料!CB14 = "從不", 0, IF(報名資料!CB14 = "很少", 1, IF(報名資料!CB14 = "有時", 2, 3)))</f>
        <v>1</v>
      </c>
      <c r="D14">
        <f>IF(報名資料!CC14 = "從不", 0, IF(報名資料!CC14 = "很少", 1, IF(報名資料!CC14 = "有時", 2, 3)))</f>
        <v>1</v>
      </c>
      <c r="E14">
        <f>IF(報名資料!CD14 = "從不", 0, IF(報名資料!CD14 = "很少", 1, IF(報名資料!CD14 = "有時", 2, 3)))</f>
        <v>2</v>
      </c>
      <c r="F14">
        <f>IF(報名資料!CE14 = "從不", 0, IF(報名資料!CE14 = "很少", 1, IF(報名資料!CE14 = "有時", 2, 3)))</f>
        <v>1</v>
      </c>
      <c r="G14">
        <f>IF(報名資料!CF14 = "從不", 0, IF(報名資料!CF14 = "很少", 1, IF(報名資料!CF14 = "有時", 2, 3)))</f>
        <v>1</v>
      </c>
      <c r="H14">
        <f t="shared" si="0"/>
        <v>6</v>
      </c>
    </row>
    <row r="15" spans="1:8" x14ac:dyDescent="0.25">
      <c r="A15">
        <v>14</v>
      </c>
      <c r="B15">
        <f>IF(報名資料!CA15 = "從不", 0, IF(報名資料!CA15 = "很少", 1, IF(報名資料!CA15 = "有時", 2, 3)))</f>
        <v>0</v>
      </c>
      <c r="C15">
        <f>IF(報名資料!CB15 = "從不", 0, IF(報名資料!CB15 = "很少", 1, IF(報名資料!CB15 = "有時", 2, 3)))</f>
        <v>0</v>
      </c>
      <c r="D15">
        <f>IF(報名資料!CC15 = "從不", 0, IF(報名資料!CC15 = "很少", 1, IF(報名資料!CC15 = "有時", 2, 3)))</f>
        <v>0</v>
      </c>
      <c r="E15">
        <f>IF(報名資料!CD15 = "從不", 0, IF(報名資料!CD15 = "很少", 1, IF(報名資料!CD15 = "有時", 2, 3)))</f>
        <v>1</v>
      </c>
      <c r="F15">
        <f>IF(報名資料!CE15 = "從不", 0, IF(報名資料!CE15 = "很少", 1, IF(報名資料!CE15 = "有時", 2, 3)))</f>
        <v>1</v>
      </c>
      <c r="G15">
        <f>IF(報名資料!CF15 = "從不", 0, IF(報名資料!CF15 = "很少", 1, IF(報名資料!CF15 = "有時", 2, 3)))</f>
        <v>1</v>
      </c>
      <c r="H15">
        <f t="shared" si="0"/>
        <v>3</v>
      </c>
    </row>
    <row r="16" spans="1:8" x14ac:dyDescent="0.25">
      <c r="A16">
        <v>15</v>
      </c>
      <c r="B16">
        <f>IF(報名資料!CA16 = "從不", 0, IF(報名資料!CA16 = "很少", 1, IF(報名資料!CA16 = "有時", 2, 3)))</f>
        <v>0</v>
      </c>
      <c r="C16">
        <f>IF(報名資料!CB16 = "從不", 0, IF(報名資料!CB16 = "很少", 1, IF(報名資料!CB16 = "有時", 2, 3)))</f>
        <v>0</v>
      </c>
      <c r="D16">
        <f>IF(報名資料!CC16 = "從不", 0, IF(報名資料!CC16 = "很少", 1, IF(報名資料!CC16 = "有時", 2, 3)))</f>
        <v>0</v>
      </c>
      <c r="E16">
        <f>IF(報名資料!CD16 = "從不", 0, IF(報名資料!CD16 = "很少", 1, IF(報名資料!CD16 = "有時", 2, 3)))</f>
        <v>1</v>
      </c>
      <c r="F16">
        <f>IF(報名資料!CE16 = "從不", 0, IF(報名資料!CE16 = "很少", 1, IF(報名資料!CE16 = "有時", 2, 3)))</f>
        <v>1</v>
      </c>
      <c r="G16">
        <f>IF(報名資料!CF16 = "從不", 0, IF(報名資料!CF16 = "很少", 1, IF(報名資料!CF16 = "有時", 2, 3)))</f>
        <v>1</v>
      </c>
      <c r="H16">
        <f t="shared" si="0"/>
        <v>3</v>
      </c>
    </row>
    <row r="17" spans="1:8" x14ac:dyDescent="0.25">
      <c r="A17">
        <v>16</v>
      </c>
      <c r="B17">
        <f>IF(報名資料!CA17 = "從不", 0, IF(報名資料!CA17 = "很少", 1, IF(報名資料!CA17 = "有時", 2, 3)))</f>
        <v>0</v>
      </c>
      <c r="C17">
        <f>IF(報名資料!CB17 = "從不", 0, IF(報名資料!CB17 = "很少", 1, IF(報名資料!CB17 = "有時", 2, 3)))</f>
        <v>0</v>
      </c>
      <c r="D17">
        <f>IF(報名資料!CC17 = "從不", 0, IF(報名資料!CC17 = "很少", 1, IF(報名資料!CC17 = "有時", 2, 3)))</f>
        <v>1</v>
      </c>
      <c r="E17">
        <f>IF(報名資料!CD17 = "從不", 0, IF(報名資料!CD17 = "很少", 1, IF(報名資料!CD17 = "有時", 2, 3)))</f>
        <v>1</v>
      </c>
      <c r="F17">
        <f>IF(報名資料!CE17 = "從不", 0, IF(報名資料!CE17 = "很少", 1, IF(報名資料!CE17 = "有時", 2, 3)))</f>
        <v>1</v>
      </c>
      <c r="G17">
        <f>IF(報名資料!CF17 = "從不", 0, IF(報名資料!CF17 = "很少", 1, IF(報名資料!CF17 = "有時", 2, 3)))</f>
        <v>1</v>
      </c>
      <c r="H17">
        <f t="shared" si="0"/>
        <v>4</v>
      </c>
    </row>
    <row r="18" spans="1:8" x14ac:dyDescent="0.25">
      <c r="A18">
        <v>17</v>
      </c>
      <c r="B18">
        <f>IF(報名資料!CA18 = "從不", 0, IF(報名資料!CA18 = "很少", 1, IF(報名資料!CA18 = "有時", 2, 3)))</f>
        <v>0</v>
      </c>
      <c r="C18">
        <f>IF(報名資料!CB18 = "從不", 0, IF(報名資料!CB18 = "很少", 1, IF(報名資料!CB18 = "有時", 2, 3)))</f>
        <v>0</v>
      </c>
      <c r="D18">
        <f>IF(報名資料!CC18 = "從不", 0, IF(報名資料!CC18 = "很少", 1, IF(報名資料!CC18 = "有時", 2, 3)))</f>
        <v>0</v>
      </c>
      <c r="E18">
        <f>IF(報名資料!CD18 = "從不", 0, IF(報名資料!CD18 = "很少", 1, IF(報名資料!CD18 = "有時", 2, 3)))</f>
        <v>0</v>
      </c>
      <c r="F18">
        <f>IF(報名資料!CE18 = "從不", 0, IF(報名資料!CE18 = "很少", 1, IF(報名資料!CE18 = "有時", 2, 3)))</f>
        <v>0</v>
      </c>
      <c r="G18">
        <f>IF(報名資料!CF18 = "從不", 0, IF(報名資料!CF18 = "很少", 1, IF(報名資料!CF18 = "有時", 2, 3)))</f>
        <v>0</v>
      </c>
      <c r="H18">
        <f t="shared" si="0"/>
        <v>0</v>
      </c>
    </row>
    <row r="19" spans="1:8" x14ac:dyDescent="0.25">
      <c r="A19">
        <v>18</v>
      </c>
      <c r="B19">
        <f>IF(報名資料!CA19 = "從不", 0, IF(報名資料!CA19 = "很少", 1, IF(報名資料!CA19 = "有時", 2, 3)))</f>
        <v>0</v>
      </c>
      <c r="C19">
        <f>IF(報名資料!CB19 = "從不", 0, IF(報名資料!CB19 = "很少", 1, IF(報名資料!CB19 = "有時", 2, 3)))</f>
        <v>0</v>
      </c>
      <c r="D19">
        <f>IF(報名資料!CC19 = "從不", 0, IF(報名資料!CC19 = "很少", 1, IF(報名資料!CC19 = "有時", 2, 3)))</f>
        <v>0</v>
      </c>
      <c r="E19">
        <f>IF(報名資料!CD19 = "從不", 0, IF(報名資料!CD19 = "很少", 1, IF(報名資料!CD19 = "有時", 2, 3)))</f>
        <v>0</v>
      </c>
      <c r="F19">
        <f>IF(報名資料!CE19 = "從不", 0, IF(報名資料!CE19 = "很少", 1, IF(報名資料!CE19 = "有時", 2, 3)))</f>
        <v>0</v>
      </c>
      <c r="G19">
        <f>IF(報名資料!CF19 = "從不", 0, IF(報名資料!CF19 = "很少", 1, IF(報名資料!CF19 = "有時", 2, 3)))</f>
        <v>0</v>
      </c>
      <c r="H19">
        <f t="shared" si="0"/>
        <v>0</v>
      </c>
    </row>
    <row r="20" spans="1:8" x14ac:dyDescent="0.25">
      <c r="A20">
        <v>19</v>
      </c>
      <c r="B20">
        <f>IF(報名資料!CA20 = "從不", 0, IF(報名資料!CA20 = "很少", 1, IF(報名資料!CA20 = "有時", 2, 3)))</f>
        <v>0</v>
      </c>
      <c r="C20">
        <f>IF(報名資料!CB20 = "從不", 0, IF(報名資料!CB20 = "很少", 1, IF(報名資料!CB20 = "有時", 2, 3)))</f>
        <v>1</v>
      </c>
      <c r="D20">
        <f>IF(報名資料!CC20 = "從不", 0, IF(報名資料!CC20 = "很少", 1, IF(報名資料!CC20 = "有時", 2, 3)))</f>
        <v>0</v>
      </c>
      <c r="E20">
        <f>IF(報名資料!CD20 = "從不", 0, IF(報名資料!CD20 = "很少", 1, IF(報名資料!CD20 = "有時", 2, 3)))</f>
        <v>0</v>
      </c>
      <c r="F20">
        <f>IF(報名資料!CE20 = "從不", 0, IF(報名資料!CE20 = "很少", 1, IF(報名資料!CE20 = "有時", 2, 3)))</f>
        <v>1</v>
      </c>
      <c r="G20">
        <f>IF(報名資料!CF20 = "從不", 0, IF(報名資料!CF20 = "很少", 1, IF(報名資料!CF20 = "有時", 2, 3)))</f>
        <v>1</v>
      </c>
      <c r="H20">
        <f t="shared" si="0"/>
        <v>3</v>
      </c>
    </row>
    <row r="21" spans="1:8" x14ac:dyDescent="0.25">
      <c r="A21">
        <v>20</v>
      </c>
      <c r="B21">
        <f>IF(報名資料!CA21 = "從不", 0, IF(報名資料!CA21 = "很少", 1, IF(報名資料!CA21 = "有時", 2, 3)))</f>
        <v>0</v>
      </c>
      <c r="C21">
        <f>IF(報名資料!CB21 = "從不", 0, IF(報名資料!CB21 = "很少", 1, IF(報名資料!CB21 = "有時", 2, 3)))</f>
        <v>0</v>
      </c>
      <c r="D21">
        <f>IF(報名資料!CC21 = "從不", 0, IF(報名資料!CC21 = "很少", 1, IF(報名資料!CC21 = "有時", 2, 3)))</f>
        <v>1</v>
      </c>
      <c r="E21">
        <f>IF(報名資料!CD21 = "從不", 0, IF(報名資料!CD21 = "很少", 1, IF(報名資料!CD21 = "有時", 2, 3)))</f>
        <v>1</v>
      </c>
      <c r="F21">
        <f>IF(報名資料!CE21 = "從不", 0, IF(報名資料!CE21 = "很少", 1, IF(報名資料!CE21 = "有時", 2, 3)))</f>
        <v>2</v>
      </c>
      <c r="G21">
        <f>IF(報名資料!CF21 = "從不", 0, IF(報名資料!CF21 = "很少", 1, IF(報名資料!CF21 = "有時", 2, 3)))</f>
        <v>2</v>
      </c>
      <c r="H21">
        <f t="shared" si="0"/>
        <v>6</v>
      </c>
    </row>
    <row r="22" spans="1:8" x14ac:dyDescent="0.25">
      <c r="A22">
        <v>21</v>
      </c>
      <c r="B22">
        <f>IF(報名資料!CA22 = "從不", 0, IF(報名資料!CA22 = "很少", 1, IF(報名資料!CA22 = "有時", 2, 3)))</f>
        <v>0</v>
      </c>
      <c r="C22">
        <f>IF(報名資料!CB22 = "從不", 0, IF(報名資料!CB22 = "很少", 1, IF(報名資料!CB22 = "有時", 2, 3)))</f>
        <v>0</v>
      </c>
      <c r="D22">
        <f>IF(報名資料!CC22 = "從不", 0, IF(報名資料!CC22 = "很少", 1, IF(報名資料!CC22 = "有時", 2, 3)))</f>
        <v>0</v>
      </c>
      <c r="E22">
        <f>IF(報名資料!CD22 = "從不", 0, IF(報名資料!CD22 = "很少", 1, IF(報名資料!CD22 = "有時", 2, 3)))</f>
        <v>0</v>
      </c>
      <c r="F22">
        <f>IF(報名資料!CE22 = "從不", 0, IF(報名資料!CE22 = "很少", 1, IF(報名資料!CE22 = "有時", 2, 3)))</f>
        <v>0</v>
      </c>
      <c r="G22">
        <f>IF(報名資料!CF22 = "從不", 0, IF(報名資料!CF22 = "很少", 1, IF(報名資料!CF22 = "有時", 2, 3)))</f>
        <v>0</v>
      </c>
      <c r="H22">
        <f t="shared" si="0"/>
        <v>0</v>
      </c>
    </row>
    <row r="23" spans="1:8" x14ac:dyDescent="0.25">
      <c r="A23">
        <v>22</v>
      </c>
      <c r="B23">
        <f>IF(報名資料!CA23 = "從不", 0, IF(報名資料!CA23 = "很少", 1, IF(報名資料!CA23 = "有時", 2, 3)))</f>
        <v>0</v>
      </c>
      <c r="C23">
        <f>IF(報名資料!CB23 = "從不", 0, IF(報名資料!CB23 = "很少", 1, IF(報名資料!CB23 = "有時", 2, 3)))</f>
        <v>0</v>
      </c>
      <c r="D23">
        <f>IF(報名資料!CC23 = "從不", 0, IF(報名資料!CC23 = "很少", 1, IF(報名資料!CC23 = "有時", 2, 3)))</f>
        <v>1</v>
      </c>
      <c r="E23">
        <f>IF(報名資料!CD23 = "從不", 0, IF(報名資料!CD23 = "很少", 1, IF(報名資料!CD23 = "有時", 2, 3)))</f>
        <v>2</v>
      </c>
      <c r="F23">
        <f>IF(報名資料!CE23 = "從不", 0, IF(報名資料!CE23 = "很少", 1, IF(報名資料!CE23 = "有時", 2, 3)))</f>
        <v>2</v>
      </c>
      <c r="G23">
        <f>IF(報名資料!CF23 = "從不", 0, IF(報名資料!CF23 = "很少", 1, IF(報名資料!CF23 = "有時", 2, 3)))</f>
        <v>2</v>
      </c>
      <c r="H23">
        <f t="shared" si="0"/>
        <v>7</v>
      </c>
    </row>
    <row r="24" spans="1:8" x14ac:dyDescent="0.25">
      <c r="A24">
        <v>23</v>
      </c>
      <c r="B24">
        <f>IF(報名資料!CA24 = "從不", 0, IF(報名資料!CA24 = "很少", 1, IF(報名資料!CA24 = "有時", 2, 3)))</f>
        <v>0</v>
      </c>
      <c r="C24">
        <f>IF(報名資料!CB24 = "從不", 0, IF(報名資料!CB24 = "很少", 1, IF(報名資料!CB24 = "有時", 2, 3)))</f>
        <v>1</v>
      </c>
      <c r="D24">
        <f>IF(報名資料!CC24 = "從不", 0, IF(報名資料!CC24 = "很少", 1, IF(報名資料!CC24 = "有時", 2, 3)))</f>
        <v>1</v>
      </c>
      <c r="E24">
        <f>IF(報名資料!CD24 = "從不", 0, IF(報名資料!CD24 = "很少", 1, IF(報名資料!CD24 = "有時", 2, 3)))</f>
        <v>1</v>
      </c>
      <c r="F24">
        <f>IF(報名資料!CE24 = "從不", 0, IF(報名資料!CE24 = "很少", 1, IF(報名資料!CE24 = "有時", 2, 3)))</f>
        <v>2</v>
      </c>
      <c r="G24">
        <f>IF(報名資料!CF24 = "從不", 0, IF(報名資料!CF24 = "很少", 1, IF(報名資料!CF24 = "有時", 2, 3)))</f>
        <v>1</v>
      </c>
      <c r="H24">
        <f t="shared" si="0"/>
        <v>6</v>
      </c>
    </row>
    <row r="25" spans="1:8" x14ac:dyDescent="0.25">
      <c r="A25">
        <v>24</v>
      </c>
      <c r="B25">
        <f>IF(報名資料!CA25 = "從不", 0, IF(報名資料!CA25 = "很少", 1, IF(報名資料!CA25 = "有時", 2, 3)))</f>
        <v>0</v>
      </c>
      <c r="C25">
        <f>IF(報名資料!CB25 = "從不", 0, IF(報名資料!CB25 = "很少", 1, IF(報名資料!CB25 = "有時", 2, 3)))</f>
        <v>0</v>
      </c>
      <c r="D25">
        <f>IF(報名資料!CC25 = "從不", 0, IF(報名資料!CC25 = "很少", 1, IF(報名資料!CC25 = "有時", 2, 3)))</f>
        <v>1</v>
      </c>
      <c r="E25">
        <f>IF(報名資料!CD25 = "從不", 0, IF(報名資料!CD25 = "很少", 1, IF(報名資料!CD25 = "有時", 2, 3)))</f>
        <v>1</v>
      </c>
      <c r="F25">
        <f>IF(報名資料!CE25 = "從不", 0, IF(報名資料!CE25 = "很少", 1, IF(報名資料!CE25 = "有時", 2, 3)))</f>
        <v>1</v>
      </c>
      <c r="G25">
        <f>IF(報名資料!CF25 = "從不", 0, IF(報名資料!CF25 = "很少", 1, IF(報名資料!CF25 = "有時", 2, 3)))</f>
        <v>1</v>
      </c>
      <c r="H25">
        <f t="shared" si="0"/>
        <v>4</v>
      </c>
    </row>
    <row r="26" spans="1:8" x14ac:dyDescent="0.25">
      <c r="A26">
        <v>25</v>
      </c>
      <c r="B26">
        <f>IF(報名資料!CA26 = "從不", 0, IF(報名資料!CA26 = "很少", 1, IF(報名資料!CA26 = "有時", 2, 3)))</f>
        <v>1</v>
      </c>
      <c r="C26">
        <f>IF(報名資料!CB26 = "從不", 0, IF(報名資料!CB26 = "很少", 1, IF(報名資料!CB26 = "有時", 2, 3)))</f>
        <v>1</v>
      </c>
      <c r="D26">
        <f>IF(報名資料!CC26 = "從不", 0, IF(報名資料!CC26 = "很少", 1, IF(報名資料!CC26 = "有時", 2, 3)))</f>
        <v>1</v>
      </c>
      <c r="E26">
        <f>IF(報名資料!CD26 = "從不", 0, IF(報名資料!CD26 = "很少", 1, IF(報名資料!CD26 = "有時", 2, 3)))</f>
        <v>1</v>
      </c>
      <c r="F26">
        <f>IF(報名資料!CE26 = "從不", 0, IF(報名資料!CE26 = "很少", 1, IF(報名資料!CE26 = "有時", 2, 3)))</f>
        <v>1</v>
      </c>
      <c r="G26">
        <f>IF(報名資料!CF26 = "從不", 0, IF(報名資料!CF26 = "很少", 1, IF(報名資料!CF26 = "有時", 2, 3)))</f>
        <v>2</v>
      </c>
      <c r="H26">
        <f t="shared" si="0"/>
        <v>7</v>
      </c>
    </row>
    <row r="27" spans="1:8" x14ac:dyDescent="0.25">
      <c r="A27">
        <v>26</v>
      </c>
      <c r="B27">
        <f>IF(報名資料!CA27 = "從不", 0, IF(報名資料!CA27 = "很少", 1, IF(報名資料!CA27 = "有時", 2, 3)))</f>
        <v>0</v>
      </c>
      <c r="C27">
        <f>IF(報名資料!CB27 = "從不", 0, IF(報名資料!CB27 = "很少", 1, IF(報名資料!CB27 = "有時", 2, 3)))</f>
        <v>1</v>
      </c>
      <c r="D27">
        <f>IF(報名資料!CC27 = "從不", 0, IF(報名資料!CC27 = "很少", 1, IF(報名資料!CC27 = "有時", 2, 3)))</f>
        <v>1</v>
      </c>
      <c r="E27">
        <f>IF(報名資料!CD27 = "從不", 0, IF(報名資料!CD27 = "很少", 1, IF(報名資料!CD27 = "有時", 2, 3)))</f>
        <v>1</v>
      </c>
      <c r="F27">
        <f>IF(報名資料!CE27 = "從不", 0, IF(報名資料!CE27 = "很少", 1, IF(報名資料!CE27 = "有時", 2, 3)))</f>
        <v>1</v>
      </c>
      <c r="G27">
        <f>IF(報名資料!CF27 = "從不", 0, IF(報名資料!CF27 = "很少", 1, IF(報名資料!CF27 = "有時", 2, 3)))</f>
        <v>2</v>
      </c>
      <c r="H27">
        <f t="shared" si="0"/>
        <v>6</v>
      </c>
    </row>
    <row r="28" spans="1:8" x14ac:dyDescent="0.25">
      <c r="A28">
        <v>27</v>
      </c>
      <c r="B28">
        <f>IF(報名資料!CA28 = "從不", 0, IF(報名資料!CA28 = "很少", 1, IF(報名資料!CA28 = "有時", 2, 3)))</f>
        <v>1</v>
      </c>
      <c r="C28">
        <f>IF(報名資料!CB28 = "從不", 0, IF(報名資料!CB28 = "很少", 1, IF(報名資料!CB28 = "有時", 2, 3)))</f>
        <v>1</v>
      </c>
      <c r="D28">
        <f>IF(報名資料!CC28 = "從不", 0, IF(報名資料!CC28 = "很少", 1, IF(報名資料!CC28 = "有時", 2, 3)))</f>
        <v>1</v>
      </c>
      <c r="E28">
        <f>IF(報名資料!CD28 = "從不", 0, IF(報名資料!CD28 = "很少", 1, IF(報名資料!CD28 = "有時", 2, 3)))</f>
        <v>2</v>
      </c>
      <c r="F28">
        <f>IF(報名資料!CE28 = "從不", 0, IF(報名資料!CE28 = "很少", 1, IF(報名資料!CE28 = "有時", 2, 3)))</f>
        <v>2</v>
      </c>
      <c r="G28">
        <f>IF(報名資料!CF28 = "從不", 0, IF(報名資料!CF28 = "很少", 1, IF(報名資料!CF28 = "有時", 2, 3)))</f>
        <v>2</v>
      </c>
      <c r="H28">
        <f t="shared" si="0"/>
        <v>9</v>
      </c>
    </row>
    <row r="29" spans="1:8" x14ac:dyDescent="0.25">
      <c r="A29">
        <v>28</v>
      </c>
      <c r="B29">
        <f>IF(報名資料!CA29 = "從不", 0, IF(報名資料!CA29 = "很少", 1, IF(報名資料!CA29 = "有時", 2, 3)))</f>
        <v>0</v>
      </c>
      <c r="C29">
        <f>IF(報名資料!CB29 = "從不", 0, IF(報名資料!CB29 = "很少", 1, IF(報名資料!CB29 = "有時", 2, 3)))</f>
        <v>0</v>
      </c>
      <c r="D29">
        <f>IF(報名資料!CC29 = "從不", 0, IF(報名資料!CC29 = "很少", 1, IF(報名資料!CC29 = "有時", 2, 3)))</f>
        <v>0</v>
      </c>
      <c r="E29">
        <f>IF(報名資料!CD29 = "從不", 0, IF(報名資料!CD29 = "很少", 1, IF(報名資料!CD29 = "有時", 2, 3)))</f>
        <v>0</v>
      </c>
      <c r="F29">
        <f>IF(報名資料!CE29 = "從不", 0, IF(報名資料!CE29 = "很少", 1, IF(報名資料!CE29 = "有時", 2, 3)))</f>
        <v>0</v>
      </c>
      <c r="G29">
        <f>IF(報名資料!CF29 = "從不", 0, IF(報名資料!CF29 = "很少", 1, IF(報名資料!CF29 = "有時", 2, 3)))</f>
        <v>0</v>
      </c>
      <c r="H29">
        <f t="shared" si="0"/>
        <v>0</v>
      </c>
    </row>
    <row r="30" spans="1:8" x14ac:dyDescent="0.25">
      <c r="A30">
        <v>29</v>
      </c>
      <c r="B30">
        <f>IF(報名資料!CA30 = "從不", 0, IF(報名資料!CA30 = "很少", 1, IF(報名資料!CA30 = "有時", 2, 3)))</f>
        <v>0</v>
      </c>
      <c r="C30">
        <f>IF(報名資料!CB30 = "從不", 0, IF(報名資料!CB30 = "很少", 1, IF(報名資料!CB30 = "有時", 2, 3)))</f>
        <v>1</v>
      </c>
      <c r="D30">
        <f>IF(報名資料!CC30 = "從不", 0, IF(報名資料!CC30 = "很少", 1, IF(報名資料!CC30 = "有時", 2, 3)))</f>
        <v>0</v>
      </c>
      <c r="E30">
        <f>IF(報名資料!CD30 = "從不", 0, IF(報名資料!CD30 = "很少", 1, IF(報名資料!CD30 = "有時", 2, 3)))</f>
        <v>0</v>
      </c>
      <c r="F30">
        <f>IF(報名資料!CE30 = "從不", 0, IF(報名資料!CE30 = "很少", 1, IF(報名資料!CE30 = "有時", 2, 3)))</f>
        <v>0</v>
      </c>
      <c r="G30">
        <f>IF(報名資料!CF30 = "從不", 0, IF(報名資料!CF30 = "很少", 1, IF(報名資料!CF30 = "有時", 2, 3)))</f>
        <v>1</v>
      </c>
      <c r="H30">
        <f t="shared" si="0"/>
        <v>2</v>
      </c>
    </row>
    <row r="31" spans="1:8" x14ac:dyDescent="0.25">
      <c r="A31">
        <v>30</v>
      </c>
      <c r="B31">
        <f>IF(報名資料!CA31 = "從不", 0, IF(報名資料!CA31 = "很少", 1, IF(報名資料!CA31 = "有時", 2, 3)))</f>
        <v>1</v>
      </c>
      <c r="C31">
        <f>IF(報名資料!CB31 = "從不", 0, IF(報名資料!CB31 = "很少", 1, IF(報名資料!CB31 = "有時", 2, 3)))</f>
        <v>0</v>
      </c>
      <c r="D31">
        <f>IF(報名資料!CC31 = "從不", 0, IF(報名資料!CC31 = "很少", 1, IF(報名資料!CC31 = "有時", 2, 3)))</f>
        <v>0</v>
      </c>
      <c r="E31">
        <f>IF(報名資料!CD31 = "從不", 0, IF(報名資料!CD31 = "很少", 1, IF(報名資料!CD31 = "有時", 2, 3)))</f>
        <v>1</v>
      </c>
      <c r="F31">
        <f>IF(報名資料!CE31 = "從不", 0, IF(報名資料!CE31 = "很少", 1, IF(報名資料!CE31 = "有時", 2, 3)))</f>
        <v>1</v>
      </c>
      <c r="G31">
        <f>IF(報名資料!CF31 = "從不", 0, IF(報名資料!CF31 = "很少", 1, IF(報名資料!CF31 = "有時", 2, 3)))</f>
        <v>0</v>
      </c>
      <c r="H31">
        <f t="shared" si="0"/>
        <v>3</v>
      </c>
    </row>
    <row r="32" spans="1:8" x14ac:dyDescent="0.25">
      <c r="A32">
        <v>31</v>
      </c>
      <c r="B32">
        <f>IF(報名資料!CA32 = "從不", 0, IF(報名資料!CA32 = "很少", 1, IF(報名資料!CA32 = "有時", 2, 3)))</f>
        <v>0</v>
      </c>
      <c r="C32">
        <f>IF(報名資料!CB32 = "從不", 0, IF(報名資料!CB32 = "很少", 1, IF(報名資料!CB32 = "有時", 2, 3)))</f>
        <v>0</v>
      </c>
      <c r="D32">
        <f>IF(報名資料!CC32 = "從不", 0, IF(報名資料!CC32 = "很少", 1, IF(報名資料!CC32 = "有時", 2, 3)))</f>
        <v>0</v>
      </c>
      <c r="E32">
        <f>IF(報名資料!CD32 = "從不", 0, IF(報名資料!CD32 = "很少", 1, IF(報名資料!CD32 = "有時", 2, 3)))</f>
        <v>0</v>
      </c>
      <c r="F32">
        <f>IF(報名資料!CE32 = "從不", 0, IF(報名資料!CE32 = "很少", 1, IF(報名資料!CE32 = "有時", 2, 3)))</f>
        <v>0</v>
      </c>
      <c r="G32">
        <f>IF(報名資料!CF32 = "從不", 0, IF(報名資料!CF32 = "很少", 1, IF(報名資料!CF32 = "有時", 2, 3)))</f>
        <v>0</v>
      </c>
      <c r="H32">
        <f t="shared" si="0"/>
        <v>0</v>
      </c>
    </row>
    <row r="33" spans="1:8" x14ac:dyDescent="0.25">
      <c r="A33">
        <v>32</v>
      </c>
      <c r="B33">
        <f>IF(報名資料!CA33 = "從不", 0, IF(報名資料!CA33 = "很少", 1, IF(報名資料!CA33 = "有時", 2, 3)))</f>
        <v>1</v>
      </c>
      <c r="C33">
        <f>IF(報名資料!CB33 = "從不", 0, IF(報名資料!CB33 = "很少", 1, IF(報名資料!CB33 = "有時", 2, 3)))</f>
        <v>1</v>
      </c>
      <c r="D33">
        <f>IF(報名資料!CC33 = "從不", 0, IF(報名資料!CC33 = "很少", 1, IF(報名資料!CC33 = "有時", 2, 3)))</f>
        <v>1</v>
      </c>
      <c r="E33">
        <f>IF(報名資料!CD33 = "從不", 0, IF(報名資料!CD33 = "很少", 1, IF(報名資料!CD33 = "有時", 2, 3)))</f>
        <v>2</v>
      </c>
      <c r="F33">
        <f>IF(報名資料!CE33 = "從不", 0, IF(報名資料!CE33 = "很少", 1, IF(報名資料!CE33 = "有時", 2, 3)))</f>
        <v>2</v>
      </c>
      <c r="G33">
        <f>IF(報名資料!CF33 = "從不", 0, IF(報名資料!CF33 = "很少", 1, IF(報名資料!CF33 = "有時", 2, 3)))</f>
        <v>3</v>
      </c>
      <c r="H33">
        <f t="shared" si="0"/>
        <v>10</v>
      </c>
    </row>
    <row r="34" spans="1:8" x14ac:dyDescent="0.25">
      <c r="A34">
        <v>33</v>
      </c>
      <c r="B34">
        <f>IF(報名資料!CA34 = "從不", 0, IF(報名資料!CA34 = "很少", 1, IF(報名資料!CA34 = "有時", 2, 3)))</f>
        <v>0</v>
      </c>
      <c r="C34">
        <f>IF(報名資料!CB34 = "從不", 0, IF(報名資料!CB34 = "很少", 1, IF(報名資料!CB34 = "有時", 2, 3)))</f>
        <v>0</v>
      </c>
      <c r="D34">
        <f>IF(報名資料!CC34 = "從不", 0, IF(報名資料!CC34 = "很少", 1, IF(報名資料!CC34 = "有時", 2, 3)))</f>
        <v>1</v>
      </c>
      <c r="E34">
        <f>IF(報名資料!CD34 = "從不", 0, IF(報名資料!CD34 = "很少", 1, IF(報名資料!CD34 = "有時", 2, 3)))</f>
        <v>2</v>
      </c>
      <c r="F34">
        <f>IF(報名資料!CE34 = "從不", 0, IF(報名資料!CE34 = "很少", 1, IF(報名資料!CE34 = "有時", 2, 3)))</f>
        <v>2</v>
      </c>
      <c r="G34">
        <f>IF(報名資料!CF34 = "從不", 0, IF(報名資料!CF34 = "很少", 1, IF(報名資料!CF34 = "有時", 2, 3)))</f>
        <v>2</v>
      </c>
      <c r="H34">
        <f t="shared" si="0"/>
        <v>7</v>
      </c>
    </row>
    <row r="35" spans="1:8" x14ac:dyDescent="0.25">
      <c r="A35">
        <v>34</v>
      </c>
      <c r="B35">
        <f>IF(報名資料!CA35 = "從不", 0, IF(報名資料!CA35 = "很少", 1, IF(報名資料!CA35 = "有時", 2, 3)))</f>
        <v>0</v>
      </c>
      <c r="C35">
        <f>IF(報名資料!CB35 = "從不", 0, IF(報名資料!CB35 = "很少", 1, IF(報名資料!CB35 = "有時", 2, 3)))</f>
        <v>0</v>
      </c>
      <c r="D35">
        <f>IF(報名資料!CC35 = "從不", 0, IF(報名資料!CC35 = "很少", 1, IF(報名資料!CC35 = "有時", 2, 3)))</f>
        <v>1</v>
      </c>
      <c r="E35">
        <f>IF(報名資料!CD35 = "從不", 0, IF(報名資料!CD35 = "很少", 1, IF(報名資料!CD35 = "有時", 2, 3)))</f>
        <v>1</v>
      </c>
      <c r="F35">
        <f>IF(報名資料!CE35 = "從不", 0, IF(報名資料!CE35 = "很少", 1, IF(報名資料!CE35 = "有時", 2, 3)))</f>
        <v>2</v>
      </c>
      <c r="G35">
        <f>IF(報名資料!CF35 = "從不", 0, IF(報名資料!CF35 = "很少", 1, IF(報名資料!CF35 = "有時", 2, 3)))</f>
        <v>1</v>
      </c>
      <c r="H35">
        <f t="shared" si="0"/>
        <v>5</v>
      </c>
    </row>
    <row r="36" spans="1:8" x14ac:dyDescent="0.25">
      <c r="A36">
        <v>35</v>
      </c>
      <c r="B36">
        <f>IF(報名資料!CA36 = "從不", 0, IF(報名資料!CA36 = "很少", 1, IF(報名資料!CA36 = "有時", 2, 3)))</f>
        <v>1</v>
      </c>
      <c r="C36">
        <f>IF(報名資料!CB36 = "從不", 0, IF(報名資料!CB36 = "很少", 1, IF(報名資料!CB36 = "有時", 2, 3)))</f>
        <v>1</v>
      </c>
      <c r="D36">
        <f>IF(報名資料!CC36 = "從不", 0, IF(報名資料!CC36 = "很少", 1, IF(報名資料!CC36 = "有時", 2, 3)))</f>
        <v>2</v>
      </c>
      <c r="E36">
        <f>IF(報名資料!CD36 = "從不", 0, IF(報名資料!CD36 = "很少", 1, IF(報名資料!CD36 = "有時", 2, 3)))</f>
        <v>1</v>
      </c>
      <c r="F36">
        <f>IF(報名資料!CE36 = "從不", 0, IF(報名資料!CE36 = "很少", 1, IF(報名資料!CE36 = "有時", 2, 3)))</f>
        <v>2</v>
      </c>
      <c r="G36">
        <f>IF(報名資料!CF36 = "從不", 0, IF(報名資料!CF36 = "很少", 1, IF(報名資料!CF36 = "有時", 2, 3)))</f>
        <v>2</v>
      </c>
      <c r="H36">
        <f t="shared" si="0"/>
        <v>9</v>
      </c>
    </row>
    <row r="37" spans="1:8" x14ac:dyDescent="0.25">
      <c r="A37">
        <v>36</v>
      </c>
      <c r="B37">
        <f>IF(報名資料!CA37 = "從不", 0, IF(報名資料!CA37 = "很少", 1, IF(報名資料!CA37 = "有時", 2, 3)))</f>
        <v>0</v>
      </c>
      <c r="C37">
        <f>IF(報名資料!CB37 = "從不", 0, IF(報名資料!CB37 = "很少", 1, IF(報名資料!CB37 = "有時", 2, 3)))</f>
        <v>1</v>
      </c>
      <c r="D37">
        <f>IF(報名資料!CC37 = "從不", 0, IF(報名資料!CC37 = "很少", 1, IF(報名資料!CC37 = "有時", 2, 3)))</f>
        <v>1</v>
      </c>
      <c r="E37">
        <f>IF(報名資料!CD37 = "從不", 0, IF(報名資料!CD37 = "很少", 1, IF(報名資料!CD37 = "有時", 2, 3)))</f>
        <v>1</v>
      </c>
      <c r="F37">
        <f>IF(報名資料!CE37 = "從不", 0, IF(報名資料!CE37 = "很少", 1, IF(報名資料!CE37 = "有時", 2, 3)))</f>
        <v>1</v>
      </c>
      <c r="G37">
        <f>IF(報名資料!CF37 = "從不", 0, IF(報名資料!CF37 = "很少", 1, IF(報名資料!CF37 = "有時", 2, 3)))</f>
        <v>1</v>
      </c>
      <c r="H37">
        <f t="shared" si="0"/>
        <v>5</v>
      </c>
    </row>
    <row r="38" spans="1:8" x14ac:dyDescent="0.25">
      <c r="A38">
        <v>37</v>
      </c>
      <c r="B38">
        <f>IF(報名資料!CA38 = "從不", 0, IF(報名資料!CA38 = "很少", 1, IF(報名資料!CA38 = "有時", 2, 3)))</f>
        <v>0</v>
      </c>
      <c r="C38">
        <f>IF(報名資料!CB38 = "從不", 0, IF(報名資料!CB38 = "很少", 1, IF(報名資料!CB38 = "有時", 2, 3)))</f>
        <v>0</v>
      </c>
      <c r="D38">
        <f>IF(報名資料!CC38 = "從不", 0, IF(報名資料!CC38 = "很少", 1, IF(報名資料!CC38 = "有時", 2, 3)))</f>
        <v>1</v>
      </c>
      <c r="E38">
        <f>IF(報名資料!CD38 = "從不", 0, IF(報名資料!CD38 = "很少", 1, IF(報名資料!CD38 = "有時", 2, 3)))</f>
        <v>1</v>
      </c>
      <c r="F38">
        <f>IF(報名資料!CE38 = "從不", 0, IF(報名資料!CE38 = "很少", 1, IF(報名資料!CE38 = "有時", 2, 3)))</f>
        <v>2</v>
      </c>
      <c r="G38">
        <f>IF(報名資料!CF38 = "從不", 0, IF(報名資料!CF38 = "很少", 1, IF(報名資料!CF38 = "有時", 2, 3)))</f>
        <v>1</v>
      </c>
      <c r="H38">
        <f t="shared" si="0"/>
        <v>5</v>
      </c>
    </row>
    <row r="39" spans="1:8" x14ac:dyDescent="0.25">
      <c r="A39">
        <v>38</v>
      </c>
      <c r="B39">
        <f>IF(報名資料!CA39 = "從不", 0, IF(報名資料!CA39 = "很少", 1, IF(報名資料!CA39 = "有時", 2, 3)))</f>
        <v>0</v>
      </c>
      <c r="C39">
        <f>IF(報名資料!CB39 = "從不", 0, IF(報名資料!CB39 = "很少", 1, IF(報名資料!CB39 = "有時", 2, 3)))</f>
        <v>1</v>
      </c>
      <c r="D39">
        <f>IF(報名資料!CC39 = "從不", 0, IF(報名資料!CC39 = "很少", 1, IF(報名資料!CC39 = "有時", 2, 3)))</f>
        <v>0</v>
      </c>
      <c r="E39">
        <f>IF(報名資料!CD39 = "從不", 0, IF(報名資料!CD39 = "很少", 1, IF(報名資料!CD39 = "有時", 2, 3)))</f>
        <v>2</v>
      </c>
      <c r="F39">
        <f>IF(報名資料!CE39 = "從不", 0, IF(報名資料!CE39 = "很少", 1, IF(報名資料!CE39 = "有時", 2, 3)))</f>
        <v>2</v>
      </c>
      <c r="G39">
        <f>IF(報名資料!CF39 = "從不", 0, IF(報名資料!CF39 = "很少", 1, IF(報名資料!CF39 = "有時", 2, 3)))</f>
        <v>1</v>
      </c>
      <c r="H39">
        <f t="shared" si="0"/>
        <v>6</v>
      </c>
    </row>
    <row r="40" spans="1:8" x14ac:dyDescent="0.25">
      <c r="A40" s="7"/>
    </row>
  </sheetData>
  <autoFilter ref="A1:H39" xr:uid="{24A36E24-1394-488C-B173-51F780911A79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報名資料</vt:lpstr>
      <vt:lpstr>玩家特質</vt:lpstr>
      <vt:lpstr>人格特質</vt:lpstr>
      <vt:lpstr>動暈敏感度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2024-01-11T02:52:19Z</dcterms:created>
  <dcterms:modified xsi:type="dcterms:W3CDTF">2024-08-12T06:47:28Z</dcterms:modified>
</cp:coreProperties>
</file>