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F:\Desktop\"/>
    </mc:Choice>
  </mc:AlternateContent>
  <xr:revisionPtr revIDLastSave="0" documentId="13_ncr:1_{F4FC6866-0BC5-497D-B808-A9044AC3AC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D7" i="2"/>
  <c r="E7" i="2" s="1"/>
  <c r="B7" i="2"/>
  <c r="C3" i="2"/>
  <c r="C7" i="2" s="1"/>
  <c r="C4" i="2"/>
  <c r="C5" i="2"/>
  <c r="C6" i="2"/>
  <c r="C2" i="2"/>
  <c r="E3" i="2"/>
  <c r="E4" i="2"/>
  <c r="E5" i="2"/>
  <c r="E6" i="2"/>
  <c r="E2" i="2"/>
</calcChain>
</file>

<file path=xl/sharedStrings.xml><?xml version="1.0" encoding="utf-8"?>
<sst xmlns="http://schemas.openxmlformats.org/spreadsheetml/2006/main" count="14" uniqueCount="14">
  <si>
    <t>拟接受</t>
    <phoneticPr fontId="1" type="noConversion"/>
  </si>
  <si>
    <t>报名比</t>
    <phoneticPr fontId="1" type="noConversion"/>
  </si>
  <si>
    <t>初筛名额(1:1.5)</t>
    <phoneticPr fontId="1" type="noConversion"/>
  </si>
  <si>
    <t>报名（不含特殊）</t>
    <phoneticPr fontId="1" type="noConversion"/>
  </si>
  <si>
    <t>高数均分</t>
    <phoneticPr fontId="1" type="noConversion"/>
  </si>
  <si>
    <t>机考均分</t>
    <phoneticPr fontId="1" type="noConversion"/>
  </si>
  <si>
    <t>实际录取（23年等于机考通过人数）</t>
    <phoneticPr fontId="1" type="noConversion"/>
  </si>
  <si>
    <t>专业</t>
    <phoneticPr fontId="1" type="noConversion"/>
  </si>
  <si>
    <r>
      <rPr>
        <sz val="10"/>
        <rFont val="等线"/>
        <family val="2"/>
      </rPr>
      <t>总计</t>
    </r>
    <phoneticPr fontId="1" type="noConversion"/>
  </si>
  <si>
    <r>
      <rPr>
        <sz val="11"/>
        <color theme="1"/>
        <rFont val="等线"/>
        <family val="2"/>
      </rPr>
      <t>信息安全</t>
    </r>
    <phoneticPr fontId="1" type="noConversion"/>
  </si>
  <si>
    <r>
      <rPr>
        <sz val="11"/>
        <color theme="1"/>
        <rFont val="等线"/>
        <family val="2"/>
      </rPr>
      <t>数据科学与大数据技术</t>
    </r>
    <phoneticPr fontId="1" type="noConversion"/>
  </si>
  <si>
    <r>
      <rPr>
        <sz val="11"/>
        <color theme="1"/>
        <rFont val="等线"/>
        <family val="2"/>
      </rPr>
      <t>人工智能</t>
    </r>
    <phoneticPr fontId="1" type="noConversion"/>
  </si>
  <si>
    <r>
      <rPr>
        <sz val="11"/>
        <color theme="1"/>
        <rFont val="等线"/>
        <family val="2"/>
      </rPr>
      <t>计算机科学与技术</t>
    </r>
    <phoneticPr fontId="1" type="noConversion"/>
  </si>
  <si>
    <r>
      <rPr>
        <sz val="11"/>
        <color theme="1"/>
        <rFont val="等线"/>
        <family val="2"/>
      </rPr>
      <t>软件工程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</si>
</sst>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等线"/>
      <family val="2"/>
    </font>
    <font>
      <sz val="11"/>
      <color theme="1"/>
      <name val="Arial"/>
      <family val="2"/>
    </font>
    <font>
      <sz val="11"/>
      <color theme="1"/>
      <name val="等线"/>
      <family val="2"/>
    </font>
    <font>
      <sz val="11"/>
      <color theme="7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常规 2" xfId="1" xr:uid="{DB5BD385-0F8B-4132-BF7A-29E1BE0FE318}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0.00_ "/>
      <alignment horizontal="center" vertical="center" textRotation="0" wrapText="0" indent="0" justifyLastLine="0" shrinkToFit="0" readingOrder="0"/>
    </dxf>
    <dxf>
      <numFmt numFmtId="176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6051F0-6782-4870-8BF6-E92AEFCFB5BC}" name="表1" displayName="表1" ref="A1:H7" totalsRowShown="0" headerRowDxfId="0" dataDxfId="1">
  <autoFilter ref="A1:H7" xr:uid="{626051F0-6782-4870-8BF6-E92AEFCFB5BC}"/>
  <tableColumns count="8">
    <tableColumn id="1" xr3:uid="{32B3ACE4-4C92-4BA8-BA9F-4D954778B57C}" name="专业" dataDxfId="9"/>
    <tableColumn id="2" xr3:uid="{35F13CC3-2F06-4CE0-8D14-1E0E9DF9A2B5}" name="拟接受" dataDxfId="8"/>
    <tableColumn id="3" xr3:uid="{1FF8B3CF-ACF7-4CBD-A929-AE21BF2B913D}" name="初筛名额(1:1.5)" dataDxfId="7"/>
    <tableColumn id="4" xr3:uid="{2A36F416-8D48-41A5-84CE-25F71222ACE7}" name="报名（不含特殊）" dataDxfId="6"/>
    <tableColumn id="5" xr3:uid="{96383839-F681-4F3F-83FD-9AAE51FA3A6A}" name="报名比" dataDxfId="5">
      <calculatedColumnFormula>D2/B2</calculatedColumnFormula>
    </tableColumn>
    <tableColumn id="6" xr3:uid="{604C9C69-3D04-4697-A897-53B0C8EB6014}" name="高数均分" dataDxfId="4"/>
    <tableColumn id="7" xr3:uid="{4081A016-FF35-49B3-AAEF-40E32A6DCD17}" name="机考均分" dataDxfId="3"/>
    <tableColumn id="8" xr3:uid="{A46A2CFF-C897-41FC-92CA-4F50CE3B8C84}" name="实际录取（23年等于机考通过人数）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DFC81-36E9-43A2-ABA8-FA0FAB71D277}">
  <dimension ref="A1:H7"/>
  <sheetViews>
    <sheetView tabSelected="1" zoomScaleNormal="100" workbookViewId="0">
      <selection activeCell="G10" sqref="G10"/>
    </sheetView>
  </sheetViews>
  <sheetFormatPr defaultRowHeight="13.8" x14ac:dyDescent="0.25"/>
  <cols>
    <col min="1" max="1" width="21.44140625" bestFit="1" customWidth="1"/>
    <col min="2" max="2" width="8.88671875" customWidth="1"/>
    <col min="3" max="3" width="15.88671875" customWidth="1"/>
    <col min="4" max="4" width="18.88671875" customWidth="1"/>
    <col min="5" max="5" width="8.88671875" customWidth="1"/>
    <col min="6" max="6" width="10.88671875" style="1" customWidth="1"/>
    <col min="7" max="7" width="10.88671875" customWidth="1"/>
    <col min="8" max="8" width="34.88671875" customWidth="1"/>
  </cols>
  <sheetData>
    <row r="1" spans="1:8" x14ac:dyDescent="0.25">
      <c r="A1" s="2" t="s">
        <v>7</v>
      </c>
      <c r="B1" s="2" t="s">
        <v>0</v>
      </c>
      <c r="C1" s="5" t="s">
        <v>2</v>
      </c>
      <c r="D1" s="2" t="s">
        <v>3</v>
      </c>
      <c r="E1" s="2" t="s">
        <v>1</v>
      </c>
      <c r="F1" s="3" t="s">
        <v>4</v>
      </c>
      <c r="G1" s="2" t="s">
        <v>5</v>
      </c>
      <c r="H1" s="2" t="s">
        <v>6</v>
      </c>
    </row>
    <row r="2" spans="1:8" x14ac:dyDescent="0.25">
      <c r="A2" s="4" t="s">
        <v>9</v>
      </c>
      <c r="B2" s="2">
        <v>11</v>
      </c>
      <c r="C2" s="2">
        <f>INT(B2*1.5)</f>
        <v>16</v>
      </c>
      <c r="D2" s="2">
        <v>16</v>
      </c>
      <c r="E2" s="3">
        <f>D2/B2</f>
        <v>1.4545454545454546</v>
      </c>
      <c r="F2" s="3">
        <v>88.69</v>
      </c>
      <c r="G2" s="2">
        <v>78</v>
      </c>
      <c r="H2" s="2">
        <v>8</v>
      </c>
    </row>
    <row r="3" spans="1:8" x14ac:dyDescent="0.25">
      <c r="A3" s="4" t="s">
        <v>10</v>
      </c>
      <c r="B3" s="2">
        <v>8</v>
      </c>
      <c r="C3" s="2">
        <f t="shared" ref="C3:C6" si="0">INT(B3*1.5)</f>
        <v>12</v>
      </c>
      <c r="D3" s="2">
        <v>12</v>
      </c>
      <c r="E3" s="3">
        <f t="shared" ref="E3:E7" si="1">D3/B3</f>
        <v>1.5</v>
      </c>
      <c r="F3" s="3">
        <v>87.83</v>
      </c>
      <c r="G3" s="2">
        <v>76</v>
      </c>
      <c r="H3" s="2">
        <v>2</v>
      </c>
    </row>
    <row r="4" spans="1:8" x14ac:dyDescent="0.25">
      <c r="A4" s="4" t="s">
        <v>11</v>
      </c>
      <c r="B4" s="2">
        <v>9</v>
      </c>
      <c r="C4" s="2">
        <f t="shared" si="0"/>
        <v>13</v>
      </c>
      <c r="D4" s="2">
        <v>14</v>
      </c>
      <c r="E4" s="3">
        <f t="shared" si="1"/>
        <v>1.5555555555555556</v>
      </c>
      <c r="F4" s="3">
        <v>88.25</v>
      </c>
      <c r="G4" s="2">
        <v>78</v>
      </c>
      <c r="H4" s="2">
        <v>9</v>
      </c>
    </row>
    <row r="5" spans="1:8" x14ac:dyDescent="0.25">
      <c r="A5" s="4" t="s">
        <v>12</v>
      </c>
      <c r="B5" s="2">
        <v>25</v>
      </c>
      <c r="C5" s="2">
        <f t="shared" si="0"/>
        <v>37</v>
      </c>
      <c r="D5" s="2">
        <v>38</v>
      </c>
      <c r="E5" s="3">
        <f t="shared" si="1"/>
        <v>1.52</v>
      </c>
      <c r="F5" s="3">
        <v>91.8</v>
      </c>
      <c r="G5" s="2">
        <v>85</v>
      </c>
      <c r="H5" s="2">
        <v>22</v>
      </c>
    </row>
    <row r="6" spans="1:8" x14ac:dyDescent="0.25">
      <c r="A6" s="4" t="s">
        <v>13</v>
      </c>
      <c r="B6" s="2">
        <v>9</v>
      </c>
      <c r="C6" s="2">
        <f t="shared" si="0"/>
        <v>13</v>
      </c>
      <c r="D6" s="2">
        <v>14</v>
      </c>
      <c r="E6" s="3">
        <f t="shared" si="1"/>
        <v>1.5555555555555556</v>
      </c>
      <c r="F6" s="3">
        <v>89.25</v>
      </c>
      <c r="G6" s="2">
        <v>82</v>
      </c>
      <c r="H6" s="2">
        <v>5</v>
      </c>
    </row>
    <row r="7" spans="1:8" x14ac:dyDescent="0.25">
      <c r="A7" s="4" t="s">
        <v>8</v>
      </c>
      <c r="B7" s="2">
        <f>SUM(B2:B6)</f>
        <v>62</v>
      </c>
      <c r="C7" s="2">
        <f t="shared" ref="C7:D7" si="2">SUM(C2:C6)</f>
        <v>91</v>
      </c>
      <c r="D7" s="2">
        <f t="shared" si="2"/>
        <v>94</v>
      </c>
      <c r="E7" s="3">
        <f t="shared" si="1"/>
        <v>1.5161290322580645</v>
      </c>
      <c r="F7" s="3">
        <v>89.86</v>
      </c>
      <c r="G7" s="2">
        <v>82</v>
      </c>
      <c r="H7" s="2">
        <f>SUM(H2:H6)</f>
        <v>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梁宝宸</dc:creator>
  <cp:lastModifiedBy>LBC</cp:lastModifiedBy>
  <dcterms:created xsi:type="dcterms:W3CDTF">2015-06-05T18:19:34Z</dcterms:created>
  <dcterms:modified xsi:type="dcterms:W3CDTF">2023-08-24T16:29:55Z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2023-08-24T16:29:55Z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74f65a66-4be4-4ccb-b76c-81b1b327ed3b</vt:lpwstr>
  </property>
  <property fmtid="{D5CDD505-2E9C-101B-9397-08002B2CF9AE}" pid="7" name="MSIP_Label_defa4170-0d19-0005-0004-bc88714345d2_ActionId">
    <vt:lpwstr>b02ea273-1d70-49ec-9818-79df6df8f489</vt:lpwstr>
  </property>
  <property fmtid="{D5CDD505-2E9C-101B-9397-08002B2CF9AE}" pid="8" name="MSIP_Label_defa4170-0d19-0005-0004-bc88714345d2_ContentBits">
    <vt:lpwstr>0</vt:lpwstr>
  </property>
</Properties>
</file>