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/OpenSource/JavaScript/VuexSuperstore/vuex-pathify/demo/src/assets/xls/"/>
    </mc:Choice>
  </mc:AlternateContent>
  <xr:revisionPtr revIDLastSave="0" documentId="13_ncr:1_{D0E45862-11D4-9F47-BBF8-B4916018FA43}" xr6:coauthVersionLast="32" xr6:coauthVersionMax="32" xr10:uidLastSave="{00000000-0000-0000-0000-000000000000}"/>
  <bookViews>
    <workbookView xWindow="20" yWindow="460" windowWidth="28700" windowHeight="17540" xr2:uid="{29E4CAF5-64DD-8A4C-8E8B-E01631B1F36D}"/>
  </bookViews>
  <sheets>
    <sheet name="Sheet1" sheetId="1" r:id="rId1"/>
  </sheets>
  <definedNames>
    <definedName name="repos">Sheet1!$A$1</definedName>
    <definedName name="users">Sheet1!$A$11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Q14" i="1" s="1"/>
  <c r="J16" i="1"/>
  <c r="Q15" i="1" s="1"/>
  <c r="J17" i="1"/>
  <c r="Q16" i="1" s="1"/>
  <c r="J18" i="1"/>
  <c r="Q17" i="1" s="1"/>
  <c r="J12" i="1"/>
  <c r="Q12" i="1" s="1"/>
  <c r="J5" i="1"/>
  <c r="Q5" i="1" s="1"/>
  <c r="J6" i="1"/>
  <c r="Q6" i="1" s="1"/>
  <c r="J7" i="1"/>
  <c r="Q7" i="1" s="1"/>
  <c r="J4" i="1"/>
  <c r="Q4" i="1" s="1"/>
  <c r="L14" i="1"/>
  <c r="L15" i="1"/>
  <c r="L16" i="1"/>
  <c r="L17" i="1"/>
  <c r="L18" i="1"/>
  <c r="L13" i="1"/>
  <c r="K14" i="1"/>
  <c r="K15" i="1"/>
  <c r="K16" i="1"/>
  <c r="K17" i="1"/>
  <c r="K18" i="1"/>
  <c r="K13" i="1"/>
  <c r="N14" i="1" l="1"/>
  <c r="N17" i="1"/>
  <c r="N18" i="1"/>
  <c r="N15" i="1"/>
  <c r="N16" i="1"/>
  <c r="N13" i="1"/>
  <c r="L7" i="1"/>
  <c r="N7" i="1" s="1"/>
  <c r="L6" i="1"/>
  <c r="N6" i="1" s="1"/>
  <c r="L5" i="1"/>
  <c r="N5" i="1" s="1"/>
  <c r="M14" i="1"/>
  <c r="M18" i="1"/>
  <c r="M15" i="1"/>
  <c r="M16" i="1"/>
  <c r="M13" i="1"/>
  <c r="K7" i="1"/>
  <c r="M7" i="1" s="1"/>
  <c r="K6" i="1"/>
  <c r="M6" i="1" s="1"/>
  <c r="K5" i="1"/>
  <c r="M5" i="1" s="1"/>
  <c r="M17" i="1"/>
  <c r="O7" i="1" l="1"/>
  <c r="O13" i="1"/>
  <c r="O18" i="1"/>
  <c r="O5" i="1"/>
  <c r="O16" i="1"/>
  <c r="O17" i="1"/>
  <c r="O6" i="1"/>
  <c r="O15" i="1"/>
  <c r="O14" i="1"/>
</calcChain>
</file>

<file path=xl/sharedStrings.xml><?xml version="1.0" encoding="utf-8"?>
<sst xmlns="http://schemas.openxmlformats.org/spreadsheetml/2006/main" count="92" uniqueCount="46">
  <si>
    <t>Pathify</t>
  </si>
  <si>
    <t>Store</t>
  </si>
  <si>
    <t>Components</t>
  </si>
  <si>
    <t>Lines</t>
  </si>
  <si>
    <t>Characters</t>
  </si>
  <si>
    <t>Template</t>
  </si>
  <si>
    <t>v-model</t>
  </si>
  <si>
    <t>:value, @input</t>
  </si>
  <si>
    <t>Blocks</t>
  </si>
  <si>
    <t>Pathify (implicit)</t>
  </si>
  <si>
    <t>Pathify (explicit)</t>
  </si>
  <si>
    <t>Vue computed (light)</t>
  </si>
  <si>
    <t>Vue computed (full)</t>
  </si>
  <si>
    <t>Vuex helpers (light)</t>
  </si>
  <si>
    <t>Vuex helpers (full)</t>
  </si>
  <si>
    <t>Multiplier</t>
  </si>
  <si>
    <t>Total chars</t>
  </si>
  <si>
    <t>Total lines</t>
  </si>
  <si>
    <t>Component</t>
  </si>
  <si>
    <t>Lines/prop</t>
  </si>
  <si>
    <t>Chars/prop</t>
  </si>
  <si>
    <t>Total</t>
  </si>
  <si>
    <t>Approach</t>
  </si>
  <si>
    <t>get, sync</t>
  </si>
  <si>
    <t>computed</t>
  </si>
  <si>
    <t>computed, methods</t>
  </si>
  <si>
    <t>mapState, mapGetters, mapMutations, deep watch</t>
  </si>
  <si>
    <t>:value, @input, payload</t>
  </si>
  <si>
    <t>mapGetters, mapActions</t>
  </si>
  <si>
    <t>state, make.mutations</t>
  </si>
  <si>
    <t>mapState, mapMutations</t>
  </si>
  <si>
    <t>sync</t>
  </si>
  <si>
    <t>state, mutations, functions, assignment</t>
  </si>
  <si>
    <t>state, mutations, getters, actions, functions, assignment</t>
  </si>
  <si>
    <t>functions, compound functions, state syntax, commit</t>
  </si>
  <si>
    <t>functions, compound functions, getter syntax, dispatch</t>
  </si>
  <si>
    <t>state, mutations, functions, assignment, destructuring, array access</t>
  </si>
  <si>
    <t>Vue Computed (light)</t>
  </si>
  <si>
    <t>Vuex Helpers (light)</t>
  </si>
  <si>
    <t>state</t>
  </si>
  <si>
    <t>state, SET_STATE</t>
  </si>
  <si>
    <t>state, setState, SET_STATE</t>
  </si>
  <si>
    <t>Pathify (all)</t>
  </si>
  <si>
    <t>function, compound function, state syntax, getter syntax, commit, payload</t>
  </si>
  <si>
    <t>Naming</t>
  </si>
  <si>
    <t>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</si>
</sst>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 applyAlignment="1">
      <alignment horizontal="left" indent="1"/>
    </xf>
    <xf numFmtId="164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indent="1"/>
    </xf>
    <xf numFmtId="0" fontId="0" fillId="0" borderId="0" xfId="0" applyAlignment="1"/>
    <xf numFmtId="164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 applyAlignment="1">
      <alignment horizontal="left"/>
    </xf>
    <xf numFmtId="164" fontId="0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4EC5-16CA-9940-A083-88C64DAEFB64}">
  <dimension ref="A1:Y18"/>
  <sheetViews>
    <sheetView tabSelected="1" topLeftCell="N1" workbookViewId="0">
      <selection activeCell="U22" sqref="U22"/>
    </sheetView>
  </sheetViews>
  <sheetFormatPr baseColWidth="10" defaultRowHeight="16" x14ac:dyDescent="0.2"/>
  <cols>
    <col min="1" max="1" width="3.1640625" style="7" bestFit="1" customWidth="1"/>
    <col min="2" max="2" width="18.6640625" style="12" bestFit="1" customWidth="1"/>
    <col min="3" max="3" width="10.83203125" style="1" customWidth="1"/>
    <col min="4" max="4" width="6.33203125" style="7" customWidth="1"/>
    <col min="5" max="5" width="12.33203125" style="1" customWidth="1"/>
    <col min="6" max="6" width="6.33203125" style="1" customWidth="1"/>
    <col min="7" max="7" width="10.83203125" style="1" customWidth="1"/>
    <col min="8" max="9" width="6.33203125" style="1" customWidth="1"/>
    <col min="10" max="10" width="18.6640625" style="12" bestFit="1" customWidth="1"/>
    <col min="11" max="11" width="10.6640625" style="1" bestFit="1" customWidth="1"/>
    <col min="12" max="12" width="12.5" style="9" bestFit="1" customWidth="1"/>
    <col min="13" max="13" width="12.1640625" style="8" bestFit="1" customWidth="1"/>
    <col min="14" max="14" width="12.5" style="8" bestFit="1" customWidth="1"/>
    <col min="15" max="15" width="11.5" style="8" bestFit="1" customWidth="1"/>
    <col min="16" max="16" width="10.83203125" style="7"/>
    <col min="17" max="17" width="18.6640625" style="12" bestFit="1" customWidth="1"/>
    <col min="18" max="18" width="17.6640625" style="2" customWidth="1"/>
    <col min="19" max="19" width="20.5" style="2" bestFit="1" customWidth="1"/>
    <col min="20" max="20" width="17.6640625" style="2" bestFit="1" customWidth="1"/>
    <col min="21" max="21" width="55.6640625" style="2" bestFit="1" customWidth="1"/>
    <col min="22" max="22" width="58" style="2" bestFit="1" customWidth="1"/>
    <col min="23" max="23" width="10.83203125" style="1"/>
    <col min="24" max="24" width="10.83203125" style="7"/>
    <col min="25" max="25" width="10.83203125" style="1"/>
    <col min="26" max="16384" width="10.83203125" style="7"/>
  </cols>
  <sheetData>
    <row r="1" spans="1:25" x14ac:dyDescent="0.2">
      <c r="A1" s="7">
        <v>7</v>
      </c>
    </row>
    <row r="3" spans="1:25" s="2" customFormat="1" x14ac:dyDescent="0.2">
      <c r="A3" s="7"/>
      <c r="B3" s="12"/>
      <c r="C3" s="2" t="s">
        <v>5</v>
      </c>
      <c r="E3" s="2" t="s">
        <v>18</v>
      </c>
      <c r="G3" s="2" t="s">
        <v>1</v>
      </c>
      <c r="J3" s="12"/>
      <c r="K3" s="10"/>
      <c r="M3" s="5"/>
      <c r="N3" s="5"/>
      <c r="Q3" s="12"/>
      <c r="W3" s="1"/>
      <c r="Y3" s="1"/>
    </row>
    <row r="4" spans="1:25" x14ac:dyDescent="0.2">
      <c r="A4" s="2"/>
      <c r="B4" s="12" t="s">
        <v>22</v>
      </c>
      <c r="C4" s="3" t="s">
        <v>4</v>
      </c>
      <c r="D4" s="3" t="s">
        <v>3</v>
      </c>
      <c r="E4" s="3" t="s">
        <v>4</v>
      </c>
      <c r="F4" s="3" t="s">
        <v>3</v>
      </c>
      <c r="G4" s="3" t="s">
        <v>4</v>
      </c>
      <c r="H4" s="3" t="s">
        <v>3</v>
      </c>
      <c r="I4" s="3"/>
      <c r="J4" s="12" t="str">
        <f>B4</f>
        <v>Approach</v>
      </c>
      <c r="K4" s="3" t="s">
        <v>17</v>
      </c>
      <c r="L4" s="4" t="s">
        <v>16</v>
      </c>
      <c r="M4" s="6" t="s">
        <v>19</v>
      </c>
      <c r="N4" s="6" t="s">
        <v>20</v>
      </c>
      <c r="O4" s="6" t="s">
        <v>15</v>
      </c>
      <c r="Q4" s="12" t="str">
        <f>J4</f>
        <v>Approach</v>
      </c>
      <c r="R4" s="2" t="s">
        <v>44</v>
      </c>
      <c r="S4" s="2" t="s">
        <v>45</v>
      </c>
      <c r="T4" s="2" t="s">
        <v>8</v>
      </c>
      <c r="U4" s="2" t="s">
        <v>18</v>
      </c>
      <c r="V4" s="2" t="s">
        <v>1</v>
      </c>
      <c r="W4" s="8" t="s">
        <v>21</v>
      </c>
    </row>
    <row r="5" spans="1:25" x14ac:dyDescent="0.2">
      <c r="B5" s="12" t="s">
        <v>0</v>
      </c>
      <c r="C5" s="3">
        <v>85</v>
      </c>
      <c r="D5" s="3">
        <v>5</v>
      </c>
      <c r="E5" s="3">
        <v>188</v>
      </c>
      <c r="F5" s="3">
        <v>12</v>
      </c>
      <c r="G5" s="3">
        <v>39</v>
      </c>
      <c r="H5" s="3">
        <v>1</v>
      </c>
      <c r="I5" s="3"/>
      <c r="J5" s="12" t="str">
        <f t="shared" ref="J5:J7" si="0">B5</f>
        <v>Pathify</v>
      </c>
      <c r="K5" s="3">
        <f>H5+F5+D5</f>
        <v>18</v>
      </c>
      <c r="L5" s="3">
        <f>G5+E5+C5</f>
        <v>312</v>
      </c>
      <c r="M5" s="6">
        <f t="shared" ref="M5:N7" si="1">K5/repos</f>
        <v>2.5714285714285716</v>
      </c>
      <c r="N5" s="6">
        <f t="shared" si="1"/>
        <v>44.571428571428569</v>
      </c>
      <c r="O5" s="6">
        <f>N5/MIN($N$5:$N$6)</f>
        <v>1</v>
      </c>
      <c r="Q5" s="12" t="str">
        <f t="shared" ref="Q5:Q18" si="2">J5</f>
        <v>Pathify</v>
      </c>
      <c r="R5" s="2" t="s">
        <v>39</v>
      </c>
      <c r="S5" s="2" t="s">
        <v>6</v>
      </c>
      <c r="T5" s="2" t="s">
        <v>24</v>
      </c>
      <c r="U5" s="2" t="s">
        <v>23</v>
      </c>
      <c r="V5" s="2" t="s">
        <v>29</v>
      </c>
      <c r="W5" s="7">
        <v>6</v>
      </c>
    </row>
    <row r="6" spans="1:25" x14ac:dyDescent="0.2">
      <c r="B6" s="12" t="s">
        <v>38</v>
      </c>
      <c r="C6" s="3">
        <v>342</v>
      </c>
      <c r="D6" s="3">
        <v>10</v>
      </c>
      <c r="E6" s="3">
        <v>275</v>
      </c>
      <c r="F6" s="3">
        <v>24</v>
      </c>
      <c r="G6" s="3">
        <v>249</v>
      </c>
      <c r="H6" s="3">
        <v>14</v>
      </c>
      <c r="I6" s="3"/>
      <c r="J6" s="12" t="str">
        <f t="shared" si="0"/>
        <v>Vuex Helpers (light)</v>
      </c>
      <c r="K6" s="3">
        <f>H6+F6+D6</f>
        <v>48</v>
      </c>
      <c r="L6" s="3">
        <f>G6+E6+C6</f>
        <v>866</v>
      </c>
      <c r="M6" s="6">
        <f t="shared" si="1"/>
        <v>6.8571428571428568</v>
      </c>
      <c r="N6" s="6">
        <f t="shared" si="1"/>
        <v>123.71428571428571</v>
      </c>
      <c r="O6" s="6">
        <f>N6/MIN($N$5:$N$6)</f>
        <v>2.7756410256410255</v>
      </c>
      <c r="Q6" s="12" t="str">
        <f t="shared" si="2"/>
        <v>Vuex Helpers (light)</v>
      </c>
      <c r="R6" s="2" t="s">
        <v>40</v>
      </c>
      <c r="S6" s="2" t="s">
        <v>27</v>
      </c>
      <c r="T6" s="2" t="s">
        <v>25</v>
      </c>
      <c r="U6" s="2" t="s">
        <v>26</v>
      </c>
      <c r="V6" s="2" t="s">
        <v>36</v>
      </c>
      <c r="W6" s="7">
        <v>15</v>
      </c>
    </row>
    <row r="7" spans="1:25" x14ac:dyDescent="0.2">
      <c r="B7" s="12" t="s">
        <v>37</v>
      </c>
      <c r="C7" s="3">
        <v>85</v>
      </c>
      <c r="D7" s="3">
        <v>5</v>
      </c>
      <c r="E7" s="3">
        <v>920</v>
      </c>
      <c r="F7" s="3">
        <v>48</v>
      </c>
      <c r="G7" s="3">
        <v>249</v>
      </c>
      <c r="H7" s="3">
        <v>14</v>
      </c>
      <c r="I7" s="3"/>
      <c r="J7" s="12" t="str">
        <f t="shared" si="0"/>
        <v>Vue Computed (light)</v>
      </c>
      <c r="K7" s="3">
        <f>H7+F7+D7</f>
        <v>67</v>
      </c>
      <c r="L7" s="3">
        <f>G7+E7+C7</f>
        <v>1254</v>
      </c>
      <c r="M7" s="6">
        <f t="shared" si="1"/>
        <v>9.5714285714285712</v>
      </c>
      <c r="N7" s="6">
        <f t="shared" si="1"/>
        <v>179.14285714285714</v>
      </c>
      <c r="O7" s="6">
        <f>N7/MIN($N$5:$N$6)</f>
        <v>4.0192307692307692</v>
      </c>
      <c r="Q7" s="12" t="str">
        <f t="shared" si="2"/>
        <v>Vue Computed (light)</v>
      </c>
      <c r="R7" s="2" t="s">
        <v>40</v>
      </c>
      <c r="S7" s="2" t="s">
        <v>6</v>
      </c>
      <c r="T7" s="2" t="s">
        <v>24</v>
      </c>
      <c r="U7" s="2" t="s">
        <v>43</v>
      </c>
      <c r="V7" s="2" t="s">
        <v>36</v>
      </c>
      <c r="W7" s="7">
        <v>14</v>
      </c>
    </row>
    <row r="11" spans="1:25" s="2" customFormat="1" x14ac:dyDescent="0.2">
      <c r="A11" s="7">
        <v>11</v>
      </c>
      <c r="B11" s="12"/>
      <c r="C11" s="2" t="s">
        <v>5</v>
      </c>
      <c r="E11" s="2" t="s">
        <v>2</v>
      </c>
      <c r="G11" s="2" t="s">
        <v>1</v>
      </c>
      <c r="J11" s="12"/>
      <c r="L11" s="10"/>
      <c r="M11" s="11"/>
      <c r="N11" s="11"/>
      <c r="O11" s="11"/>
      <c r="Q11" s="12"/>
      <c r="W11" s="1"/>
      <c r="Y11" s="1"/>
    </row>
    <row r="12" spans="1:25" x14ac:dyDescent="0.2">
      <c r="A12" s="2"/>
      <c r="B12" s="12" t="s">
        <v>22</v>
      </c>
      <c r="C12" s="1" t="s">
        <v>4</v>
      </c>
      <c r="D12" s="1" t="s">
        <v>3</v>
      </c>
      <c r="E12" s="1" t="s">
        <v>4</v>
      </c>
      <c r="F12" s="1" t="s">
        <v>3</v>
      </c>
      <c r="G12" s="1" t="s">
        <v>4</v>
      </c>
      <c r="H12" s="1" t="s">
        <v>3</v>
      </c>
      <c r="J12" s="12" t="str">
        <f>B12</f>
        <v>Approach</v>
      </c>
      <c r="K12" s="1" t="s">
        <v>17</v>
      </c>
      <c r="L12" s="9" t="s">
        <v>16</v>
      </c>
      <c r="M12" s="8" t="s">
        <v>19</v>
      </c>
      <c r="N12" s="8" t="s">
        <v>20</v>
      </c>
      <c r="O12" s="8" t="s">
        <v>15</v>
      </c>
      <c r="Q12" s="12" t="str">
        <f t="shared" si="2"/>
        <v>Approach</v>
      </c>
      <c r="R12" s="2" t="s">
        <v>44</v>
      </c>
      <c r="S12" s="2" t="s">
        <v>45</v>
      </c>
      <c r="T12" s="2" t="s">
        <v>8</v>
      </c>
      <c r="U12" s="2" t="s">
        <v>18</v>
      </c>
      <c r="V12" s="2" t="s">
        <v>1</v>
      </c>
      <c r="W12" s="8" t="s">
        <v>21</v>
      </c>
    </row>
    <row r="13" spans="1:25" x14ac:dyDescent="0.2">
      <c r="B13" s="12" t="s">
        <v>9</v>
      </c>
      <c r="C13" s="1">
        <v>162</v>
      </c>
      <c r="D13" s="7">
        <v>10</v>
      </c>
      <c r="E13" s="1">
        <v>26</v>
      </c>
      <c r="F13" s="1">
        <v>1</v>
      </c>
      <c r="G13" s="1">
        <v>39</v>
      </c>
      <c r="H13" s="1">
        <v>1</v>
      </c>
      <c r="J13" s="12" t="str">
        <f t="shared" ref="J13:J18" si="3">B13</f>
        <v>Pathify (implicit)</v>
      </c>
      <c r="K13" s="1">
        <f>D13+F13+H13</f>
        <v>12</v>
      </c>
      <c r="L13" s="1">
        <f>C13+E13+G13</f>
        <v>227</v>
      </c>
      <c r="M13" s="8">
        <f t="shared" ref="M13:N18" si="4">K13/users</f>
        <v>1.0909090909090908</v>
      </c>
      <c r="N13" s="8">
        <f t="shared" si="4"/>
        <v>20.636363636363637</v>
      </c>
      <c r="O13" s="8">
        <f t="shared" ref="O13:O18" si="5">N13/MIN($N$13:$N$18)</f>
        <v>1</v>
      </c>
      <c r="Q13" s="12" t="s">
        <v>42</v>
      </c>
      <c r="R13" s="2" t="s">
        <v>39</v>
      </c>
      <c r="S13" s="2" t="s">
        <v>6</v>
      </c>
      <c r="T13" s="2" t="s">
        <v>24</v>
      </c>
      <c r="U13" s="2" t="s">
        <v>31</v>
      </c>
      <c r="V13" s="2" t="s">
        <v>29</v>
      </c>
      <c r="W13" s="1">
        <v>7</v>
      </c>
    </row>
    <row r="14" spans="1:25" x14ac:dyDescent="0.2">
      <c r="B14" s="12" t="s">
        <v>10</v>
      </c>
      <c r="C14" s="1">
        <v>162</v>
      </c>
      <c r="D14" s="7">
        <v>10</v>
      </c>
      <c r="E14" s="1">
        <v>139</v>
      </c>
      <c r="F14" s="1">
        <v>14</v>
      </c>
      <c r="G14" s="1">
        <v>39</v>
      </c>
      <c r="H14" s="1">
        <v>1</v>
      </c>
      <c r="J14" s="12" t="str">
        <f t="shared" si="3"/>
        <v>Pathify (explicit)</v>
      </c>
      <c r="K14" s="1">
        <f t="shared" ref="K14:K18" si="6">D14+F14+H14</f>
        <v>25</v>
      </c>
      <c r="L14" s="1">
        <f t="shared" ref="L14:L18" si="7">C14+E14+G14</f>
        <v>340</v>
      </c>
      <c r="M14" s="8">
        <f t="shared" si="4"/>
        <v>2.2727272727272729</v>
      </c>
      <c r="N14" s="8">
        <f t="shared" si="4"/>
        <v>30.90909090909091</v>
      </c>
      <c r="O14" s="8">
        <f t="shared" si="5"/>
        <v>1.4977973568281939</v>
      </c>
      <c r="Q14" s="12" t="str">
        <f>J15</f>
        <v>Vuex helpers (light)</v>
      </c>
      <c r="R14" s="2" t="s">
        <v>40</v>
      </c>
      <c r="S14" s="2" t="s">
        <v>7</v>
      </c>
      <c r="T14" s="2" t="s">
        <v>25</v>
      </c>
      <c r="U14" s="2" t="s">
        <v>30</v>
      </c>
      <c r="V14" s="2" t="s">
        <v>32</v>
      </c>
      <c r="W14" s="1">
        <v>13</v>
      </c>
    </row>
    <row r="15" spans="1:25" x14ac:dyDescent="0.2">
      <c r="B15" s="12" t="s">
        <v>13</v>
      </c>
      <c r="C15" s="1">
        <v>346</v>
      </c>
      <c r="D15" s="7">
        <v>20</v>
      </c>
      <c r="E15" s="1">
        <v>331</v>
      </c>
      <c r="F15" s="1">
        <v>28</v>
      </c>
      <c r="G15" s="1">
        <v>587</v>
      </c>
      <c r="H15" s="1">
        <v>32</v>
      </c>
      <c r="J15" s="12" t="str">
        <f t="shared" si="3"/>
        <v>Vuex helpers (light)</v>
      </c>
      <c r="K15" s="1">
        <f t="shared" si="6"/>
        <v>80</v>
      </c>
      <c r="L15" s="1">
        <f t="shared" si="7"/>
        <v>1264</v>
      </c>
      <c r="M15" s="8">
        <f t="shared" si="4"/>
        <v>7.2727272727272725</v>
      </c>
      <c r="N15" s="8">
        <f t="shared" si="4"/>
        <v>114.90909090909091</v>
      </c>
      <c r="O15" s="8">
        <f t="shared" si="5"/>
        <v>5.5682819383259909</v>
      </c>
      <c r="Q15" s="12" t="str">
        <f>J16</f>
        <v>Vuex helpers (full)</v>
      </c>
      <c r="R15" s="2" t="s">
        <v>41</v>
      </c>
      <c r="S15" s="2" t="s">
        <v>7</v>
      </c>
      <c r="T15" s="2" t="s">
        <v>25</v>
      </c>
      <c r="U15" s="2" t="s">
        <v>28</v>
      </c>
      <c r="V15" s="2" t="s">
        <v>33</v>
      </c>
      <c r="W15" s="1">
        <v>16</v>
      </c>
    </row>
    <row r="16" spans="1:25" x14ac:dyDescent="0.2">
      <c r="B16" s="12" t="s">
        <v>14</v>
      </c>
      <c r="C16" s="1">
        <v>346</v>
      </c>
      <c r="D16" s="7">
        <v>20</v>
      </c>
      <c r="E16" s="1">
        <v>319</v>
      </c>
      <c r="F16" s="1">
        <v>28</v>
      </c>
      <c r="G16" s="1">
        <v>1617</v>
      </c>
      <c r="H16" s="1">
        <v>76</v>
      </c>
      <c r="J16" s="12" t="str">
        <f t="shared" si="3"/>
        <v>Vuex helpers (full)</v>
      </c>
      <c r="K16" s="1">
        <f t="shared" si="6"/>
        <v>124</v>
      </c>
      <c r="L16" s="1">
        <f t="shared" si="7"/>
        <v>2282</v>
      </c>
      <c r="M16" s="8">
        <f t="shared" si="4"/>
        <v>11.272727272727273</v>
      </c>
      <c r="N16" s="8">
        <f t="shared" si="4"/>
        <v>207.45454545454547</v>
      </c>
      <c r="O16" s="8">
        <f t="shared" si="5"/>
        <v>10.052863436123349</v>
      </c>
      <c r="Q16" s="12" t="str">
        <f>J17</f>
        <v>Vue computed (light)</v>
      </c>
      <c r="R16" s="2" t="s">
        <v>40</v>
      </c>
      <c r="S16" s="2" t="s">
        <v>6</v>
      </c>
      <c r="T16" s="2" t="s">
        <v>24</v>
      </c>
      <c r="U16" s="2" t="s">
        <v>34</v>
      </c>
      <c r="V16" s="2" t="s">
        <v>32</v>
      </c>
      <c r="W16" s="1">
        <v>13</v>
      </c>
    </row>
    <row r="17" spans="2:23" x14ac:dyDescent="0.2">
      <c r="B17" s="12" t="s">
        <v>11</v>
      </c>
      <c r="C17" s="1">
        <v>162</v>
      </c>
      <c r="D17" s="7">
        <v>10</v>
      </c>
      <c r="E17" s="1">
        <v>1271</v>
      </c>
      <c r="F17" s="1">
        <v>82</v>
      </c>
      <c r="G17" s="1">
        <v>587</v>
      </c>
      <c r="H17" s="1">
        <v>32</v>
      </c>
      <c r="J17" s="12" t="str">
        <f t="shared" si="3"/>
        <v>Vue computed (light)</v>
      </c>
      <c r="K17" s="1">
        <f t="shared" si="6"/>
        <v>124</v>
      </c>
      <c r="L17" s="1">
        <f t="shared" si="7"/>
        <v>2020</v>
      </c>
      <c r="M17" s="8">
        <f t="shared" si="4"/>
        <v>11.272727272727273</v>
      </c>
      <c r="N17" s="8">
        <f t="shared" si="4"/>
        <v>183.63636363636363</v>
      </c>
      <c r="O17" s="8">
        <f t="shared" si="5"/>
        <v>8.8986784140969153</v>
      </c>
      <c r="Q17" s="12" t="str">
        <f>J18</f>
        <v>Vue computed (full)</v>
      </c>
      <c r="R17" s="2" t="s">
        <v>41</v>
      </c>
      <c r="S17" s="2" t="s">
        <v>6</v>
      </c>
      <c r="T17" s="2" t="s">
        <v>24</v>
      </c>
      <c r="U17" s="2" t="s">
        <v>35</v>
      </c>
      <c r="V17" s="2" t="s">
        <v>33</v>
      </c>
      <c r="W17" s="1">
        <v>16</v>
      </c>
    </row>
    <row r="18" spans="2:23" x14ac:dyDescent="0.2">
      <c r="B18" s="12" t="s">
        <v>12</v>
      </c>
      <c r="C18" s="1">
        <v>162</v>
      </c>
      <c r="D18" s="7">
        <v>10</v>
      </c>
      <c r="E18" s="1">
        <v>1329</v>
      </c>
      <c r="F18" s="1">
        <v>82</v>
      </c>
      <c r="G18" s="1">
        <v>1617</v>
      </c>
      <c r="H18" s="1">
        <v>76</v>
      </c>
      <c r="J18" s="12" t="str">
        <f t="shared" si="3"/>
        <v>Vue computed (full)</v>
      </c>
      <c r="K18" s="1">
        <f t="shared" si="6"/>
        <v>168</v>
      </c>
      <c r="L18" s="1">
        <f t="shared" si="7"/>
        <v>3108</v>
      </c>
      <c r="M18" s="8">
        <f t="shared" si="4"/>
        <v>15.272727272727273</v>
      </c>
      <c r="N18" s="8">
        <f t="shared" si="4"/>
        <v>282.54545454545456</v>
      </c>
      <c r="O18" s="8">
        <f t="shared" si="5"/>
        <v>13.691629955947137</v>
      </c>
    </row>
  </sheetData>
  <conditionalFormatting sqref="O13:O18 O5:O7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repos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Stewart</dc:creator>
  <cp:lastModifiedBy>Dave Stewart</cp:lastModifiedBy>
  <dcterms:created xsi:type="dcterms:W3CDTF">2018-04-14T23:06:42Z</dcterms:created>
  <dcterms:modified xsi:type="dcterms:W3CDTF">2018-04-17T10:58:23Z</dcterms:modified>
</cp:coreProperties>
</file>