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/Documents/GitHub/k-prompt/results/RQ1_final/"/>
    </mc:Choice>
  </mc:AlternateContent>
  <xr:revisionPtr revIDLastSave="0" documentId="8_{748F191F-6816-A040-B363-488E7CB97DB1}" xr6:coauthVersionLast="47" xr6:coauthVersionMax="47" xr10:uidLastSave="{00000000-0000-0000-0000-000000000000}"/>
  <bookViews>
    <workbookView xWindow="4080" yWindow="500" windowWidth="29800" windowHeight="17040" activeTab="7" xr2:uid="{6A2F81C1-9DAF-E74C-9BA4-5C86D13D8E93}"/>
  </bookViews>
  <sheets>
    <sheet name="manybugs" sheetId="1" r:id="rId1"/>
    <sheet name="tfix" sheetId="2" r:id="rId2"/>
    <sheet name="sstubs" sheetId="3" r:id="rId3"/>
    <sheet name="defects4j" sheetId="4" r:id="rId4"/>
    <sheet name="quix_java" sheetId="5" r:id="rId5"/>
    <sheet name="quix_python" sheetId="6" r:id="rId6"/>
    <sheet name="coderefine" sheetId="7" r:id="rId7"/>
    <sheet name="bugsinp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16" i="3"/>
  <c r="C15" i="3"/>
  <c r="C16" i="3"/>
  <c r="L24" i="2"/>
  <c r="J24" i="2"/>
  <c r="J10" i="4"/>
  <c r="J20" i="7"/>
  <c r="J9" i="2"/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4" i="4"/>
  <c r="J14" i="2"/>
  <c r="J15" i="2"/>
  <c r="J16" i="2"/>
  <c r="J17" i="2"/>
  <c r="J18" i="2"/>
  <c r="J19" i="2"/>
  <c r="J20" i="2"/>
  <c r="J21" i="2"/>
  <c r="J22" i="2"/>
  <c r="E9" i="2"/>
  <c r="L4" i="2"/>
  <c r="L5" i="2"/>
  <c r="L6" i="2"/>
  <c r="L7" i="2"/>
  <c r="L8" i="2"/>
  <c r="L9" i="2"/>
  <c r="J4" i="2"/>
  <c r="J5" i="2"/>
  <c r="J6" i="2"/>
  <c r="J7" i="2"/>
  <c r="J8" i="2"/>
  <c r="L11" i="2"/>
  <c r="L12" i="2"/>
  <c r="L13" i="2"/>
  <c r="J11" i="2"/>
  <c r="J12" i="2"/>
  <c r="J13" i="2"/>
  <c r="E6" i="4"/>
  <c r="J15" i="8"/>
  <c r="C18" i="8"/>
  <c r="L21" i="8"/>
  <c r="J21" i="8"/>
  <c r="E21" i="8"/>
  <c r="C21" i="8"/>
  <c r="L20" i="8"/>
  <c r="J20" i="8"/>
  <c r="E20" i="8"/>
  <c r="C20" i="8"/>
  <c r="L19" i="8"/>
  <c r="J19" i="8"/>
  <c r="E19" i="8"/>
  <c r="C19" i="8"/>
  <c r="L18" i="8"/>
  <c r="J18" i="8"/>
  <c r="E18" i="8"/>
  <c r="L17" i="8"/>
  <c r="J17" i="8"/>
  <c r="C17" i="8"/>
  <c r="L16" i="8"/>
  <c r="J16" i="8"/>
  <c r="E16" i="8"/>
  <c r="C16" i="8"/>
  <c r="L15" i="8"/>
  <c r="E15" i="8"/>
  <c r="C15" i="8"/>
  <c r="E14" i="8"/>
  <c r="C14" i="8"/>
  <c r="L10" i="8"/>
  <c r="J10" i="8"/>
  <c r="E10" i="8"/>
  <c r="C10" i="8"/>
  <c r="L9" i="8"/>
  <c r="J9" i="8"/>
  <c r="E9" i="8"/>
  <c r="C9" i="8"/>
  <c r="L8" i="8"/>
  <c r="J8" i="8"/>
  <c r="E8" i="8"/>
  <c r="C8" i="8"/>
  <c r="L7" i="8"/>
  <c r="J7" i="8"/>
  <c r="E7" i="8"/>
  <c r="C7" i="8"/>
  <c r="L6" i="8"/>
  <c r="J6" i="8"/>
  <c r="E6" i="8"/>
  <c r="C6" i="8"/>
  <c r="L5" i="8"/>
  <c r="J5" i="8"/>
  <c r="E5" i="8"/>
  <c r="C5" i="8"/>
  <c r="L4" i="8"/>
  <c r="J4" i="8"/>
  <c r="E4" i="8"/>
  <c r="C4" i="8"/>
  <c r="E3" i="8"/>
  <c r="C3" i="8"/>
  <c r="L20" i="7"/>
  <c r="L21" i="7"/>
  <c r="J21" i="7"/>
  <c r="E21" i="7"/>
  <c r="C21" i="7"/>
  <c r="E20" i="7"/>
  <c r="C20" i="7"/>
  <c r="L19" i="7"/>
  <c r="J19" i="7"/>
  <c r="E19" i="7"/>
  <c r="C19" i="7"/>
  <c r="L18" i="7"/>
  <c r="J18" i="7"/>
  <c r="E18" i="7"/>
  <c r="C18" i="7"/>
  <c r="L17" i="7"/>
  <c r="J17" i="7"/>
  <c r="E17" i="7"/>
  <c r="C17" i="7"/>
  <c r="L16" i="7"/>
  <c r="J16" i="7"/>
  <c r="E16" i="7"/>
  <c r="C16" i="7"/>
  <c r="L15" i="7"/>
  <c r="J15" i="7"/>
  <c r="E15" i="7"/>
  <c r="C15" i="7"/>
  <c r="E14" i="7"/>
  <c r="C14" i="7"/>
  <c r="L10" i="7"/>
  <c r="J10" i="7"/>
  <c r="E10" i="7"/>
  <c r="C10" i="7"/>
  <c r="L9" i="7"/>
  <c r="J9" i="7"/>
  <c r="E9" i="7"/>
  <c r="C9" i="7"/>
  <c r="L8" i="7"/>
  <c r="J8" i="7"/>
  <c r="E8" i="7"/>
  <c r="C8" i="7"/>
  <c r="L7" i="7"/>
  <c r="J7" i="7"/>
  <c r="E7" i="7"/>
  <c r="C7" i="7"/>
  <c r="L6" i="7"/>
  <c r="J6" i="7"/>
  <c r="E6" i="7"/>
  <c r="C6" i="7"/>
  <c r="L5" i="7"/>
  <c r="J5" i="7"/>
  <c r="E5" i="7"/>
  <c r="C5" i="7"/>
  <c r="L4" i="7"/>
  <c r="J4" i="7"/>
  <c r="E4" i="7"/>
  <c r="C4" i="7"/>
  <c r="E3" i="7"/>
  <c r="C3" i="7"/>
  <c r="L24" i="6"/>
  <c r="J24" i="6"/>
  <c r="E24" i="6"/>
  <c r="C24" i="6"/>
  <c r="L23" i="6"/>
  <c r="J23" i="6"/>
  <c r="E23" i="6"/>
  <c r="C23" i="6"/>
  <c r="L22" i="6"/>
  <c r="J22" i="6"/>
  <c r="E22" i="6"/>
  <c r="C22" i="6"/>
  <c r="L21" i="6"/>
  <c r="J21" i="6"/>
  <c r="E21" i="6"/>
  <c r="C21" i="6"/>
  <c r="L20" i="6"/>
  <c r="J20" i="6"/>
  <c r="E20" i="6"/>
  <c r="C20" i="6"/>
  <c r="L19" i="6"/>
  <c r="J19" i="6"/>
  <c r="E19" i="6"/>
  <c r="C19" i="6"/>
  <c r="L18" i="6"/>
  <c r="J18" i="6"/>
  <c r="E18" i="6"/>
  <c r="C18" i="6"/>
  <c r="L17" i="6"/>
  <c r="J17" i="6"/>
  <c r="E17" i="6"/>
  <c r="C17" i="6"/>
  <c r="L16" i="6"/>
  <c r="J16" i="6"/>
  <c r="E16" i="6"/>
  <c r="C16" i="6"/>
  <c r="L15" i="6"/>
  <c r="J15" i="6"/>
  <c r="E15" i="6"/>
  <c r="C15" i="6"/>
  <c r="E14" i="6"/>
  <c r="C14" i="6"/>
  <c r="L13" i="6"/>
  <c r="J13" i="6"/>
  <c r="E13" i="6"/>
  <c r="C13" i="6"/>
  <c r="L12" i="6"/>
  <c r="J12" i="6"/>
  <c r="E12" i="6"/>
  <c r="C12" i="6"/>
  <c r="L11" i="6"/>
  <c r="J11" i="6"/>
  <c r="E11" i="6"/>
  <c r="C11" i="6"/>
  <c r="L10" i="6"/>
  <c r="J10" i="6"/>
  <c r="E10" i="6"/>
  <c r="C10" i="6"/>
  <c r="L9" i="6"/>
  <c r="J9" i="6"/>
  <c r="E9" i="6"/>
  <c r="C9" i="6"/>
  <c r="L8" i="6"/>
  <c r="J8" i="6"/>
  <c r="E8" i="6"/>
  <c r="C8" i="6"/>
  <c r="L7" i="6"/>
  <c r="J7" i="6"/>
  <c r="E7" i="6"/>
  <c r="C7" i="6"/>
  <c r="L6" i="6"/>
  <c r="J6" i="6"/>
  <c r="E6" i="6"/>
  <c r="C6" i="6"/>
  <c r="L5" i="6"/>
  <c r="J5" i="6"/>
  <c r="E5" i="6"/>
  <c r="C5" i="6"/>
  <c r="L4" i="6"/>
  <c r="J4" i="6"/>
  <c r="E4" i="6"/>
  <c r="C4" i="6"/>
  <c r="E3" i="6"/>
  <c r="C3" i="6"/>
  <c r="L11" i="5"/>
  <c r="L12" i="5"/>
  <c r="L13" i="5"/>
  <c r="L15" i="5"/>
  <c r="L16" i="5"/>
  <c r="L17" i="5"/>
  <c r="L18" i="5"/>
  <c r="L19" i="5"/>
  <c r="L20" i="5"/>
  <c r="L21" i="5"/>
  <c r="L22" i="5"/>
  <c r="L23" i="5"/>
  <c r="L24" i="5"/>
  <c r="L4" i="5"/>
  <c r="L5" i="5"/>
  <c r="L6" i="5"/>
  <c r="L7" i="5"/>
  <c r="L8" i="5"/>
  <c r="L9" i="5"/>
  <c r="J11" i="5"/>
  <c r="J12" i="5"/>
  <c r="J13" i="5"/>
  <c r="J15" i="5"/>
  <c r="J16" i="5"/>
  <c r="J17" i="5"/>
  <c r="J18" i="5"/>
  <c r="J19" i="5"/>
  <c r="J20" i="5"/>
  <c r="J21" i="5"/>
  <c r="J22" i="5"/>
  <c r="J23" i="5"/>
  <c r="J24" i="5"/>
  <c r="J4" i="5"/>
  <c r="J5" i="5"/>
  <c r="J6" i="5"/>
  <c r="J7" i="5"/>
  <c r="J8" i="5"/>
  <c r="J9" i="5"/>
  <c r="E14" i="5"/>
  <c r="E15" i="5"/>
  <c r="E16" i="5"/>
  <c r="E17" i="5"/>
  <c r="E18" i="5"/>
  <c r="E19" i="5"/>
  <c r="E20" i="5"/>
  <c r="E21" i="5"/>
  <c r="E22" i="5"/>
  <c r="E23" i="5"/>
  <c r="E24" i="5"/>
  <c r="C15" i="5"/>
  <c r="C16" i="5"/>
  <c r="C17" i="5"/>
  <c r="C18" i="5"/>
  <c r="C19" i="5"/>
  <c r="C20" i="5"/>
  <c r="C21" i="5"/>
  <c r="C22" i="5"/>
  <c r="C23" i="5"/>
  <c r="C24" i="5"/>
  <c r="C3" i="5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J10" i="5"/>
  <c r="L10" i="5"/>
  <c r="C11" i="5"/>
  <c r="E11" i="5"/>
  <c r="C12" i="5"/>
  <c r="E12" i="5"/>
  <c r="C13" i="5"/>
  <c r="E13" i="5"/>
  <c r="C14" i="5"/>
  <c r="L11" i="4"/>
  <c r="L12" i="4"/>
  <c r="L13" i="4"/>
  <c r="L14" i="4"/>
  <c r="L16" i="4"/>
  <c r="L17" i="4"/>
  <c r="L18" i="4"/>
  <c r="L19" i="4"/>
  <c r="L20" i="4"/>
  <c r="L21" i="4"/>
  <c r="L22" i="4"/>
  <c r="L23" i="4"/>
  <c r="L24" i="4"/>
  <c r="L25" i="4"/>
  <c r="L26" i="4"/>
  <c r="L4" i="4"/>
  <c r="L5" i="4"/>
  <c r="L6" i="4"/>
  <c r="L7" i="4"/>
  <c r="L8" i="4"/>
  <c r="L9" i="4"/>
  <c r="J11" i="4"/>
  <c r="J12" i="4"/>
  <c r="J13" i="4"/>
  <c r="J14" i="4"/>
  <c r="J16" i="4"/>
  <c r="J17" i="4"/>
  <c r="J18" i="4"/>
  <c r="J19" i="4"/>
  <c r="J20" i="4"/>
  <c r="J21" i="4"/>
  <c r="J22" i="4"/>
  <c r="J23" i="4"/>
  <c r="J24" i="4"/>
  <c r="J25" i="4"/>
  <c r="J26" i="4"/>
  <c r="J4" i="4"/>
  <c r="J5" i="4"/>
  <c r="J6" i="4"/>
  <c r="J7" i="4"/>
  <c r="J8" i="4"/>
  <c r="J9" i="4"/>
  <c r="E15" i="4"/>
  <c r="E16" i="4"/>
  <c r="E17" i="4"/>
  <c r="E18" i="4"/>
  <c r="E19" i="4"/>
  <c r="E20" i="4"/>
  <c r="E21" i="4"/>
  <c r="E22" i="4"/>
  <c r="E23" i="4"/>
  <c r="E24" i="4"/>
  <c r="E25" i="4"/>
  <c r="E26" i="4"/>
  <c r="C16" i="4"/>
  <c r="C17" i="4"/>
  <c r="C18" i="4"/>
  <c r="C19" i="4"/>
  <c r="C20" i="4"/>
  <c r="C21" i="4"/>
  <c r="C22" i="4"/>
  <c r="C23" i="4"/>
  <c r="C24" i="4"/>
  <c r="C25" i="4"/>
  <c r="C26" i="4"/>
  <c r="E14" i="4"/>
  <c r="C14" i="4"/>
  <c r="C3" i="4"/>
  <c r="C4" i="4"/>
  <c r="C5" i="4"/>
  <c r="C6" i="4"/>
  <c r="C7" i="4"/>
  <c r="C8" i="4"/>
  <c r="C9" i="4"/>
  <c r="C10" i="4"/>
  <c r="C11" i="4"/>
  <c r="C12" i="4"/>
  <c r="C13" i="4"/>
  <c r="C15" i="4"/>
  <c r="E3" i="3"/>
  <c r="L23" i="3"/>
  <c r="J23" i="3"/>
  <c r="L10" i="3"/>
  <c r="L11" i="3"/>
  <c r="L12" i="3"/>
  <c r="L13" i="3"/>
  <c r="L4" i="3"/>
  <c r="L5" i="3"/>
  <c r="L6" i="3"/>
  <c r="L7" i="3"/>
  <c r="L8" i="3"/>
  <c r="L9" i="3"/>
  <c r="J11" i="3"/>
  <c r="J12" i="3"/>
  <c r="J13" i="3"/>
  <c r="J4" i="3"/>
  <c r="J5" i="3"/>
  <c r="J6" i="3"/>
  <c r="J7" i="3"/>
  <c r="J8" i="3"/>
  <c r="J9" i="3"/>
  <c r="J10" i="3"/>
  <c r="E13" i="4"/>
  <c r="E12" i="4"/>
  <c r="E11" i="4"/>
  <c r="L10" i="4"/>
  <c r="E10" i="4"/>
  <c r="E9" i="4"/>
  <c r="E8" i="4"/>
  <c r="E7" i="4"/>
  <c r="E5" i="4"/>
  <c r="E4" i="4"/>
  <c r="E3" i="4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C3" i="3"/>
  <c r="L22" i="2"/>
  <c r="L10" i="2"/>
  <c r="J10" i="2"/>
  <c r="C8" i="2"/>
  <c r="E10" i="2"/>
  <c r="E11" i="2"/>
  <c r="E12" i="2"/>
  <c r="E13" i="2"/>
  <c r="E14" i="2"/>
  <c r="E3" i="2"/>
  <c r="E4" i="2"/>
  <c r="E5" i="2"/>
  <c r="E6" i="2"/>
  <c r="E7" i="2"/>
  <c r="C9" i="2"/>
  <c r="C10" i="2"/>
  <c r="C11" i="2"/>
  <c r="C12" i="2"/>
  <c r="C13" i="2"/>
  <c r="C14" i="2"/>
  <c r="C3" i="2"/>
  <c r="C4" i="2"/>
  <c r="C5" i="2"/>
  <c r="C6" i="2"/>
  <c r="C7" i="2"/>
  <c r="E8" i="2"/>
</calcChain>
</file>

<file path=xl/sharedStrings.xml><?xml version="1.0" encoding="utf-8"?>
<sst xmlns="http://schemas.openxmlformats.org/spreadsheetml/2006/main" count="397" uniqueCount="52">
  <si>
    <t>native</t>
  </si>
  <si>
    <t>em</t>
  </si>
  <si>
    <t>sc</t>
  </si>
  <si>
    <t>codebleu</t>
  </si>
  <si>
    <t>total</t>
  </si>
  <si>
    <t>codetp5_220m_finetune</t>
  </si>
  <si>
    <t>codetp5_220m_hard0</t>
  </si>
  <si>
    <t>codetp5_220m_hard1</t>
  </si>
  <si>
    <t>codetp5_220m_hard2</t>
  </si>
  <si>
    <t>codetp5_220m_hard3</t>
  </si>
  <si>
    <t>codetp5_220m_hard4</t>
  </si>
  <si>
    <t>codetp5_220m_hard5</t>
  </si>
  <si>
    <t>codetp5_220m_hard6</t>
  </si>
  <si>
    <t>codetp5_220m_hard7</t>
  </si>
  <si>
    <t>codetp5_220m_hard8</t>
  </si>
  <si>
    <t>codetp5_770m_hard0</t>
  </si>
  <si>
    <t>codetp5_770m_hard1</t>
  </si>
  <si>
    <t>codetp5_770m_hard2</t>
  </si>
  <si>
    <t>codetp5_770m_hard3</t>
  </si>
  <si>
    <t>codetp5_770m_hard4</t>
  </si>
  <si>
    <t>codetp5_770m_hard5</t>
  </si>
  <si>
    <t>codetp5_770m_hard6</t>
  </si>
  <si>
    <t>codetp5_770m_hard7</t>
  </si>
  <si>
    <t>codetp5_770m_finetune</t>
  </si>
  <si>
    <t>codetp5_220m_soft0</t>
  </si>
  <si>
    <t>codetp5_220m_soft1</t>
  </si>
  <si>
    <t>codetp5_220m_soft2</t>
  </si>
  <si>
    <t>codetp5_220m_soft3</t>
  </si>
  <si>
    <t>codetp5_220m_soft4</t>
  </si>
  <si>
    <t>codetp5_220m_soft5</t>
  </si>
  <si>
    <t>codetp5_220m_soft6</t>
  </si>
  <si>
    <t>codetp5_220m_soft7</t>
  </si>
  <si>
    <t>codetp5_770m_soft0</t>
  </si>
  <si>
    <t>codetp5_770m_soft1</t>
  </si>
  <si>
    <t>codetp5_770m_soft2</t>
  </si>
  <si>
    <t>codetp5_770m_soft3</t>
  </si>
  <si>
    <t>codetp5_770m_soft4</t>
  </si>
  <si>
    <t>codetp5_770m_soft5</t>
  </si>
  <si>
    <t>codetp5_770m_soft6</t>
  </si>
  <si>
    <t>codetp5_770m_soft7</t>
  </si>
  <si>
    <t>codetp5_220m_hard9</t>
  </si>
  <si>
    <t>codetp5_220m_soft8</t>
  </si>
  <si>
    <t>codetp5_220m_soft9</t>
  </si>
  <si>
    <t>codetp5_770m_hard8</t>
  </si>
  <si>
    <t>codetp5_770m_soft8</t>
  </si>
  <si>
    <t>codetp5_770m_hard9</t>
  </si>
  <si>
    <t>codetp5_770m_soft9</t>
  </si>
  <si>
    <t>codetp5_220m_soft10</t>
  </si>
  <si>
    <t>codetp5_220m_hard10</t>
  </si>
  <si>
    <t>codetp5_770m_hard10</t>
  </si>
  <si>
    <t>codetp5_770m_soft10</t>
  </si>
  <si>
    <t xml:space="preserve">need test?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</si>
</sst>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/>
    <xf numFmtId="10" fontId="1" fillId="0" borderId="0" xfId="1" applyNumberFormat="1" applyFont="1"/>
    <xf numFmtId="10" fontId="0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3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3D21-16AE-0046-A879-AD9C5D12DC88}">
  <dimension ref="A1:M21"/>
  <sheetViews>
    <sheetView zoomScale="99" zoomScaleNormal="150" workbookViewId="0">
      <selection activeCell="E32" sqref="E32"/>
    </sheetView>
  </sheetViews>
  <sheetFormatPr baseColWidth="10" defaultRowHeight="16" x14ac:dyDescent="0.2"/>
  <cols>
    <col min="1" max="1" width="21.6640625" customWidth="1"/>
    <col min="2" max="2" width="10.83203125" customWidth="1"/>
    <col min="5" max="5" width="9.5" customWidth="1"/>
    <col min="8" max="8" width="20" customWidth="1"/>
  </cols>
  <sheetData>
    <row r="1" spans="1:13" x14ac:dyDescent="0.2">
      <c r="B1" t="s">
        <v>1</v>
      </c>
      <c r="D1" t="s">
        <v>2</v>
      </c>
      <c r="F1" t="s">
        <v>3</v>
      </c>
      <c r="G1" t="s">
        <v>4</v>
      </c>
      <c r="I1" t="s">
        <v>1</v>
      </c>
      <c r="K1" t="s">
        <v>2</v>
      </c>
      <c r="M1" t="s">
        <v>3</v>
      </c>
    </row>
    <row r="2" spans="1:13" x14ac:dyDescent="0.2">
      <c r="A2" t="s">
        <v>0</v>
      </c>
      <c r="B2">
        <v>0</v>
      </c>
      <c r="D2">
        <v>0</v>
      </c>
      <c r="F2">
        <v>80.930000000000007</v>
      </c>
      <c r="G2">
        <v>15</v>
      </c>
      <c r="I2">
        <v>0</v>
      </c>
      <c r="K2">
        <v>0</v>
      </c>
      <c r="M2">
        <v>80.930000000000007</v>
      </c>
    </row>
    <row r="3" spans="1:13" x14ac:dyDescent="0.2">
      <c r="A3" t="s">
        <v>5</v>
      </c>
      <c r="B3">
        <v>0</v>
      </c>
      <c r="D3">
        <v>0</v>
      </c>
      <c r="F3">
        <v>74.09</v>
      </c>
      <c r="M3">
        <v>74.25</v>
      </c>
    </row>
    <row r="4" spans="1:13" x14ac:dyDescent="0.2">
      <c r="A4" t="s">
        <v>6</v>
      </c>
      <c r="B4">
        <v>0</v>
      </c>
      <c r="D4">
        <v>0</v>
      </c>
      <c r="F4" s="1">
        <v>79.12</v>
      </c>
      <c r="H4" t="s">
        <v>24</v>
      </c>
      <c r="I4">
        <v>0</v>
      </c>
      <c r="K4">
        <v>0</v>
      </c>
      <c r="M4">
        <v>78.62</v>
      </c>
    </row>
    <row r="5" spans="1:13" x14ac:dyDescent="0.2">
      <c r="A5" t="s">
        <v>7</v>
      </c>
      <c r="B5">
        <v>0</v>
      </c>
      <c r="D5">
        <v>0</v>
      </c>
      <c r="F5">
        <v>78.08</v>
      </c>
      <c r="H5" t="s">
        <v>25</v>
      </c>
      <c r="I5">
        <v>0</v>
      </c>
      <c r="K5">
        <v>0</v>
      </c>
      <c r="M5">
        <v>78.62</v>
      </c>
    </row>
    <row r="6" spans="1:13" x14ac:dyDescent="0.2">
      <c r="A6" t="s">
        <v>8</v>
      </c>
      <c r="B6">
        <v>0</v>
      </c>
      <c r="D6">
        <v>0</v>
      </c>
      <c r="F6">
        <v>78.97</v>
      </c>
      <c r="H6" t="s">
        <v>26</v>
      </c>
      <c r="I6">
        <v>0</v>
      </c>
      <c r="K6">
        <v>0</v>
      </c>
      <c r="M6" s="1">
        <v>79.069999999999993</v>
      </c>
    </row>
    <row r="7" spans="1:13" x14ac:dyDescent="0.2">
      <c r="A7" t="s">
        <v>9</v>
      </c>
      <c r="B7">
        <v>0</v>
      </c>
      <c r="D7">
        <v>0</v>
      </c>
      <c r="F7">
        <v>79.05</v>
      </c>
      <c r="H7" t="s">
        <v>27</v>
      </c>
      <c r="I7">
        <v>0</v>
      </c>
      <c r="K7">
        <v>0</v>
      </c>
      <c r="M7">
        <v>78.62</v>
      </c>
    </row>
    <row r="8" spans="1:13" x14ac:dyDescent="0.2">
      <c r="A8" t="s">
        <v>10</v>
      </c>
      <c r="B8">
        <v>0</v>
      </c>
      <c r="D8">
        <v>0</v>
      </c>
      <c r="F8">
        <v>78.88</v>
      </c>
      <c r="H8" t="s">
        <v>28</v>
      </c>
      <c r="I8">
        <v>0</v>
      </c>
      <c r="K8">
        <v>0</v>
      </c>
      <c r="M8">
        <v>78.62</v>
      </c>
    </row>
    <row r="9" spans="1:13" x14ac:dyDescent="0.2">
      <c r="A9" t="s">
        <v>11</v>
      </c>
      <c r="B9">
        <v>0</v>
      </c>
      <c r="D9">
        <v>0</v>
      </c>
      <c r="F9">
        <v>78.959999999999994</v>
      </c>
      <c r="H9" t="s">
        <v>29</v>
      </c>
      <c r="I9">
        <v>0</v>
      </c>
      <c r="K9">
        <v>0</v>
      </c>
      <c r="M9">
        <v>73.900000000000006</v>
      </c>
    </row>
    <row r="10" spans="1:13" x14ac:dyDescent="0.2">
      <c r="A10" t="s">
        <v>12</v>
      </c>
      <c r="B10">
        <v>0</v>
      </c>
      <c r="D10">
        <v>0</v>
      </c>
      <c r="F10">
        <v>78.78</v>
      </c>
      <c r="H10" t="s">
        <v>30</v>
      </c>
      <c r="I10">
        <v>0</v>
      </c>
      <c r="K10">
        <v>0</v>
      </c>
      <c r="M10">
        <v>78.62</v>
      </c>
    </row>
    <row r="11" spans="1:13" x14ac:dyDescent="0.2">
      <c r="A11" t="s">
        <v>13</v>
      </c>
      <c r="B11">
        <v>0</v>
      </c>
      <c r="D11">
        <v>0</v>
      </c>
      <c r="F11">
        <v>78.75</v>
      </c>
      <c r="H11" t="s">
        <v>31</v>
      </c>
      <c r="I11">
        <v>0</v>
      </c>
      <c r="K11">
        <v>0</v>
      </c>
      <c r="M11">
        <v>74.260000000000005</v>
      </c>
    </row>
    <row r="12" spans="1:13" x14ac:dyDescent="0.2">
      <c r="A12" t="s">
        <v>23</v>
      </c>
      <c r="B12">
        <v>0</v>
      </c>
      <c r="D12">
        <v>0</v>
      </c>
      <c r="F12">
        <v>74.25</v>
      </c>
    </row>
    <row r="13" spans="1:13" x14ac:dyDescent="0.2">
      <c r="A13" t="s">
        <v>15</v>
      </c>
      <c r="B13">
        <v>0</v>
      </c>
      <c r="D13">
        <v>0</v>
      </c>
      <c r="F13">
        <v>77.13</v>
      </c>
      <c r="H13" t="s">
        <v>32</v>
      </c>
      <c r="I13">
        <v>0</v>
      </c>
      <c r="K13">
        <v>0</v>
      </c>
      <c r="M13">
        <v>78.27</v>
      </c>
    </row>
    <row r="14" spans="1:13" x14ac:dyDescent="0.2">
      <c r="A14" t="s">
        <v>16</v>
      </c>
      <c r="B14">
        <v>0</v>
      </c>
      <c r="D14">
        <v>0</v>
      </c>
      <c r="F14">
        <v>76.11</v>
      </c>
      <c r="H14" t="s">
        <v>33</v>
      </c>
      <c r="I14">
        <v>0</v>
      </c>
      <c r="K14">
        <v>0</v>
      </c>
      <c r="M14">
        <v>78.23</v>
      </c>
    </row>
    <row r="15" spans="1:13" x14ac:dyDescent="0.2">
      <c r="A15" t="s">
        <v>17</v>
      </c>
      <c r="B15">
        <v>0</v>
      </c>
      <c r="D15">
        <v>0</v>
      </c>
      <c r="F15">
        <v>73.13</v>
      </c>
      <c r="H15" t="s">
        <v>34</v>
      </c>
      <c r="I15">
        <v>0</v>
      </c>
      <c r="K15">
        <v>0</v>
      </c>
      <c r="M15">
        <v>72.89</v>
      </c>
    </row>
    <row r="16" spans="1:13" x14ac:dyDescent="0.2">
      <c r="A16" t="s">
        <v>18</v>
      </c>
      <c r="B16">
        <v>0</v>
      </c>
      <c r="D16">
        <v>0</v>
      </c>
      <c r="F16" s="1">
        <v>78.55</v>
      </c>
      <c r="H16" t="s">
        <v>35</v>
      </c>
      <c r="I16">
        <v>0</v>
      </c>
      <c r="K16">
        <v>0</v>
      </c>
      <c r="M16" s="1">
        <v>78.98</v>
      </c>
    </row>
    <row r="17" spans="1:13" x14ac:dyDescent="0.2">
      <c r="A17" t="s">
        <v>19</v>
      </c>
      <c r="B17">
        <v>0</v>
      </c>
      <c r="D17">
        <v>0</v>
      </c>
      <c r="F17">
        <v>74.17</v>
      </c>
      <c r="H17" t="s">
        <v>36</v>
      </c>
      <c r="I17">
        <v>0</v>
      </c>
      <c r="K17">
        <v>0</v>
      </c>
      <c r="M17">
        <v>72.89</v>
      </c>
    </row>
    <row r="18" spans="1:13" x14ac:dyDescent="0.2">
      <c r="A18" t="s">
        <v>20</v>
      </c>
      <c r="B18">
        <v>0</v>
      </c>
      <c r="D18">
        <v>0</v>
      </c>
      <c r="F18">
        <v>78.209999999999994</v>
      </c>
      <c r="H18" t="s">
        <v>37</v>
      </c>
      <c r="I18">
        <v>0</v>
      </c>
      <c r="K18">
        <v>0</v>
      </c>
      <c r="M18">
        <v>71.09</v>
      </c>
    </row>
    <row r="19" spans="1:13" x14ac:dyDescent="0.2">
      <c r="A19" t="s">
        <v>21</v>
      </c>
      <c r="B19">
        <v>0</v>
      </c>
      <c r="D19">
        <v>0</v>
      </c>
      <c r="F19">
        <v>76.75</v>
      </c>
      <c r="H19" t="s">
        <v>38</v>
      </c>
      <c r="I19">
        <v>0</v>
      </c>
      <c r="K19">
        <v>0</v>
      </c>
      <c r="M19">
        <v>78.98</v>
      </c>
    </row>
    <row r="20" spans="1:13" x14ac:dyDescent="0.2">
      <c r="A20" t="s">
        <v>22</v>
      </c>
      <c r="B20">
        <v>0</v>
      </c>
      <c r="D20">
        <v>0</v>
      </c>
      <c r="F20">
        <v>72.73</v>
      </c>
      <c r="H20" t="s">
        <v>39</v>
      </c>
      <c r="I20">
        <v>0</v>
      </c>
      <c r="K20">
        <v>0</v>
      </c>
      <c r="M20">
        <v>72.7</v>
      </c>
    </row>
    <row r="21" spans="1:13" x14ac:dyDescent="0.2">
      <c r="D21">
        <v>0</v>
      </c>
    </row>
  </sheetData>
  <phoneticPr fontId="2" type="noConversion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0951-41FB-0941-85D5-0FEC57257C61}">
  <dimension ref="A1:N25"/>
  <sheetViews>
    <sheetView zoomScale="118" zoomScaleNormal="150" workbookViewId="0">
      <selection activeCell="I24" sqref="I24:M24"/>
    </sheetView>
  </sheetViews>
  <sheetFormatPr baseColWidth="10" defaultRowHeight="16" x14ac:dyDescent="0.2"/>
  <cols>
    <col min="1" max="1" width="21.83203125" customWidth="1"/>
    <col min="8" max="8" width="26.6640625" customWidth="1"/>
    <col min="9" max="9" width="11.1640625" bestFit="1" customWidth="1"/>
    <col min="10" max="13" width="11" bestFit="1" customWidth="1"/>
  </cols>
  <sheetData>
    <row r="1" spans="1:14" x14ac:dyDescent="0.2">
      <c r="B1" t="s">
        <v>1</v>
      </c>
      <c r="D1" t="s">
        <v>2</v>
      </c>
      <c r="F1" t="s">
        <v>3</v>
      </c>
      <c r="G1" t="s">
        <v>4</v>
      </c>
      <c r="I1" t="s">
        <v>1</v>
      </c>
      <c r="K1" t="s">
        <v>2</v>
      </c>
      <c r="M1" t="s">
        <v>3</v>
      </c>
    </row>
    <row r="2" spans="1:14" x14ac:dyDescent="0.2">
      <c r="A2" t="s">
        <v>0</v>
      </c>
      <c r="B2">
        <v>0</v>
      </c>
      <c r="D2">
        <v>0</v>
      </c>
      <c r="F2">
        <v>57.89</v>
      </c>
      <c r="G2">
        <v>10226</v>
      </c>
      <c r="I2">
        <v>0</v>
      </c>
      <c r="K2">
        <v>0</v>
      </c>
    </row>
    <row r="3" spans="1:14" x14ac:dyDescent="0.2">
      <c r="A3" t="s">
        <v>5</v>
      </c>
      <c r="B3">
        <v>5186</v>
      </c>
      <c r="C3" s="4">
        <f t="shared" ref="C3:C13" si="0">B3/$G$2</f>
        <v>0.50713866614512026</v>
      </c>
      <c r="D3">
        <v>225</v>
      </c>
      <c r="E3" s="4">
        <f t="shared" ref="E3:E13" si="1">(D3+B3)/$G$2</f>
        <v>0.52914140426364165</v>
      </c>
      <c r="F3">
        <v>76.91</v>
      </c>
    </row>
    <row r="4" spans="1:14" x14ac:dyDescent="0.2">
      <c r="A4" t="s">
        <v>6</v>
      </c>
      <c r="B4">
        <v>4980</v>
      </c>
      <c r="C4" s="4">
        <f t="shared" si="0"/>
        <v>0.48699393702327398</v>
      </c>
      <c r="D4">
        <v>295</v>
      </c>
      <c r="E4" s="4">
        <f t="shared" si="1"/>
        <v>0.51584197144533539</v>
      </c>
      <c r="F4">
        <v>74.89</v>
      </c>
      <c r="H4" t="s">
        <v>24</v>
      </c>
      <c r="I4">
        <v>5109</v>
      </c>
      <c r="J4" s="4">
        <f t="shared" ref="J4:J9" si="2">I4/$G$2</f>
        <v>0.49960884021122631</v>
      </c>
      <c r="K4">
        <v>219</v>
      </c>
      <c r="L4" s="4">
        <f t="shared" ref="L4:L9" si="3">(K4+I4)/$G$2</f>
        <v>0.52102483864658711</v>
      </c>
      <c r="M4">
        <v>75.31</v>
      </c>
    </row>
    <row r="5" spans="1:14" x14ac:dyDescent="0.2">
      <c r="A5" t="s">
        <v>7</v>
      </c>
      <c r="B5">
        <v>4550</v>
      </c>
      <c r="C5" s="4">
        <f t="shared" si="0"/>
        <v>0.44494425973009977</v>
      </c>
      <c r="D5">
        <v>239</v>
      </c>
      <c r="E5" s="4">
        <f t="shared" si="1"/>
        <v>0.46831605710932916</v>
      </c>
      <c r="F5">
        <v>72.67</v>
      </c>
      <c r="H5" t="s">
        <v>25</v>
      </c>
      <c r="I5">
        <v>5265</v>
      </c>
      <c r="J5" s="4">
        <f t="shared" si="2"/>
        <v>0.51486407197340112</v>
      </c>
      <c r="K5">
        <v>200</v>
      </c>
      <c r="L5" s="4">
        <f t="shared" si="3"/>
        <v>0.53442206141208681</v>
      </c>
      <c r="M5">
        <v>75.709999999999994</v>
      </c>
    </row>
    <row r="6" spans="1:14" x14ac:dyDescent="0.2">
      <c r="A6" t="s">
        <v>8</v>
      </c>
      <c r="B6">
        <v>4727</v>
      </c>
      <c r="C6" s="4">
        <f t="shared" si="0"/>
        <v>0.46225308038333657</v>
      </c>
      <c r="D6">
        <v>226</v>
      </c>
      <c r="E6" s="4">
        <f t="shared" si="1"/>
        <v>0.48435360844905145</v>
      </c>
      <c r="F6">
        <v>73.39</v>
      </c>
      <c r="H6" t="s">
        <v>26</v>
      </c>
      <c r="I6">
        <v>5237</v>
      </c>
      <c r="J6" s="4">
        <f t="shared" si="2"/>
        <v>0.51212595345198508</v>
      </c>
      <c r="K6">
        <v>230</v>
      </c>
      <c r="L6" s="4">
        <f t="shared" si="3"/>
        <v>0.53461764130647371</v>
      </c>
      <c r="M6">
        <v>75.69</v>
      </c>
    </row>
    <row r="7" spans="1:14" x14ac:dyDescent="0.2">
      <c r="A7" t="s">
        <v>9</v>
      </c>
      <c r="B7">
        <v>4879</v>
      </c>
      <c r="C7" s="4">
        <f t="shared" si="0"/>
        <v>0.47711715235673774</v>
      </c>
      <c r="D7">
        <v>260</v>
      </c>
      <c r="E7" s="4">
        <f t="shared" si="1"/>
        <v>0.50254253862702913</v>
      </c>
      <c r="F7">
        <v>74.52</v>
      </c>
      <c r="H7" t="s">
        <v>27</v>
      </c>
      <c r="I7">
        <v>5237</v>
      </c>
      <c r="J7" s="4">
        <f t="shared" si="2"/>
        <v>0.51212595345198508</v>
      </c>
      <c r="K7">
        <v>230</v>
      </c>
      <c r="L7" s="4">
        <f t="shared" si="3"/>
        <v>0.53461764130647371</v>
      </c>
      <c r="M7">
        <v>75.69</v>
      </c>
    </row>
    <row r="8" spans="1:14" x14ac:dyDescent="0.2">
      <c r="A8" t="s">
        <v>10</v>
      </c>
      <c r="B8" s="1">
        <v>5163</v>
      </c>
      <c r="C8" s="5">
        <f>B8/$G$2</f>
        <v>0.50488949735967148</v>
      </c>
      <c r="D8" s="1">
        <v>251</v>
      </c>
      <c r="E8" s="5">
        <f>(D8+B8)/$G$2</f>
        <v>0.52943477410522199</v>
      </c>
      <c r="F8" s="1">
        <v>75.47</v>
      </c>
      <c r="H8" t="s">
        <v>28</v>
      </c>
      <c r="I8">
        <v>5237</v>
      </c>
      <c r="J8" s="4">
        <f t="shared" si="2"/>
        <v>0.51212595345198508</v>
      </c>
      <c r="K8">
        <v>230</v>
      </c>
      <c r="L8" s="4">
        <f t="shared" si="3"/>
        <v>0.53461764130647371</v>
      </c>
      <c r="M8">
        <v>75.69</v>
      </c>
    </row>
    <row r="9" spans="1:14" x14ac:dyDescent="0.2">
      <c r="A9" t="s">
        <v>11</v>
      </c>
      <c r="B9">
        <v>4695</v>
      </c>
      <c r="C9" s="4">
        <f t="shared" si="0"/>
        <v>0.4591238020731469</v>
      </c>
      <c r="D9">
        <v>215</v>
      </c>
      <c r="E9" s="4">
        <f t="shared" si="1"/>
        <v>0.48014864071973401</v>
      </c>
      <c r="F9">
        <v>73.290000000000006</v>
      </c>
      <c r="H9" t="s">
        <v>29</v>
      </c>
      <c r="I9" s="1">
        <v>5265</v>
      </c>
      <c r="J9" s="5">
        <f t="shared" si="2"/>
        <v>0.51486407197340112</v>
      </c>
      <c r="K9" s="1">
        <v>204</v>
      </c>
      <c r="L9" s="5">
        <f t="shared" si="3"/>
        <v>0.5348132212008605</v>
      </c>
      <c r="M9" s="1">
        <v>75.709999999999994</v>
      </c>
    </row>
    <row r="10" spans="1:14" s="8" customFormat="1" x14ac:dyDescent="0.2">
      <c r="A10" s="9" t="s">
        <v>12</v>
      </c>
      <c r="B10" s="9">
        <v>4993</v>
      </c>
      <c r="C10" s="4">
        <f t="shared" si="0"/>
        <v>0.4882652063367886</v>
      </c>
      <c r="D10" s="9">
        <v>263</v>
      </c>
      <c r="E10" s="4">
        <f t="shared" si="1"/>
        <v>0.51398396244866029</v>
      </c>
      <c r="F10" s="9">
        <v>74.709999999999994</v>
      </c>
      <c r="G10" s="9"/>
      <c r="H10" s="9" t="s">
        <v>30</v>
      </c>
      <c r="I10" s="9">
        <v>5199</v>
      </c>
      <c r="J10" s="4">
        <f>I10/$G$2</f>
        <v>0.50840993545863489</v>
      </c>
      <c r="K10" s="9">
        <v>215</v>
      </c>
      <c r="L10" s="4">
        <f>(K10+I10)/$G$2</f>
        <v>0.52943477410522199</v>
      </c>
      <c r="M10" s="9">
        <v>75.680000000000007</v>
      </c>
      <c r="N10" s="9"/>
    </row>
    <row r="11" spans="1:14" x14ac:dyDescent="0.2">
      <c r="A11" t="s">
        <v>13</v>
      </c>
      <c r="B11">
        <v>5041</v>
      </c>
      <c r="C11" s="4">
        <f t="shared" si="0"/>
        <v>0.49295912380207313</v>
      </c>
      <c r="D11">
        <v>262</v>
      </c>
      <c r="E11" s="4">
        <f t="shared" si="1"/>
        <v>0.51858008996675142</v>
      </c>
      <c r="F11">
        <v>75.19</v>
      </c>
      <c r="H11" t="s">
        <v>31</v>
      </c>
      <c r="I11">
        <v>5240</v>
      </c>
      <c r="J11" s="4">
        <f t="shared" ref="J11:J24" si="4">I11/$G$2</f>
        <v>0.51241932329356543</v>
      </c>
      <c r="K11">
        <v>243</v>
      </c>
      <c r="L11" s="4">
        <f t="shared" ref="L11:L13" si="5">(K11+I11)/$G$2</f>
        <v>0.53618228046156857</v>
      </c>
      <c r="M11">
        <v>75.92</v>
      </c>
    </row>
    <row r="12" spans="1:14" x14ac:dyDescent="0.2">
      <c r="A12" t="s">
        <v>14</v>
      </c>
      <c r="B12">
        <v>4869</v>
      </c>
      <c r="C12" s="4">
        <f t="shared" si="0"/>
        <v>0.47613925288480347</v>
      </c>
      <c r="D12">
        <v>259</v>
      </c>
      <c r="E12" s="4">
        <f t="shared" si="1"/>
        <v>0.50146684920790141</v>
      </c>
      <c r="F12">
        <v>74.25</v>
      </c>
      <c r="H12" t="s">
        <v>41</v>
      </c>
      <c r="I12">
        <v>4854</v>
      </c>
      <c r="J12" s="4">
        <f t="shared" si="4"/>
        <v>0.474672403676902</v>
      </c>
      <c r="K12">
        <v>232</v>
      </c>
      <c r="L12" s="4">
        <f t="shared" si="5"/>
        <v>0.49735967142577742</v>
      </c>
      <c r="M12">
        <v>74.23</v>
      </c>
    </row>
    <row r="13" spans="1:14" x14ac:dyDescent="0.2">
      <c r="A13" t="s">
        <v>40</v>
      </c>
      <c r="B13">
        <v>5123</v>
      </c>
      <c r="C13" s="4">
        <f t="shared" si="0"/>
        <v>0.50097789947193427</v>
      </c>
      <c r="D13">
        <v>291</v>
      </c>
      <c r="E13" s="4">
        <f t="shared" si="1"/>
        <v>0.52943477410522199</v>
      </c>
      <c r="F13">
        <v>75.58</v>
      </c>
      <c r="H13" t="s">
        <v>42</v>
      </c>
      <c r="I13">
        <v>4800</v>
      </c>
      <c r="J13" s="4">
        <f t="shared" si="4"/>
        <v>0.46939174652845689</v>
      </c>
      <c r="K13">
        <v>249</v>
      </c>
      <c r="L13" s="4">
        <f t="shared" si="5"/>
        <v>0.49374144337962056</v>
      </c>
      <c r="M13">
        <v>74.22</v>
      </c>
    </row>
    <row r="14" spans="1:14" x14ac:dyDescent="0.2">
      <c r="A14" t="s">
        <v>23</v>
      </c>
      <c r="B14">
        <v>5220</v>
      </c>
      <c r="C14" s="4">
        <f>B14/$G$2</f>
        <v>0.51046352434969688</v>
      </c>
      <c r="D14">
        <v>232</v>
      </c>
      <c r="E14" s="4">
        <f>(D14+B14)/$G$2</f>
        <v>0.5331507920985723</v>
      </c>
      <c r="F14">
        <v>76.94</v>
      </c>
      <c r="J14" s="4">
        <f t="shared" si="4"/>
        <v>0</v>
      </c>
      <c r="L14" s="4"/>
    </row>
    <row r="15" spans="1:14" x14ac:dyDescent="0.2">
      <c r="A15" t="s">
        <v>15</v>
      </c>
      <c r="H15" t="s">
        <v>32</v>
      </c>
      <c r="J15" s="4">
        <f t="shared" si="4"/>
        <v>0</v>
      </c>
      <c r="L15" s="4"/>
    </row>
    <row r="16" spans="1:14" x14ac:dyDescent="0.2">
      <c r="A16" t="s">
        <v>16</v>
      </c>
      <c r="H16" t="s">
        <v>33</v>
      </c>
      <c r="J16" s="4">
        <f t="shared" si="4"/>
        <v>0</v>
      </c>
      <c r="L16" s="4"/>
      <c r="M16" s="1"/>
    </row>
    <row r="17" spans="1:13" x14ac:dyDescent="0.2">
      <c r="A17" t="s">
        <v>17</v>
      </c>
      <c r="H17" t="s">
        <v>34</v>
      </c>
      <c r="J17" s="4">
        <f t="shared" si="4"/>
        <v>0</v>
      </c>
      <c r="L17" s="4"/>
    </row>
    <row r="18" spans="1:13" x14ac:dyDescent="0.2">
      <c r="A18" t="s">
        <v>18</v>
      </c>
      <c r="F18" s="1"/>
      <c r="H18" t="s">
        <v>35</v>
      </c>
      <c r="J18" s="4">
        <f t="shared" si="4"/>
        <v>0</v>
      </c>
      <c r="L18" s="4"/>
    </row>
    <row r="19" spans="1:13" x14ac:dyDescent="0.2">
      <c r="A19" t="s">
        <v>19</v>
      </c>
      <c r="H19" t="s">
        <v>36</v>
      </c>
      <c r="J19" s="4">
        <f t="shared" si="4"/>
        <v>0</v>
      </c>
      <c r="L19" s="4"/>
    </row>
    <row r="20" spans="1:13" x14ac:dyDescent="0.2">
      <c r="A20" t="s">
        <v>20</v>
      </c>
      <c r="H20" t="s">
        <v>37</v>
      </c>
      <c r="J20" s="4">
        <f t="shared" si="4"/>
        <v>0</v>
      </c>
      <c r="L20" s="4"/>
    </row>
    <row r="21" spans="1:13" x14ac:dyDescent="0.2">
      <c r="A21" t="s">
        <v>21</v>
      </c>
      <c r="H21" t="s">
        <v>38</v>
      </c>
      <c r="J21" s="4">
        <f t="shared" si="4"/>
        <v>0</v>
      </c>
      <c r="L21" s="4"/>
    </row>
    <row r="22" spans="1:13" x14ac:dyDescent="0.2">
      <c r="A22" t="s">
        <v>22</v>
      </c>
      <c r="H22" t="s">
        <v>39</v>
      </c>
      <c r="I22" s="9">
        <v>5059</v>
      </c>
      <c r="J22" s="4">
        <f t="shared" si="4"/>
        <v>0.49471934285155483</v>
      </c>
      <c r="K22">
        <v>238</v>
      </c>
      <c r="L22" s="11">
        <f>(K22+I22)/$G$2</f>
        <v>0.51799335028359084</v>
      </c>
      <c r="M22">
        <v>75.39</v>
      </c>
    </row>
    <row r="23" spans="1:13" x14ac:dyDescent="0.2">
      <c r="A23" t="s">
        <v>43</v>
      </c>
      <c r="H23" t="s">
        <v>44</v>
      </c>
      <c r="J23" s="4"/>
      <c r="L23" s="5"/>
    </row>
    <row r="24" spans="1:13" x14ac:dyDescent="0.2">
      <c r="A24" t="s">
        <v>45</v>
      </c>
      <c r="B24" s="4">
        <v>5012</v>
      </c>
      <c r="C24" s="4"/>
      <c r="D24" s="4">
        <v>274</v>
      </c>
      <c r="E24" s="4"/>
      <c r="F24" s="4">
        <v>75.02</v>
      </c>
      <c r="G24" s="4"/>
      <c r="H24" s="4" t="s">
        <v>46</v>
      </c>
      <c r="I24" s="1">
        <v>5386</v>
      </c>
      <c r="J24" s="5">
        <f t="shared" si="4"/>
        <v>0.52669665558380596</v>
      </c>
      <c r="K24" s="1">
        <v>224</v>
      </c>
      <c r="L24" s="5">
        <f t="shared" ref="L23:L24" si="6">(K24+I24)/$G$2</f>
        <v>0.548601603755134</v>
      </c>
      <c r="M24" s="1">
        <v>76.59</v>
      </c>
    </row>
    <row r="25" spans="1:13" x14ac:dyDescent="0.2">
      <c r="L25" s="4"/>
    </row>
  </sheetData>
  <phoneticPr fontId="2" type="noConversion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52C4-4CCF-784E-B2D7-4DF40B3CCD65}">
  <dimension ref="A1:N24"/>
  <sheetViews>
    <sheetView zoomScale="125" zoomScaleNormal="150" workbookViewId="0">
      <selection activeCell="D28" sqref="D28"/>
    </sheetView>
  </sheetViews>
  <sheetFormatPr baseColWidth="10" defaultRowHeight="16" x14ac:dyDescent="0.2"/>
  <cols>
    <col min="1" max="1" width="21.33203125" customWidth="1"/>
    <col min="8" max="8" width="23" customWidth="1"/>
  </cols>
  <sheetData>
    <row r="1" spans="1:13" x14ac:dyDescent="0.2">
      <c r="B1" t="s">
        <v>1</v>
      </c>
      <c r="D1" t="s">
        <v>2</v>
      </c>
      <c r="F1" t="s">
        <v>3</v>
      </c>
      <c r="G1" t="s">
        <v>4</v>
      </c>
      <c r="I1" t="s">
        <v>1</v>
      </c>
      <c r="K1" t="s">
        <v>2</v>
      </c>
      <c r="M1" t="s">
        <v>3</v>
      </c>
    </row>
    <row r="2" spans="1:13" x14ac:dyDescent="0.2">
      <c r="A2" t="s">
        <v>0</v>
      </c>
      <c r="B2">
        <v>0</v>
      </c>
      <c r="D2">
        <v>0</v>
      </c>
      <c r="F2">
        <v>91.49</v>
      </c>
      <c r="G2">
        <v>2784</v>
      </c>
      <c r="I2">
        <v>0</v>
      </c>
      <c r="K2">
        <v>0</v>
      </c>
    </row>
    <row r="3" spans="1:13" x14ac:dyDescent="0.2">
      <c r="A3" t="s">
        <v>5</v>
      </c>
      <c r="B3" s="2">
        <v>2562</v>
      </c>
      <c r="C3" s="4">
        <f t="shared" ref="C3:C13" si="0">B3/$G$2</f>
        <v>0.92025862068965514</v>
      </c>
      <c r="D3" s="2">
        <v>4</v>
      </c>
      <c r="E3" s="4">
        <f>(D3+B3)/$G$2</f>
        <v>0.92169540229885061</v>
      </c>
      <c r="F3">
        <v>98.88</v>
      </c>
    </row>
    <row r="4" spans="1:13" x14ac:dyDescent="0.2">
      <c r="A4" t="s">
        <v>6</v>
      </c>
      <c r="B4" s="2">
        <v>2559</v>
      </c>
      <c r="C4" s="4">
        <f t="shared" si="0"/>
        <v>0.91918103448275867</v>
      </c>
      <c r="D4" s="2">
        <v>7</v>
      </c>
      <c r="E4" s="4">
        <f t="shared" ref="E4:E13" si="1">(D4+B4)/$G$2</f>
        <v>0.92169540229885061</v>
      </c>
      <c r="F4">
        <v>98.31</v>
      </c>
      <c r="H4" t="s">
        <v>24</v>
      </c>
      <c r="I4" s="2">
        <v>2585</v>
      </c>
      <c r="J4" s="6">
        <f t="shared" ref="J4:J13" si="2">I4/$G$2</f>
        <v>0.92852011494252873</v>
      </c>
      <c r="K4" s="2">
        <v>7</v>
      </c>
      <c r="L4" s="6">
        <f t="shared" ref="L4:L13" si="3">(K4+I4)/$G$2</f>
        <v>0.93103448275862066</v>
      </c>
      <c r="M4">
        <v>98.55</v>
      </c>
    </row>
    <row r="5" spans="1:13" x14ac:dyDescent="0.2">
      <c r="A5" t="s">
        <v>7</v>
      </c>
      <c r="B5" s="2">
        <v>2550</v>
      </c>
      <c r="C5" s="4">
        <f t="shared" si="0"/>
        <v>0.91594827586206895</v>
      </c>
      <c r="D5" s="2">
        <v>14</v>
      </c>
      <c r="E5" s="4">
        <f t="shared" si="1"/>
        <v>0.92097701149425293</v>
      </c>
      <c r="F5">
        <v>98.2</v>
      </c>
      <c r="H5" t="s">
        <v>25</v>
      </c>
      <c r="I5" s="2">
        <v>2585</v>
      </c>
      <c r="J5" s="6">
        <f t="shared" si="2"/>
        <v>0.92852011494252873</v>
      </c>
      <c r="K5" s="2">
        <v>5</v>
      </c>
      <c r="L5" s="6">
        <f t="shared" si="3"/>
        <v>0.93031609195402298</v>
      </c>
      <c r="M5">
        <v>98.56</v>
      </c>
    </row>
    <row r="6" spans="1:13" x14ac:dyDescent="0.2">
      <c r="A6" t="s">
        <v>8</v>
      </c>
      <c r="B6" s="2">
        <v>2552</v>
      </c>
      <c r="C6" s="4">
        <f t="shared" si="0"/>
        <v>0.91666666666666663</v>
      </c>
      <c r="D6" s="2">
        <v>8</v>
      </c>
      <c r="E6" s="4">
        <f t="shared" si="1"/>
        <v>0.91954022988505746</v>
      </c>
      <c r="F6">
        <v>98.25</v>
      </c>
      <c r="H6" t="s">
        <v>26</v>
      </c>
      <c r="I6" s="2">
        <v>2564</v>
      </c>
      <c r="J6" s="6">
        <f t="shared" si="2"/>
        <v>0.92097701149425293</v>
      </c>
      <c r="K6" s="2">
        <v>11</v>
      </c>
      <c r="L6" s="6">
        <f t="shared" si="3"/>
        <v>0.92492816091954022</v>
      </c>
      <c r="M6">
        <v>98.42</v>
      </c>
    </row>
    <row r="7" spans="1:13" x14ac:dyDescent="0.2">
      <c r="A7" t="s">
        <v>9</v>
      </c>
      <c r="B7" s="2">
        <v>2562</v>
      </c>
      <c r="C7" s="4">
        <f t="shared" si="0"/>
        <v>0.92025862068965514</v>
      </c>
      <c r="D7" s="2">
        <v>10</v>
      </c>
      <c r="E7" s="4">
        <f t="shared" si="1"/>
        <v>0.92385057471264365</v>
      </c>
      <c r="F7">
        <v>98.37</v>
      </c>
      <c r="H7" t="s">
        <v>27</v>
      </c>
      <c r="I7" s="2">
        <v>2564</v>
      </c>
      <c r="J7" s="6">
        <f t="shared" si="2"/>
        <v>0.92097701149425293</v>
      </c>
      <c r="K7" s="2">
        <v>11</v>
      </c>
      <c r="L7" s="6">
        <f t="shared" si="3"/>
        <v>0.92492816091954022</v>
      </c>
      <c r="M7">
        <v>98.42</v>
      </c>
    </row>
    <row r="8" spans="1:13" x14ac:dyDescent="0.2">
      <c r="A8" t="s">
        <v>10</v>
      </c>
      <c r="B8" s="2">
        <v>2549</v>
      </c>
      <c r="C8" s="4">
        <f>B8/$G$2</f>
        <v>0.91558908045977017</v>
      </c>
      <c r="D8" s="2">
        <v>7</v>
      </c>
      <c r="E8" s="4">
        <f>(D8+B8)/$G$2</f>
        <v>0.9181034482758621</v>
      </c>
      <c r="F8">
        <v>98.25</v>
      </c>
      <c r="H8" t="s">
        <v>28</v>
      </c>
      <c r="I8" s="2">
        <v>2564</v>
      </c>
      <c r="J8" s="6">
        <f t="shared" si="2"/>
        <v>0.92097701149425293</v>
      </c>
      <c r="K8" s="2">
        <v>10</v>
      </c>
      <c r="L8" s="6">
        <f t="shared" si="3"/>
        <v>0.92456896551724133</v>
      </c>
      <c r="M8">
        <v>98.41</v>
      </c>
    </row>
    <row r="9" spans="1:13" x14ac:dyDescent="0.2">
      <c r="A9" t="s">
        <v>11</v>
      </c>
      <c r="B9" s="3">
        <v>2746</v>
      </c>
      <c r="C9" s="5">
        <f t="shared" si="0"/>
        <v>0.98635057471264365</v>
      </c>
      <c r="D9" s="3">
        <v>3</v>
      </c>
      <c r="E9" s="5">
        <f t="shared" si="1"/>
        <v>0.98742816091954022</v>
      </c>
      <c r="F9" s="1">
        <v>99.34</v>
      </c>
      <c r="H9" t="s">
        <v>29</v>
      </c>
      <c r="I9" s="2">
        <v>2570</v>
      </c>
      <c r="J9" s="6">
        <f t="shared" si="2"/>
        <v>0.92313218390804597</v>
      </c>
      <c r="K9" s="2">
        <v>5</v>
      </c>
      <c r="L9" s="6">
        <f t="shared" si="3"/>
        <v>0.92492816091954022</v>
      </c>
      <c r="M9">
        <v>98.43</v>
      </c>
    </row>
    <row r="10" spans="1:13" s="8" customFormat="1" x14ac:dyDescent="0.2">
      <c r="A10" s="9" t="s">
        <v>12</v>
      </c>
      <c r="B10" s="10">
        <v>2543</v>
      </c>
      <c r="C10" s="4">
        <f t="shared" si="0"/>
        <v>0.91343390804597702</v>
      </c>
      <c r="D10" s="10">
        <v>9</v>
      </c>
      <c r="E10" s="4">
        <f t="shared" si="1"/>
        <v>0.91666666666666663</v>
      </c>
      <c r="F10" s="9">
        <v>98.17</v>
      </c>
      <c r="G10" s="9"/>
      <c r="H10" s="9" t="s">
        <v>30</v>
      </c>
      <c r="I10" s="10">
        <v>2564</v>
      </c>
      <c r="J10" s="6">
        <f>I10/$G$2</f>
        <v>0.92097701149425293</v>
      </c>
      <c r="K10" s="10">
        <v>10</v>
      </c>
      <c r="L10" s="6">
        <f>(K10+I10)/$G$2</f>
        <v>0.92456896551724133</v>
      </c>
      <c r="M10" s="9">
        <v>98.41</v>
      </c>
    </row>
    <row r="11" spans="1:13" x14ac:dyDescent="0.2">
      <c r="A11" t="s">
        <v>13</v>
      </c>
      <c r="B11" s="2">
        <v>2581</v>
      </c>
      <c r="C11" s="4">
        <f t="shared" si="0"/>
        <v>0.92708333333333337</v>
      </c>
      <c r="D11" s="2">
        <v>10</v>
      </c>
      <c r="E11" s="4">
        <f t="shared" si="1"/>
        <v>0.93067528735632188</v>
      </c>
      <c r="F11">
        <v>98.43</v>
      </c>
      <c r="H11" t="s">
        <v>31</v>
      </c>
      <c r="I11" s="2">
        <v>2581</v>
      </c>
      <c r="J11" s="6">
        <f t="shared" si="2"/>
        <v>0.92708333333333337</v>
      </c>
      <c r="K11" s="2">
        <v>10</v>
      </c>
      <c r="L11" s="6">
        <f t="shared" si="3"/>
        <v>0.93067528735632188</v>
      </c>
      <c r="M11">
        <v>98.6</v>
      </c>
    </row>
    <row r="12" spans="1:13" x14ac:dyDescent="0.2">
      <c r="A12" t="s">
        <v>14</v>
      </c>
      <c r="B12" s="2">
        <v>2581</v>
      </c>
      <c r="C12" s="4">
        <f t="shared" si="0"/>
        <v>0.92708333333333337</v>
      </c>
      <c r="D12" s="2">
        <v>10</v>
      </c>
      <c r="E12" s="4">
        <f t="shared" si="1"/>
        <v>0.93067528735632188</v>
      </c>
      <c r="F12">
        <v>98.44</v>
      </c>
      <c r="H12" t="s">
        <v>41</v>
      </c>
      <c r="I12" s="3">
        <v>2591</v>
      </c>
      <c r="J12" s="7">
        <f t="shared" si="2"/>
        <v>0.93067528735632188</v>
      </c>
      <c r="K12" s="3">
        <v>10</v>
      </c>
      <c r="L12" s="7">
        <f t="shared" si="3"/>
        <v>0.93426724137931039</v>
      </c>
      <c r="M12" s="1">
        <v>98.57</v>
      </c>
    </row>
    <row r="13" spans="1:13" x14ac:dyDescent="0.2">
      <c r="A13" t="s">
        <v>40</v>
      </c>
      <c r="B13" s="2">
        <v>2564</v>
      </c>
      <c r="C13" s="4">
        <f t="shared" si="0"/>
        <v>0.92097701149425293</v>
      </c>
      <c r="D13" s="2">
        <v>14</v>
      </c>
      <c r="E13" s="4">
        <f t="shared" si="1"/>
        <v>0.9260057471264368</v>
      </c>
      <c r="F13">
        <v>98.37</v>
      </c>
      <c r="H13" t="s">
        <v>42</v>
      </c>
      <c r="I13" s="2">
        <v>2589</v>
      </c>
      <c r="J13" s="6">
        <f t="shared" si="2"/>
        <v>0.92995689655172409</v>
      </c>
      <c r="K13" s="2">
        <v>12</v>
      </c>
      <c r="L13" s="6">
        <f t="shared" si="3"/>
        <v>0.93426724137931039</v>
      </c>
      <c r="M13">
        <v>98.62</v>
      </c>
    </row>
    <row r="14" spans="1:13" x14ac:dyDescent="0.2">
      <c r="A14" t="s">
        <v>23</v>
      </c>
      <c r="B14" s="2">
        <v>2544</v>
      </c>
      <c r="C14" s="4">
        <f>B14/$G$2</f>
        <v>0.91379310344827591</v>
      </c>
      <c r="D14" s="2">
        <v>6</v>
      </c>
      <c r="E14" s="4">
        <f>(D14+B14)/$G$2</f>
        <v>0.91594827586206895</v>
      </c>
      <c r="F14">
        <v>98.8</v>
      </c>
      <c r="J14" s="4"/>
      <c r="L14" s="4"/>
    </row>
    <row r="15" spans="1:13" x14ac:dyDescent="0.2">
      <c r="A15" t="s">
        <v>15</v>
      </c>
      <c r="B15" s="2">
        <v>2540</v>
      </c>
      <c r="C15" s="4">
        <f t="shared" ref="C15:C16" si="4">B15/$G$2</f>
        <v>0.91235632183908044</v>
      </c>
      <c r="D15" s="2">
        <v>10</v>
      </c>
      <c r="E15" s="4">
        <f t="shared" ref="E15:E16" si="5">(D15+B15)/$G$2</f>
        <v>0.91594827586206895</v>
      </c>
      <c r="F15">
        <v>98.2</v>
      </c>
      <c r="H15" t="s">
        <v>32</v>
      </c>
      <c r="J15" s="4"/>
      <c r="L15" s="4"/>
    </row>
    <row r="16" spans="1:13" x14ac:dyDescent="0.2">
      <c r="A16" t="s">
        <v>16</v>
      </c>
      <c r="B16" s="2">
        <v>2540</v>
      </c>
      <c r="C16" s="4">
        <f t="shared" si="4"/>
        <v>0.91235632183908044</v>
      </c>
      <c r="D16" s="2">
        <v>18</v>
      </c>
      <c r="E16" s="4">
        <f t="shared" si="5"/>
        <v>0.91882183908045978</v>
      </c>
      <c r="F16">
        <v>98.19</v>
      </c>
      <c r="H16" t="s">
        <v>33</v>
      </c>
      <c r="J16" s="4"/>
      <c r="L16" s="4"/>
      <c r="M16" s="1"/>
    </row>
    <row r="17" spans="1:14" x14ac:dyDescent="0.2">
      <c r="A17" t="s">
        <v>17</v>
      </c>
      <c r="H17" t="s">
        <v>34</v>
      </c>
      <c r="J17" s="4"/>
      <c r="L17" s="4"/>
    </row>
    <row r="18" spans="1:14" x14ac:dyDescent="0.2">
      <c r="A18" t="s">
        <v>18</v>
      </c>
      <c r="F18" s="1"/>
      <c r="H18" t="s">
        <v>35</v>
      </c>
      <c r="J18" s="4"/>
      <c r="L18" s="4"/>
    </row>
    <row r="19" spans="1:14" x14ac:dyDescent="0.2">
      <c r="A19" t="s">
        <v>19</v>
      </c>
      <c r="H19" t="s">
        <v>36</v>
      </c>
      <c r="J19" s="4"/>
      <c r="L19" s="4"/>
    </row>
    <row r="20" spans="1:14" x14ac:dyDescent="0.2">
      <c r="A20" t="s">
        <v>20</v>
      </c>
      <c r="H20" t="s">
        <v>37</v>
      </c>
      <c r="J20" s="4"/>
      <c r="L20" s="4"/>
    </row>
    <row r="21" spans="1:14" x14ac:dyDescent="0.2">
      <c r="A21" t="s">
        <v>21</v>
      </c>
      <c r="H21" t="s">
        <v>38</v>
      </c>
      <c r="J21" s="4"/>
      <c r="L21" s="4"/>
    </row>
    <row r="22" spans="1:14" x14ac:dyDescent="0.2">
      <c r="A22" t="s">
        <v>22</v>
      </c>
      <c r="H22" t="s">
        <v>39</v>
      </c>
      <c r="J22" s="5"/>
      <c r="L22" s="5"/>
    </row>
    <row r="23" spans="1:14" x14ac:dyDescent="0.2">
      <c r="A23" t="s">
        <v>43</v>
      </c>
      <c r="H23" t="s">
        <v>44</v>
      </c>
      <c r="I23" s="1">
        <v>2588</v>
      </c>
      <c r="J23" s="5">
        <f>I23/$G$2</f>
        <v>0.9295977011494253</v>
      </c>
      <c r="K23" s="1">
        <v>7</v>
      </c>
      <c r="L23" s="5">
        <f>(K23+I23)/$G$2</f>
        <v>0.93211206896551724</v>
      </c>
      <c r="M23" s="1">
        <v>98.56</v>
      </c>
      <c r="N23" s="1"/>
    </row>
    <row r="24" spans="1:14" x14ac:dyDescent="0.2">
      <c r="A24" t="s">
        <v>45</v>
      </c>
      <c r="H24" t="s">
        <v>46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A05A-1F25-2840-8768-EC7C2A4730DD}">
  <dimension ref="A1:O26"/>
  <sheetViews>
    <sheetView zoomScaleNormal="140" workbookViewId="0">
      <selection activeCell="F15" sqref="F15"/>
    </sheetView>
  </sheetViews>
  <sheetFormatPr baseColWidth="10" defaultRowHeight="16" x14ac:dyDescent="0.2"/>
  <cols>
    <col min="1" max="1" width="22.5" customWidth="1"/>
    <col min="8" max="8" width="28.5" customWidth="1"/>
  </cols>
  <sheetData>
    <row r="1" spans="1:15" x14ac:dyDescent="0.2">
      <c r="B1" t="s">
        <v>1</v>
      </c>
      <c r="D1" t="s">
        <v>2</v>
      </c>
      <c r="F1" t="s">
        <v>3</v>
      </c>
      <c r="G1" t="s">
        <v>4</v>
      </c>
      <c r="I1" t="s">
        <v>1</v>
      </c>
      <c r="K1" t="s">
        <v>2</v>
      </c>
      <c r="M1" t="s">
        <v>3</v>
      </c>
    </row>
    <row r="2" spans="1:15" x14ac:dyDescent="0.2">
      <c r="A2" t="s">
        <v>0</v>
      </c>
      <c r="B2" s="2">
        <v>0</v>
      </c>
      <c r="C2" s="2"/>
      <c r="D2" s="2">
        <v>0</v>
      </c>
      <c r="E2" s="2"/>
      <c r="F2">
        <v>75.92</v>
      </c>
      <c r="G2">
        <v>64</v>
      </c>
      <c r="I2">
        <v>0</v>
      </c>
      <c r="K2">
        <v>0</v>
      </c>
    </row>
    <row r="3" spans="1:15" x14ac:dyDescent="0.2">
      <c r="A3" t="s">
        <v>5</v>
      </c>
      <c r="B3" s="2">
        <v>7</v>
      </c>
      <c r="C3" s="6">
        <f t="shared" ref="C3:C13" si="0">B3/$G$2</f>
        <v>0.109375</v>
      </c>
      <c r="D3" s="2">
        <v>0</v>
      </c>
      <c r="E3" s="6">
        <f t="shared" ref="E3:E26" si="1">(D3+B3)/$G$2</f>
        <v>0.109375</v>
      </c>
      <c r="F3">
        <v>76.180000000000007</v>
      </c>
    </row>
    <row r="4" spans="1:15" x14ac:dyDescent="0.2">
      <c r="A4" t="s">
        <v>6</v>
      </c>
      <c r="B4" s="3">
        <v>7</v>
      </c>
      <c r="C4" s="7">
        <f t="shared" si="0"/>
        <v>0.109375</v>
      </c>
      <c r="D4" s="3">
        <v>0</v>
      </c>
      <c r="E4" s="7">
        <f t="shared" si="1"/>
        <v>0.109375</v>
      </c>
      <c r="F4" s="1">
        <v>76.349999999999994</v>
      </c>
      <c r="H4" t="s">
        <v>24</v>
      </c>
      <c r="I4" s="2">
        <v>6</v>
      </c>
      <c r="J4" s="6">
        <f t="shared" ref="J4:J26" si="2">I4/$G$2</f>
        <v>9.375E-2</v>
      </c>
      <c r="K4" s="2">
        <v>0</v>
      </c>
      <c r="L4" s="6">
        <f t="shared" ref="L4:L26" si="3">(K4+I4)/$G$2</f>
        <v>9.375E-2</v>
      </c>
      <c r="M4">
        <v>75.22</v>
      </c>
      <c r="N4">
        <f>IF(ABS(J4 - C4) &gt; 0.005, 0, 1)</f>
        <v>0</v>
      </c>
    </row>
    <row r="5" spans="1:15" x14ac:dyDescent="0.2">
      <c r="A5" t="s">
        <v>7</v>
      </c>
      <c r="B5" s="2">
        <v>7</v>
      </c>
      <c r="C5" s="6">
        <f t="shared" si="0"/>
        <v>0.109375</v>
      </c>
      <c r="D5" s="2">
        <v>0</v>
      </c>
      <c r="E5" s="6">
        <f t="shared" si="1"/>
        <v>0.109375</v>
      </c>
      <c r="F5">
        <v>75.16</v>
      </c>
      <c r="H5" t="s">
        <v>25</v>
      </c>
      <c r="I5" s="2">
        <v>6</v>
      </c>
      <c r="J5" s="6">
        <f t="shared" si="2"/>
        <v>9.375E-2</v>
      </c>
      <c r="K5" s="2">
        <v>0</v>
      </c>
      <c r="L5" s="6">
        <f t="shared" si="3"/>
        <v>9.375E-2</v>
      </c>
      <c r="M5">
        <v>75.22</v>
      </c>
      <c r="N5">
        <f t="shared" ref="N5:N26" si="4">IF(ABS(J5 - C5) &gt; 0.005, 0, 1)</f>
        <v>0</v>
      </c>
    </row>
    <row r="6" spans="1:15" x14ac:dyDescent="0.2">
      <c r="A6" t="s">
        <v>8</v>
      </c>
      <c r="B6" s="2">
        <v>3</v>
      </c>
      <c r="C6" s="6">
        <f t="shared" si="0"/>
        <v>4.6875E-2</v>
      </c>
      <c r="D6" s="2">
        <v>2</v>
      </c>
      <c r="E6" s="6">
        <f t="shared" si="1"/>
        <v>7.8125E-2</v>
      </c>
      <c r="F6">
        <v>76.02</v>
      </c>
      <c r="H6" t="s">
        <v>26</v>
      </c>
      <c r="I6" s="2">
        <v>5</v>
      </c>
      <c r="J6" s="6">
        <f t="shared" si="2"/>
        <v>7.8125E-2</v>
      </c>
      <c r="K6" s="2">
        <v>0</v>
      </c>
      <c r="L6" s="6">
        <f t="shared" si="3"/>
        <v>7.8125E-2</v>
      </c>
      <c r="M6">
        <v>74.28</v>
      </c>
      <c r="N6">
        <f t="shared" si="4"/>
        <v>0</v>
      </c>
    </row>
    <row r="7" spans="1:15" x14ac:dyDescent="0.2">
      <c r="A7" t="s">
        <v>9</v>
      </c>
      <c r="B7" s="2">
        <v>6</v>
      </c>
      <c r="C7" s="6">
        <f t="shared" si="0"/>
        <v>9.375E-2</v>
      </c>
      <c r="D7" s="2">
        <v>0</v>
      </c>
      <c r="E7" s="6">
        <f t="shared" si="1"/>
        <v>9.375E-2</v>
      </c>
      <c r="F7">
        <v>75.709999999999994</v>
      </c>
      <c r="H7" t="s">
        <v>27</v>
      </c>
      <c r="I7" s="2">
        <v>5</v>
      </c>
      <c r="J7" s="6">
        <f t="shared" si="2"/>
        <v>7.8125E-2</v>
      </c>
      <c r="K7" s="2">
        <v>0</v>
      </c>
      <c r="L7" s="6">
        <f t="shared" si="3"/>
        <v>7.8125E-2</v>
      </c>
      <c r="M7">
        <v>74.28</v>
      </c>
      <c r="N7">
        <f t="shared" si="4"/>
        <v>0</v>
      </c>
    </row>
    <row r="8" spans="1:15" x14ac:dyDescent="0.2">
      <c r="A8" t="s">
        <v>10</v>
      </c>
      <c r="B8" s="2">
        <v>7</v>
      </c>
      <c r="C8" s="6">
        <f>B8/$G$2</f>
        <v>0.109375</v>
      </c>
      <c r="D8" s="2">
        <v>0</v>
      </c>
      <c r="E8" s="6">
        <f>(D8+B8)/$G$2</f>
        <v>0.109375</v>
      </c>
      <c r="F8">
        <v>75.400000000000006</v>
      </c>
      <c r="H8" t="s">
        <v>28</v>
      </c>
      <c r="I8" s="2">
        <v>5</v>
      </c>
      <c r="J8" s="6">
        <f t="shared" si="2"/>
        <v>7.8125E-2</v>
      </c>
      <c r="K8" s="2">
        <v>0</v>
      </c>
      <c r="L8" s="6">
        <f t="shared" si="3"/>
        <v>7.8125E-2</v>
      </c>
      <c r="M8">
        <v>74.28</v>
      </c>
      <c r="N8">
        <f t="shared" si="4"/>
        <v>0</v>
      </c>
    </row>
    <row r="9" spans="1:15" x14ac:dyDescent="0.2">
      <c r="A9" t="s">
        <v>11</v>
      </c>
      <c r="B9" s="2">
        <v>7</v>
      </c>
      <c r="C9" s="6">
        <f t="shared" si="0"/>
        <v>0.109375</v>
      </c>
      <c r="D9" s="2">
        <v>0</v>
      </c>
      <c r="E9" s="6">
        <f t="shared" si="1"/>
        <v>0.109375</v>
      </c>
      <c r="F9">
        <v>76.17</v>
      </c>
      <c r="H9" t="s">
        <v>29</v>
      </c>
      <c r="I9" s="2">
        <v>6</v>
      </c>
      <c r="J9" s="6">
        <f t="shared" si="2"/>
        <v>9.375E-2</v>
      </c>
      <c r="K9" s="2">
        <v>0</v>
      </c>
      <c r="L9" s="6">
        <f t="shared" si="3"/>
        <v>9.375E-2</v>
      </c>
      <c r="M9" s="2">
        <v>75.22</v>
      </c>
      <c r="N9">
        <f t="shared" si="4"/>
        <v>0</v>
      </c>
    </row>
    <row r="10" spans="1:15" x14ac:dyDescent="0.2">
      <c r="A10" t="s">
        <v>12</v>
      </c>
      <c r="B10" s="2">
        <v>6</v>
      </c>
      <c r="C10" s="6">
        <f t="shared" si="0"/>
        <v>9.375E-2</v>
      </c>
      <c r="D10" s="2">
        <v>0</v>
      </c>
      <c r="E10" s="6">
        <f t="shared" si="1"/>
        <v>9.375E-2</v>
      </c>
      <c r="F10">
        <v>75.77</v>
      </c>
      <c r="H10" t="s">
        <v>30</v>
      </c>
      <c r="I10" s="2">
        <v>5</v>
      </c>
      <c r="J10" s="6">
        <f t="shared" si="2"/>
        <v>7.8125E-2</v>
      </c>
      <c r="K10" s="2">
        <v>0</v>
      </c>
      <c r="L10" s="6">
        <f>(K10+I10)/$G$2</f>
        <v>7.8125E-2</v>
      </c>
      <c r="M10" s="2">
        <v>74.28</v>
      </c>
      <c r="N10">
        <f t="shared" si="4"/>
        <v>0</v>
      </c>
    </row>
    <row r="11" spans="1:15" s="8" customFormat="1" x14ac:dyDescent="0.2">
      <c r="A11" s="9" t="s">
        <v>13</v>
      </c>
      <c r="B11" s="10">
        <v>7</v>
      </c>
      <c r="C11" s="6">
        <f t="shared" si="0"/>
        <v>0.109375</v>
      </c>
      <c r="D11" s="10">
        <v>0</v>
      </c>
      <c r="E11" s="6">
        <f t="shared" si="1"/>
        <v>0.109375</v>
      </c>
      <c r="F11" s="9">
        <v>75.97</v>
      </c>
      <c r="G11" s="9"/>
      <c r="H11" s="9" t="s">
        <v>31</v>
      </c>
      <c r="I11" s="10">
        <v>4</v>
      </c>
      <c r="J11" s="6">
        <f t="shared" si="2"/>
        <v>6.25E-2</v>
      </c>
      <c r="K11" s="10">
        <v>0</v>
      </c>
      <c r="L11" s="6">
        <f t="shared" si="3"/>
        <v>6.25E-2</v>
      </c>
      <c r="M11" s="10">
        <v>75.459999999999994</v>
      </c>
      <c r="N11" s="9">
        <f t="shared" si="4"/>
        <v>0</v>
      </c>
      <c r="O11" s="9"/>
    </row>
    <row r="12" spans="1:15" x14ac:dyDescent="0.2">
      <c r="A12" t="s">
        <v>14</v>
      </c>
      <c r="B12" s="2">
        <v>5</v>
      </c>
      <c r="C12" s="6">
        <f t="shared" si="0"/>
        <v>7.8125E-2</v>
      </c>
      <c r="D12" s="2">
        <v>0</v>
      </c>
      <c r="E12" s="6">
        <f t="shared" si="1"/>
        <v>7.8125E-2</v>
      </c>
      <c r="F12">
        <v>75.69</v>
      </c>
      <c r="H12" t="s">
        <v>41</v>
      </c>
      <c r="I12" s="3">
        <v>9</v>
      </c>
      <c r="J12" s="7">
        <f t="shared" si="2"/>
        <v>0.140625</v>
      </c>
      <c r="K12" s="3">
        <v>1</v>
      </c>
      <c r="L12" s="7">
        <f t="shared" si="3"/>
        <v>0.15625</v>
      </c>
      <c r="M12" s="3">
        <v>75.319999999999993</v>
      </c>
      <c r="N12">
        <f t="shared" si="4"/>
        <v>0</v>
      </c>
    </row>
    <row r="13" spans="1:15" x14ac:dyDescent="0.2">
      <c r="A13" t="s">
        <v>40</v>
      </c>
      <c r="B13" s="2">
        <v>5</v>
      </c>
      <c r="C13" s="6">
        <f t="shared" si="0"/>
        <v>7.8125E-2</v>
      </c>
      <c r="D13" s="2">
        <v>0</v>
      </c>
      <c r="E13" s="6">
        <f t="shared" si="1"/>
        <v>7.8125E-2</v>
      </c>
      <c r="F13">
        <v>75.790000000000006</v>
      </c>
      <c r="H13" t="s">
        <v>42</v>
      </c>
      <c r="I13" s="2">
        <v>6</v>
      </c>
      <c r="J13" s="6">
        <f t="shared" si="2"/>
        <v>9.375E-2</v>
      </c>
      <c r="K13" s="2">
        <v>0</v>
      </c>
      <c r="L13" s="6">
        <f t="shared" si="3"/>
        <v>9.375E-2</v>
      </c>
      <c r="M13" s="2">
        <v>73.459999999999994</v>
      </c>
      <c r="N13">
        <f t="shared" si="4"/>
        <v>0</v>
      </c>
    </row>
    <row r="14" spans="1:15" x14ac:dyDescent="0.2">
      <c r="A14" t="s">
        <v>48</v>
      </c>
      <c r="B14" s="2">
        <v>5</v>
      </c>
      <c r="C14" s="6">
        <f>B14/$G$2</f>
        <v>7.8125E-2</v>
      </c>
      <c r="D14" s="2">
        <v>0</v>
      </c>
      <c r="E14" s="6">
        <f>(D14+B14)/$G$2</f>
        <v>7.8125E-2</v>
      </c>
      <c r="F14">
        <v>75.33</v>
      </c>
      <c r="H14" t="s">
        <v>47</v>
      </c>
      <c r="I14" s="2">
        <v>6</v>
      </c>
      <c r="J14" s="6">
        <f t="shared" si="2"/>
        <v>9.375E-2</v>
      </c>
      <c r="K14" s="2">
        <v>0</v>
      </c>
      <c r="L14" s="6">
        <f t="shared" si="3"/>
        <v>9.375E-2</v>
      </c>
      <c r="M14" s="2">
        <v>75.489999999999995</v>
      </c>
      <c r="N14">
        <f t="shared" si="4"/>
        <v>0</v>
      </c>
    </row>
    <row r="15" spans="1:15" x14ac:dyDescent="0.2">
      <c r="A15" t="s">
        <v>23</v>
      </c>
      <c r="B15" s="2">
        <v>5</v>
      </c>
      <c r="C15" s="6">
        <f>B15/$G$2</f>
        <v>7.8125E-2</v>
      </c>
      <c r="D15" s="2">
        <v>0</v>
      </c>
      <c r="E15" s="6">
        <f t="shared" si="1"/>
        <v>7.8125E-2</v>
      </c>
      <c r="F15">
        <v>76.819999999999993</v>
      </c>
      <c r="I15" s="2"/>
      <c r="J15" s="6"/>
      <c r="K15" s="2"/>
      <c r="L15" s="6"/>
      <c r="M15" s="2"/>
      <c r="N15">
        <f t="shared" si="4"/>
        <v>0</v>
      </c>
    </row>
    <row r="16" spans="1:15" x14ac:dyDescent="0.2">
      <c r="A16" t="s">
        <v>15</v>
      </c>
      <c r="B16" s="3">
        <v>6</v>
      </c>
      <c r="C16" s="7">
        <f t="shared" ref="C16:C26" si="5">B16/$G$2</f>
        <v>9.375E-2</v>
      </c>
      <c r="D16" s="3">
        <v>0</v>
      </c>
      <c r="E16" s="7">
        <f t="shared" si="1"/>
        <v>9.375E-2</v>
      </c>
      <c r="F16" s="1">
        <v>76.06</v>
      </c>
      <c r="H16" t="s">
        <v>32</v>
      </c>
      <c r="I16" s="2">
        <v>6</v>
      </c>
      <c r="J16" s="6">
        <f t="shared" si="2"/>
        <v>9.375E-2</v>
      </c>
      <c r="K16" s="2">
        <v>0</v>
      </c>
      <c r="L16" s="6">
        <f t="shared" si="3"/>
        <v>9.375E-2</v>
      </c>
      <c r="M16" s="2">
        <v>74.349999999999994</v>
      </c>
      <c r="N16">
        <f t="shared" si="4"/>
        <v>1</v>
      </c>
    </row>
    <row r="17" spans="1:14" x14ac:dyDescent="0.2">
      <c r="A17" t="s">
        <v>16</v>
      </c>
      <c r="B17" s="2">
        <v>4</v>
      </c>
      <c r="C17" s="6">
        <f t="shared" si="5"/>
        <v>6.25E-2</v>
      </c>
      <c r="D17" s="2">
        <v>0</v>
      </c>
      <c r="E17" s="6">
        <f t="shared" si="1"/>
        <v>6.25E-2</v>
      </c>
      <c r="F17">
        <v>75.64</v>
      </c>
      <c r="H17" t="s">
        <v>33</v>
      </c>
      <c r="I17" s="2">
        <v>6</v>
      </c>
      <c r="J17" s="6">
        <f t="shared" si="2"/>
        <v>9.375E-2</v>
      </c>
      <c r="K17" s="2">
        <v>0</v>
      </c>
      <c r="L17" s="6">
        <f t="shared" si="3"/>
        <v>9.375E-2</v>
      </c>
      <c r="M17" s="2">
        <v>75.180000000000007</v>
      </c>
      <c r="N17">
        <f t="shared" si="4"/>
        <v>0</v>
      </c>
    </row>
    <row r="18" spans="1:14" x14ac:dyDescent="0.2">
      <c r="A18" t="s">
        <v>17</v>
      </c>
      <c r="B18" s="2">
        <v>6</v>
      </c>
      <c r="C18" s="6">
        <f t="shared" si="5"/>
        <v>9.375E-2</v>
      </c>
      <c r="D18" s="2">
        <v>0</v>
      </c>
      <c r="E18" s="6">
        <f t="shared" si="1"/>
        <v>9.375E-2</v>
      </c>
      <c r="F18">
        <v>73.73</v>
      </c>
      <c r="H18" t="s">
        <v>34</v>
      </c>
      <c r="I18" s="2">
        <v>4</v>
      </c>
      <c r="J18" s="6">
        <f t="shared" si="2"/>
        <v>6.25E-2</v>
      </c>
      <c r="K18" s="2">
        <v>0</v>
      </c>
      <c r="L18" s="6">
        <f t="shared" si="3"/>
        <v>6.25E-2</v>
      </c>
      <c r="M18" s="2">
        <v>74.23</v>
      </c>
      <c r="N18">
        <f t="shared" si="4"/>
        <v>0</v>
      </c>
    </row>
    <row r="19" spans="1:14" x14ac:dyDescent="0.2">
      <c r="A19" t="s">
        <v>18</v>
      </c>
      <c r="B19" s="2">
        <v>4</v>
      </c>
      <c r="C19" s="6">
        <f t="shared" si="5"/>
        <v>6.25E-2</v>
      </c>
      <c r="D19" s="2">
        <v>0</v>
      </c>
      <c r="E19" s="6">
        <f t="shared" si="1"/>
        <v>6.25E-2</v>
      </c>
      <c r="F19">
        <v>73.77</v>
      </c>
      <c r="H19" t="s">
        <v>35</v>
      </c>
      <c r="I19" s="2">
        <v>4</v>
      </c>
      <c r="J19" s="6">
        <f t="shared" si="2"/>
        <v>6.25E-2</v>
      </c>
      <c r="K19" s="2">
        <v>0</v>
      </c>
      <c r="L19" s="6">
        <f t="shared" si="3"/>
        <v>6.25E-2</v>
      </c>
      <c r="M19" s="2">
        <v>74.87</v>
      </c>
      <c r="N19">
        <f t="shared" si="4"/>
        <v>1</v>
      </c>
    </row>
    <row r="20" spans="1:14" x14ac:dyDescent="0.2">
      <c r="A20" t="s">
        <v>19</v>
      </c>
      <c r="B20" s="2">
        <v>6</v>
      </c>
      <c r="C20" s="6">
        <f t="shared" si="5"/>
        <v>9.375E-2</v>
      </c>
      <c r="D20" s="2">
        <v>0</v>
      </c>
      <c r="E20" s="6">
        <f t="shared" si="1"/>
        <v>9.375E-2</v>
      </c>
      <c r="F20">
        <v>76.05</v>
      </c>
      <c r="H20" t="s">
        <v>36</v>
      </c>
      <c r="I20" s="2">
        <v>4</v>
      </c>
      <c r="J20" s="6">
        <f t="shared" si="2"/>
        <v>6.25E-2</v>
      </c>
      <c r="K20" s="2">
        <v>0</v>
      </c>
      <c r="L20" s="6">
        <f t="shared" si="3"/>
        <v>6.25E-2</v>
      </c>
      <c r="M20" s="2">
        <v>74.87</v>
      </c>
      <c r="N20">
        <f t="shared" si="4"/>
        <v>0</v>
      </c>
    </row>
    <row r="21" spans="1:14" x14ac:dyDescent="0.2">
      <c r="A21" t="s">
        <v>20</v>
      </c>
      <c r="B21" s="2">
        <v>2</v>
      </c>
      <c r="C21" s="6">
        <f t="shared" si="5"/>
        <v>3.125E-2</v>
      </c>
      <c r="D21" s="2">
        <v>0</v>
      </c>
      <c r="E21" s="6">
        <f t="shared" si="1"/>
        <v>3.125E-2</v>
      </c>
      <c r="F21">
        <v>74.22</v>
      </c>
      <c r="H21" t="s">
        <v>37</v>
      </c>
      <c r="I21" s="2">
        <v>6</v>
      </c>
      <c r="J21" s="6">
        <f t="shared" si="2"/>
        <v>9.375E-2</v>
      </c>
      <c r="K21" s="2">
        <v>0</v>
      </c>
      <c r="L21" s="6">
        <f t="shared" si="3"/>
        <v>9.375E-2</v>
      </c>
      <c r="M21" s="2">
        <v>74.349999999999994</v>
      </c>
      <c r="N21">
        <f t="shared" si="4"/>
        <v>0</v>
      </c>
    </row>
    <row r="22" spans="1:14" x14ac:dyDescent="0.2">
      <c r="A22" t="s">
        <v>21</v>
      </c>
      <c r="B22" s="2">
        <v>3</v>
      </c>
      <c r="C22" s="6">
        <f t="shared" si="5"/>
        <v>4.6875E-2</v>
      </c>
      <c r="D22" s="2">
        <v>0</v>
      </c>
      <c r="E22" s="6">
        <f t="shared" si="1"/>
        <v>4.6875E-2</v>
      </c>
      <c r="F22">
        <v>75.56</v>
      </c>
      <c r="H22" t="s">
        <v>38</v>
      </c>
      <c r="I22" s="2">
        <v>4</v>
      </c>
      <c r="J22" s="6">
        <f t="shared" si="2"/>
        <v>6.25E-2</v>
      </c>
      <c r="K22" s="2">
        <v>0</v>
      </c>
      <c r="L22" s="6">
        <f t="shared" si="3"/>
        <v>6.25E-2</v>
      </c>
      <c r="M22" s="2">
        <v>74.23</v>
      </c>
      <c r="N22">
        <f t="shared" si="4"/>
        <v>0</v>
      </c>
    </row>
    <row r="23" spans="1:14" x14ac:dyDescent="0.2">
      <c r="A23" t="s">
        <v>22</v>
      </c>
      <c r="B23" s="2">
        <v>6</v>
      </c>
      <c r="C23" s="6">
        <f t="shared" si="5"/>
        <v>9.375E-2</v>
      </c>
      <c r="D23" s="2">
        <v>0</v>
      </c>
      <c r="E23" s="6">
        <f t="shared" si="1"/>
        <v>9.375E-2</v>
      </c>
      <c r="F23">
        <v>74.69</v>
      </c>
      <c r="H23" t="s">
        <v>39</v>
      </c>
      <c r="I23" s="2">
        <v>7</v>
      </c>
      <c r="J23" s="6">
        <f t="shared" si="2"/>
        <v>0.109375</v>
      </c>
      <c r="K23" s="2">
        <v>0</v>
      </c>
      <c r="L23" s="6">
        <f t="shared" si="3"/>
        <v>0.109375</v>
      </c>
      <c r="M23" s="2">
        <v>73.34</v>
      </c>
      <c r="N23">
        <f t="shared" si="4"/>
        <v>0</v>
      </c>
    </row>
    <row r="24" spans="1:14" x14ac:dyDescent="0.2">
      <c r="A24" t="s">
        <v>43</v>
      </c>
      <c r="B24" s="2">
        <v>2</v>
      </c>
      <c r="C24" s="6">
        <f t="shared" si="5"/>
        <v>3.125E-2</v>
      </c>
      <c r="D24" s="2">
        <v>0</v>
      </c>
      <c r="E24" s="6">
        <f t="shared" si="1"/>
        <v>3.125E-2</v>
      </c>
      <c r="F24">
        <v>75.569999999999993</v>
      </c>
      <c r="H24" t="s">
        <v>44</v>
      </c>
      <c r="I24" s="2">
        <v>8</v>
      </c>
      <c r="J24" s="6">
        <f t="shared" si="2"/>
        <v>0.125</v>
      </c>
      <c r="K24" s="2">
        <v>0</v>
      </c>
      <c r="L24" s="6">
        <f t="shared" si="3"/>
        <v>0.125</v>
      </c>
      <c r="M24" s="2">
        <v>74.42</v>
      </c>
      <c r="N24">
        <f t="shared" si="4"/>
        <v>0</v>
      </c>
    </row>
    <row r="25" spans="1:14" x14ac:dyDescent="0.2">
      <c r="A25" t="s">
        <v>45</v>
      </c>
      <c r="B25" s="2">
        <v>4</v>
      </c>
      <c r="C25" s="6">
        <f t="shared" si="5"/>
        <v>6.25E-2</v>
      </c>
      <c r="D25" s="2">
        <v>0</v>
      </c>
      <c r="E25" s="6">
        <f t="shared" si="1"/>
        <v>6.25E-2</v>
      </c>
      <c r="F25">
        <v>73.81</v>
      </c>
      <c r="H25" t="s">
        <v>46</v>
      </c>
      <c r="I25" s="3">
        <v>8</v>
      </c>
      <c r="J25" s="7">
        <f t="shared" si="2"/>
        <v>0.125</v>
      </c>
      <c r="K25" s="3">
        <v>0</v>
      </c>
      <c r="L25" s="7">
        <f t="shared" si="3"/>
        <v>0.125</v>
      </c>
      <c r="M25" s="3">
        <v>75.06</v>
      </c>
      <c r="N25">
        <f t="shared" si="4"/>
        <v>0</v>
      </c>
    </row>
    <row r="26" spans="1:14" x14ac:dyDescent="0.2">
      <c r="A26" t="s">
        <v>49</v>
      </c>
      <c r="B26" s="2">
        <v>5</v>
      </c>
      <c r="C26" s="6">
        <f t="shared" si="5"/>
        <v>7.8125E-2</v>
      </c>
      <c r="D26" s="2">
        <v>0</v>
      </c>
      <c r="E26" s="6">
        <f t="shared" si="1"/>
        <v>7.8125E-2</v>
      </c>
      <c r="F26">
        <v>76.180000000000007</v>
      </c>
      <c r="H26" t="s">
        <v>50</v>
      </c>
      <c r="I26" s="2">
        <v>5</v>
      </c>
      <c r="J26" s="6">
        <f t="shared" si="2"/>
        <v>7.8125E-2</v>
      </c>
      <c r="K26" s="2">
        <v>0</v>
      </c>
      <c r="L26" s="6">
        <f t="shared" si="3"/>
        <v>7.8125E-2</v>
      </c>
      <c r="M26" s="2">
        <v>74.95</v>
      </c>
      <c r="N26">
        <f t="shared" si="4"/>
        <v>1</v>
      </c>
    </row>
  </sheetData>
  <phoneticPr fontId="2" type="noConversion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5BE9-A636-FA47-98BF-EBBAD0A06DB9}">
  <dimension ref="A1:M24"/>
  <sheetViews>
    <sheetView zoomScaleNormal="150" workbookViewId="0">
      <selection activeCell="G7" sqref="G7"/>
    </sheetView>
  </sheetViews>
  <sheetFormatPr baseColWidth="10" defaultRowHeight="16" x14ac:dyDescent="0.2"/>
  <cols>
    <col min="1" max="1" width="23.5" customWidth="1"/>
    <col min="8" max="8" width="21.83203125" customWidth="1"/>
  </cols>
  <sheetData>
    <row r="1" spans="1:13" x14ac:dyDescent="0.2">
      <c r="B1" t="s">
        <v>1</v>
      </c>
      <c r="D1" t="s">
        <v>2</v>
      </c>
      <c r="F1" t="s">
        <v>3</v>
      </c>
      <c r="G1" t="s">
        <v>4</v>
      </c>
      <c r="I1" t="s">
        <v>1</v>
      </c>
      <c r="K1" t="s">
        <v>2</v>
      </c>
      <c r="M1" t="s">
        <v>3</v>
      </c>
    </row>
    <row r="2" spans="1:13" x14ac:dyDescent="0.2">
      <c r="A2" t="s">
        <v>0</v>
      </c>
      <c r="B2">
        <v>0</v>
      </c>
      <c r="D2">
        <v>0</v>
      </c>
      <c r="F2">
        <v>92.14</v>
      </c>
      <c r="G2">
        <v>4</v>
      </c>
      <c r="I2">
        <v>0</v>
      </c>
      <c r="K2">
        <v>0</v>
      </c>
    </row>
    <row r="3" spans="1:13" x14ac:dyDescent="0.2">
      <c r="A3" t="s">
        <v>5</v>
      </c>
      <c r="B3">
        <v>0</v>
      </c>
      <c r="C3">
        <f t="shared" ref="C3:C24" si="0">B3/$G$2</f>
        <v>0</v>
      </c>
      <c r="D3">
        <v>0</v>
      </c>
      <c r="E3">
        <f t="shared" ref="E3:E24" si="1">(D3+B3)/$G$2</f>
        <v>0</v>
      </c>
      <c r="F3">
        <v>84.17</v>
      </c>
    </row>
    <row r="4" spans="1:13" x14ac:dyDescent="0.2">
      <c r="A4" t="s">
        <v>6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92.14</v>
      </c>
      <c r="H4" t="s">
        <v>24</v>
      </c>
      <c r="I4">
        <v>0</v>
      </c>
      <c r="J4">
        <f>I4/$G$2</f>
        <v>0</v>
      </c>
      <c r="K4">
        <v>0</v>
      </c>
      <c r="L4">
        <f t="shared" ref="L4:L9" si="2">(K4+I4)/$G$2</f>
        <v>0</v>
      </c>
      <c r="M4">
        <v>92.17</v>
      </c>
    </row>
    <row r="5" spans="1:13" x14ac:dyDescent="0.2">
      <c r="A5" t="s">
        <v>7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92.14</v>
      </c>
      <c r="H5" t="s">
        <v>25</v>
      </c>
      <c r="I5">
        <v>0</v>
      </c>
      <c r="J5">
        <f t="shared" ref="J5:J9" si="3">I5/$G$2</f>
        <v>0</v>
      </c>
      <c r="K5">
        <v>0</v>
      </c>
      <c r="L5">
        <f t="shared" si="2"/>
        <v>0</v>
      </c>
      <c r="M5">
        <v>92.17</v>
      </c>
    </row>
    <row r="6" spans="1:13" x14ac:dyDescent="0.2">
      <c r="A6" t="s">
        <v>8</v>
      </c>
      <c r="B6">
        <v>0</v>
      </c>
      <c r="C6">
        <f t="shared" si="0"/>
        <v>0</v>
      </c>
      <c r="D6">
        <v>0</v>
      </c>
      <c r="E6">
        <f t="shared" si="1"/>
        <v>0</v>
      </c>
      <c r="F6">
        <v>92.06</v>
      </c>
      <c r="H6" t="s">
        <v>26</v>
      </c>
      <c r="I6">
        <v>0</v>
      </c>
      <c r="J6">
        <f t="shared" si="3"/>
        <v>0</v>
      </c>
      <c r="K6">
        <v>0</v>
      </c>
      <c r="L6">
        <f t="shared" si="2"/>
        <v>0</v>
      </c>
      <c r="M6">
        <v>92.14</v>
      </c>
    </row>
    <row r="7" spans="1:13" x14ac:dyDescent="0.2">
      <c r="A7" t="s">
        <v>9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91.61</v>
      </c>
      <c r="H7" t="s">
        <v>27</v>
      </c>
      <c r="I7">
        <v>0</v>
      </c>
      <c r="J7">
        <f t="shared" si="3"/>
        <v>0</v>
      </c>
      <c r="K7">
        <v>0</v>
      </c>
      <c r="L7">
        <f t="shared" si="2"/>
        <v>0</v>
      </c>
      <c r="M7">
        <v>92.14</v>
      </c>
    </row>
    <row r="8" spans="1:13" x14ac:dyDescent="0.2">
      <c r="A8" t="s">
        <v>10</v>
      </c>
      <c r="B8">
        <v>0</v>
      </c>
      <c r="C8">
        <f>B8/$G$2</f>
        <v>0</v>
      </c>
      <c r="D8">
        <v>0</v>
      </c>
      <c r="E8">
        <f>(D8+B8)/$G$2</f>
        <v>0</v>
      </c>
      <c r="F8">
        <v>92.14</v>
      </c>
      <c r="H8" t="s">
        <v>28</v>
      </c>
      <c r="I8">
        <v>0</v>
      </c>
      <c r="J8">
        <f t="shared" si="3"/>
        <v>0</v>
      </c>
      <c r="K8">
        <v>0</v>
      </c>
      <c r="L8">
        <f t="shared" si="2"/>
        <v>0</v>
      </c>
      <c r="M8">
        <v>92.14</v>
      </c>
    </row>
    <row r="9" spans="1:13" x14ac:dyDescent="0.2">
      <c r="A9" t="s">
        <v>11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90.86</v>
      </c>
      <c r="H9" t="s">
        <v>29</v>
      </c>
      <c r="I9">
        <v>0</v>
      </c>
      <c r="J9">
        <f t="shared" si="3"/>
        <v>0</v>
      </c>
      <c r="K9">
        <v>0</v>
      </c>
      <c r="L9">
        <f t="shared" si="2"/>
        <v>0</v>
      </c>
      <c r="M9" s="1">
        <v>92.17</v>
      </c>
    </row>
    <row r="10" spans="1:13" x14ac:dyDescent="0.2">
      <c r="A10" t="s">
        <v>12</v>
      </c>
      <c r="B10">
        <v>0</v>
      </c>
      <c r="C10">
        <f t="shared" si="0"/>
        <v>0</v>
      </c>
      <c r="D10">
        <v>0</v>
      </c>
      <c r="E10">
        <f t="shared" si="1"/>
        <v>0</v>
      </c>
      <c r="F10">
        <v>92.14</v>
      </c>
      <c r="H10" t="s">
        <v>30</v>
      </c>
      <c r="I10">
        <v>0</v>
      </c>
      <c r="J10">
        <f>I10/$G$2</f>
        <v>0</v>
      </c>
      <c r="K10">
        <v>0</v>
      </c>
      <c r="L10">
        <f>(K10+I10)/$G$2</f>
        <v>0</v>
      </c>
      <c r="M10">
        <v>92.14</v>
      </c>
    </row>
    <row r="11" spans="1:13" x14ac:dyDescent="0.2">
      <c r="A11" t="s">
        <v>13</v>
      </c>
      <c r="B11">
        <v>0</v>
      </c>
      <c r="C11">
        <f t="shared" si="0"/>
        <v>0</v>
      </c>
      <c r="D11">
        <v>0</v>
      </c>
      <c r="E11">
        <f t="shared" si="1"/>
        <v>0</v>
      </c>
      <c r="F11" s="1">
        <v>92.14</v>
      </c>
      <c r="H11" t="s">
        <v>31</v>
      </c>
      <c r="I11">
        <v>0</v>
      </c>
      <c r="J11">
        <f t="shared" ref="J11:J24" si="4">I11/$G$2</f>
        <v>0</v>
      </c>
      <c r="K11">
        <v>0</v>
      </c>
      <c r="L11">
        <f t="shared" ref="L11:L24" si="5">(K11+I11)/$G$2</f>
        <v>0</v>
      </c>
      <c r="M11">
        <v>91.98</v>
      </c>
    </row>
    <row r="12" spans="1:13" x14ac:dyDescent="0.2">
      <c r="A12" t="s">
        <v>14</v>
      </c>
      <c r="B12">
        <v>0</v>
      </c>
      <c r="C12">
        <f t="shared" si="0"/>
        <v>0</v>
      </c>
      <c r="D12">
        <v>0</v>
      </c>
      <c r="E12">
        <f t="shared" si="1"/>
        <v>0</v>
      </c>
      <c r="F12">
        <v>92.14</v>
      </c>
      <c r="H12" t="s">
        <v>41</v>
      </c>
      <c r="I12">
        <v>0</v>
      </c>
      <c r="J12">
        <f t="shared" si="4"/>
        <v>0</v>
      </c>
      <c r="K12">
        <v>0</v>
      </c>
      <c r="L12">
        <f t="shared" si="5"/>
        <v>0</v>
      </c>
      <c r="M12">
        <v>90.47</v>
      </c>
    </row>
    <row r="13" spans="1:13" x14ac:dyDescent="0.2">
      <c r="A13" t="s">
        <v>40</v>
      </c>
      <c r="B13">
        <v>0</v>
      </c>
      <c r="C13">
        <f t="shared" si="0"/>
        <v>0</v>
      </c>
      <c r="D13">
        <v>0</v>
      </c>
      <c r="E13">
        <f t="shared" si="1"/>
        <v>0</v>
      </c>
      <c r="F13">
        <v>92.11</v>
      </c>
      <c r="H13" t="s">
        <v>42</v>
      </c>
      <c r="I13">
        <v>0</v>
      </c>
      <c r="J13">
        <f t="shared" si="4"/>
        <v>0</v>
      </c>
      <c r="K13">
        <v>0</v>
      </c>
      <c r="L13">
        <f t="shared" si="5"/>
        <v>0</v>
      </c>
      <c r="M13">
        <v>92.06</v>
      </c>
    </row>
    <row r="14" spans="1:13" x14ac:dyDescent="0.2">
      <c r="A14" t="s">
        <v>23</v>
      </c>
      <c r="B14">
        <v>0</v>
      </c>
      <c r="C14">
        <f>B14/$G$2</f>
        <v>0</v>
      </c>
      <c r="D14">
        <v>0</v>
      </c>
      <c r="E14">
        <f t="shared" si="1"/>
        <v>0</v>
      </c>
      <c r="F14">
        <v>86.54</v>
      </c>
    </row>
    <row r="15" spans="1:13" x14ac:dyDescent="0.2">
      <c r="A15" t="s">
        <v>15</v>
      </c>
      <c r="B15">
        <v>0</v>
      </c>
      <c r="C15">
        <f t="shared" si="0"/>
        <v>0</v>
      </c>
      <c r="D15">
        <v>0</v>
      </c>
      <c r="E15">
        <f t="shared" si="1"/>
        <v>0</v>
      </c>
      <c r="F15">
        <v>90.3</v>
      </c>
      <c r="H15" t="s">
        <v>32</v>
      </c>
      <c r="I15">
        <v>0</v>
      </c>
      <c r="J15">
        <f t="shared" si="4"/>
        <v>0</v>
      </c>
      <c r="K15">
        <v>0</v>
      </c>
      <c r="L15">
        <f t="shared" si="5"/>
        <v>0</v>
      </c>
      <c r="M15">
        <v>92.1</v>
      </c>
    </row>
    <row r="16" spans="1:13" x14ac:dyDescent="0.2">
      <c r="A16" t="s">
        <v>16</v>
      </c>
      <c r="B16">
        <v>0</v>
      </c>
      <c r="C16">
        <f t="shared" si="0"/>
        <v>0</v>
      </c>
      <c r="D16">
        <v>0</v>
      </c>
      <c r="E16">
        <f t="shared" si="1"/>
        <v>0</v>
      </c>
      <c r="F16" s="1">
        <v>92.17</v>
      </c>
      <c r="H16" t="s">
        <v>33</v>
      </c>
      <c r="I16">
        <v>0</v>
      </c>
      <c r="J16">
        <f t="shared" si="4"/>
        <v>0</v>
      </c>
      <c r="K16">
        <v>0</v>
      </c>
      <c r="L16">
        <f t="shared" si="5"/>
        <v>0</v>
      </c>
      <c r="M16">
        <v>92.1</v>
      </c>
    </row>
    <row r="17" spans="1:13" x14ac:dyDescent="0.2">
      <c r="A17" t="s">
        <v>17</v>
      </c>
      <c r="B17">
        <v>0</v>
      </c>
      <c r="C17">
        <f t="shared" si="0"/>
        <v>0</v>
      </c>
      <c r="D17">
        <v>0</v>
      </c>
      <c r="E17">
        <f t="shared" si="1"/>
        <v>0</v>
      </c>
      <c r="F17">
        <v>90.62</v>
      </c>
      <c r="H17" t="s">
        <v>34</v>
      </c>
      <c r="I17">
        <v>0</v>
      </c>
      <c r="J17">
        <f t="shared" si="4"/>
        <v>0</v>
      </c>
      <c r="K17">
        <v>0</v>
      </c>
      <c r="L17">
        <f t="shared" si="5"/>
        <v>0</v>
      </c>
      <c r="M17">
        <v>90.12</v>
      </c>
    </row>
    <row r="18" spans="1:13" x14ac:dyDescent="0.2">
      <c r="A18" t="s">
        <v>18</v>
      </c>
      <c r="B18">
        <v>0</v>
      </c>
      <c r="C18">
        <f t="shared" si="0"/>
        <v>0</v>
      </c>
      <c r="D18">
        <v>0</v>
      </c>
      <c r="E18">
        <f t="shared" si="1"/>
        <v>0</v>
      </c>
      <c r="F18">
        <v>90.52</v>
      </c>
      <c r="H18" t="s">
        <v>35</v>
      </c>
      <c r="I18">
        <v>0</v>
      </c>
      <c r="J18">
        <f t="shared" si="4"/>
        <v>0</v>
      </c>
      <c r="K18">
        <v>0</v>
      </c>
      <c r="L18">
        <f t="shared" si="5"/>
        <v>0</v>
      </c>
      <c r="M18">
        <v>90.12</v>
      </c>
    </row>
    <row r="19" spans="1:13" x14ac:dyDescent="0.2">
      <c r="A19" t="s">
        <v>19</v>
      </c>
      <c r="B19">
        <v>0</v>
      </c>
      <c r="C19">
        <f t="shared" si="0"/>
        <v>0</v>
      </c>
      <c r="D19">
        <v>0</v>
      </c>
      <c r="E19">
        <f t="shared" si="1"/>
        <v>0</v>
      </c>
      <c r="F19">
        <v>91.46</v>
      </c>
      <c r="H19" t="s">
        <v>36</v>
      </c>
      <c r="I19">
        <v>0</v>
      </c>
      <c r="J19">
        <f t="shared" si="4"/>
        <v>0</v>
      </c>
      <c r="K19">
        <v>0</v>
      </c>
      <c r="L19">
        <f t="shared" si="5"/>
        <v>0</v>
      </c>
      <c r="M19">
        <v>92.17</v>
      </c>
    </row>
    <row r="20" spans="1:13" x14ac:dyDescent="0.2">
      <c r="A20" t="s">
        <v>20</v>
      </c>
      <c r="B20">
        <v>0</v>
      </c>
      <c r="C20">
        <f>B20/$G$2</f>
        <v>0</v>
      </c>
      <c r="D20">
        <v>0</v>
      </c>
      <c r="E20">
        <f t="shared" si="1"/>
        <v>0</v>
      </c>
      <c r="F20">
        <v>90.86</v>
      </c>
      <c r="H20" t="s">
        <v>37</v>
      </c>
      <c r="I20">
        <v>0</v>
      </c>
      <c r="J20">
        <f t="shared" si="4"/>
        <v>0</v>
      </c>
      <c r="K20">
        <v>0</v>
      </c>
      <c r="L20">
        <f t="shared" si="5"/>
        <v>0</v>
      </c>
      <c r="M20">
        <v>92.1</v>
      </c>
    </row>
    <row r="21" spans="1:13" x14ac:dyDescent="0.2">
      <c r="A21" t="s">
        <v>21</v>
      </c>
      <c r="B21">
        <v>0</v>
      </c>
      <c r="C21">
        <f t="shared" si="0"/>
        <v>0</v>
      </c>
      <c r="D21">
        <v>0</v>
      </c>
      <c r="E21">
        <f t="shared" si="1"/>
        <v>0</v>
      </c>
      <c r="F21">
        <v>90.76</v>
      </c>
      <c r="H21" t="s">
        <v>38</v>
      </c>
      <c r="I21">
        <v>0</v>
      </c>
      <c r="J21">
        <f t="shared" si="4"/>
        <v>0</v>
      </c>
      <c r="K21">
        <v>0</v>
      </c>
      <c r="L21">
        <f t="shared" si="5"/>
        <v>0</v>
      </c>
      <c r="M21" s="1">
        <v>92.17</v>
      </c>
    </row>
    <row r="22" spans="1:13" x14ac:dyDescent="0.2">
      <c r="A22" t="s">
        <v>22</v>
      </c>
      <c r="B22">
        <v>0</v>
      </c>
      <c r="C22">
        <f t="shared" si="0"/>
        <v>0</v>
      </c>
      <c r="D22">
        <v>0</v>
      </c>
      <c r="E22">
        <f t="shared" si="1"/>
        <v>0</v>
      </c>
      <c r="F22">
        <v>92.06</v>
      </c>
      <c r="H22" t="s">
        <v>39</v>
      </c>
      <c r="I22">
        <v>0</v>
      </c>
      <c r="J22">
        <f t="shared" si="4"/>
        <v>0</v>
      </c>
      <c r="K22">
        <v>0</v>
      </c>
      <c r="L22">
        <f t="shared" si="5"/>
        <v>0</v>
      </c>
      <c r="M22">
        <v>92.1</v>
      </c>
    </row>
    <row r="23" spans="1:13" x14ac:dyDescent="0.2">
      <c r="A23" t="s">
        <v>43</v>
      </c>
      <c r="B23">
        <v>0</v>
      </c>
      <c r="C23">
        <f t="shared" si="0"/>
        <v>0</v>
      </c>
      <c r="D23">
        <v>0</v>
      </c>
      <c r="E23">
        <f t="shared" si="1"/>
        <v>0</v>
      </c>
      <c r="F23">
        <v>92.02</v>
      </c>
      <c r="H23" t="s">
        <v>44</v>
      </c>
      <c r="I23">
        <v>0</v>
      </c>
      <c r="J23">
        <f t="shared" si="4"/>
        <v>0</v>
      </c>
      <c r="K23">
        <v>0</v>
      </c>
      <c r="L23">
        <f t="shared" si="5"/>
        <v>0</v>
      </c>
      <c r="M23">
        <v>92.2</v>
      </c>
    </row>
    <row r="24" spans="1:13" x14ac:dyDescent="0.2">
      <c r="A24" t="s">
        <v>45</v>
      </c>
      <c r="B24">
        <v>0</v>
      </c>
      <c r="C24">
        <f t="shared" si="0"/>
        <v>0</v>
      </c>
      <c r="D24">
        <v>0</v>
      </c>
      <c r="E24">
        <f t="shared" si="1"/>
        <v>0</v>
      </c>
      <c r="F24">
        <v>92.17</v>
      </c>
      <c r="H24" t="s">
        <v>46</v>
      </c>
      <c r="I24">
        <v>0</v>
      </c>
      <c r="J24">
        <f t="shared" si="4"/>
        <v>0</v>
      </c>
      <c r="K24">
        <v>0</v>
      </c>
      <c r="L24">
        <f t="shared" si="5"/>
        <v>0</v>
      </c>
      <c r="M24">
        <v>92.17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F130-2CE8-884C-8662-F6FE750A8807}">
  <dimension ref="A1:M24"/>
  <sheetViews>
    <sheetView zoomScale="132" zoomScaleNormal="150" workbookViewId="0">
      <selection activeCell="M21" sqref="M21"/>
    </sheetView>
  </sheetViews>
  <sheetFormatPr baseColWidth="10" defaultRowHeight="16" x14ac:dyDescent="0.2"/>
  <cols>
    <col min="1" max="1" width="22.6640625" customWidth="1"/>
    <col min="8" max="8" width="21.6640625" customWidth="1"/>
  </cols>
  <sheetData>
    <row r="1" spans="1:13" x14ac:dyDescent="0.2">
      <c r="B1" t="s">
        <v>1</v>
      </c>
      <c r="D1" t="s">
        <v>2</v>
      </c>
      <c r="F1" t="s">
        <v>3</v>
      </c>
      <c r="G1" t="s">
        <v>4</v>
      </c>
      <c r="I1" t="s">
        <v>1</v>
      </c>
      <c r="K1" t="s">
        <v>2</v>
      </c>
      <c r="M1" t="s">
        <v>3</v>
      </c>
    </row>
    <row r="2" spans="1:13" x14ac:dyDescent="0.2">
      <c r="A2" t="s">
        <v>0</v>
      </c>
      <c r="B2">
        <v>0</v>
      </c>
      <c r="D2">
        <v>0</v>
      </c>
      <c r="F2" s="2">
        <v>88.54</v>
      </c>
      <c r="G2">
        <v>4</v>
      </c>
      <c r="I2">
        <v>0</v>
      </c>
      <c r="K2">
        <v>0</v>
      </c>
    </row>
    <row r="3" spans="1:13" x14ac:dyDescent="0.2">
      <c r="A3" t="s">
        <v>5</v>
      </c>
      <c r="B3">
        <v>0</v>
      </c>
      <c r="C3">
        <f t="shared" ref="C3:C24" si="0">B3/$G$2</f>
        <v>0</v>
      </c>
      <c r="D3">
        <v>0</v>
      </c>
      <c r="E3">
        <f t="shared" ref="E3:E24" si="1">(D3+B3)/$G$2</f>
        <v>0</v>
      </c>
      <c r="F3" s="2">
        <v>85.04</v>
      </c>
    </row>
    <row r="4" spans="1:13" x14ac:dyDescent="0.2">
      <c r="A4" t="s">
        <v>6</v>
      </c>
      <c r="B4">
        <v>0</v>
      </c>
      <c r="C4">
        <f t="shared" si="0"/>
        <v>0</v>
      </c>
      <c r="D4">
        <v>0</v>
      </c>
      <c r="E4">
        <f t="shared" si="1"/>
        <v>0</v>
      </c>
      <c r="F4" s="2">
        <v>86.43</v>
      </c>
      <c r="H4" t="s">
        <v>24</v>
      </c>
      <c r="I4">
        <v>0</v>
      </c>
      <c r="J4">
        <f>I4/$G$2</f>
        <v>0</v>
      </c>
      <c r="K4">
        <v>0</v>
      </c>
      <c r="L4">
        <f t="shared" ref="L4:L9" si="2">(K4+I4)/$G$2</f>
        <v>0</v>
      </c>
      <c r="M4" s="2">
        <v>87.95</v>
      </c>
    </row>
    <row r="5" spans="1:13" x14ac:dyDescent="0.2">
      <c r="A5" t="s">
        <v>7</v>
      </c>
      <c r="B5">
        <v>0</v>
      </c>
      <c r="C5">
        <f t="shared" si="0"/>
        <v>0</v>
      </c>
      <c r="D5">
        <v>0</v>
      </c>
      <c r="E5">
        <f t="shared" si="1"/>
        <v>0</v>
      </c>
      <c r="F5" s="2">
        <v>85.97</v>
      </c>
      <c r="H5" t="s">
        <v>25</v>
      </c>
      <c r="I5">
        <v>0</v>
      </c>
      <c r="J5">
        <f t="shared" ref="J5:J9" si="3">I5/$G$2</f>
        <v>0</v>
      </c>
      <c r="K5">
        <v>0</v>
      </c>
      <c r="L5">
        <f t="shared" si="2"/>
        <v>0</v>
      </c>
      <c r="M5" s="2">
        <v>87.95</v>
      </c>
    </row>
    <row r="6" spans="1:13" x14ac:dyDescent="0.2">
      <c r="A6" t="s">
        <v>8</v>
      </c>
      <c r="B6">
        <v>0</v>
      </c>
      <c r="C6">
        <f t="shared" si="0"/>
        <v>0</v>
      </c>
      <c r="D6">
        <v>0</v>
      </c>
      <c r="E6">
        <f t="shared" si="1"/>
        <v>0</v>
      </c>
      <c r="F6" s="2">
        <v>86.43</v>
      </c>
      <c r="H6" t="s">
        <v>26</v>
      </c>
      <c r="I6">
        <v>0</v>
      </c>
      <c r="J6">
        <f t="shared" si="3"/>
        <v>0</v>
      </c>
      <c r="K6">
        <v>0</v>
      </c>
      <c r="L6">
        <f t="shared" si="2"/>
        <v>0</v>
      </c>
      <c r="M6" s="2">
        <v>88.02</v>
      </c>
    </row>
    <row r="7" spans="1:13" x14ac:dyDescent="0.2">
      <c r="A7" t="s">
        <v>9</v>
      </c>
      <c r="B7">
        <v>0</v>
      </c>
      <c r="C7">
        <f t="shared" si="0"/>
        <v>0</v>
      </c>
      <c r="D7">
        <v>0</v>
      </c>
      <c r="E7">
        <f t="shared" si="1"/>
        <v>0</v>
      </c>
      <c r="F7" s="3">
        <v>88.02</v>
      </c>
      <c r="H7" t="s">
        <v>27</v>
      </c>
      <c r="I7">
        <v>0</v>
      </c>
      <c r="J7">
        <f t="shared" si="3"/>
        <v>0</v>
      </c>
      <c r="K7">
        <v>0</v>
      </c>
      <c r="L7">
        <f t="shared" si="2"/>
        <v>0</v>
      </c>
      <c r="M7" s="3">
        <v>88.02</v>
      </c>
    </row>
    <row r="8" spans="1:13" x14ac:dyDescent="0.2">
      <c r="A8" t="s">
        <v>10</v>
      </c>
      <c r="B8">
        <v>0</v>
      </c>
      <c r="C8">
        <f>B8/$G$2</f>
        <v>0</v>
      </c>
      <c r="D8">
        <v>0</v>
      </c>
      <c r="E8">
        <f>(D8+B8)/$G$2</f>
        <v>0</v>
      </c>
      <c r="F8" s="3">
        <v>88.02</v>
      </c>
      <c r="H8" t="s">
        <v>28</v>
      </c>
      <c r="I8">
        <v>0</v>
      </c>
      <c r="J8">
        <f t="shared" si="3"/>
        <v>0</v>
      </c>
      <c r="K8">
        <v>0</v>
      </c>
      <c r="L8">
        <f t="shared" si="2"/>
        <v>0</v>
      </c>
      <c r="M8" s="3">
        <v>88.02</v>
      </c>
    </row>
    <row r="9" spans="1:13" x14ac:dyDescent="0.2">
      <c r="A9" t="s">
        <v>11</v>
      </c>
      <c r="B9">
        <v>0</v>
      </c>
      <c r="C9">
        <f t="shared" si="0"/>
        <v>0</v>
      </c>
      <c r="D9">
        <v>0</v>
      </c>
      <c r="E9">
        <f t="shared" si="1"/>
        <v>0</v>
      </c>
      <c r="F9" s="2">
        <v>87.38</v>
      </c>
      <c r="H9" t="s">
        <v>29</v>
      </c>
      <c r="I9">
        <v>0</v>
      </c>
      <c r="J9">
        <f t="shared" si="3"/>
        <v>0</v>
      </c>
      <c r="K9">
        <v>0</v>
      </c>
      <c r="L9">
        <f t="shared" si="2"/>
        <v>0</v>
      </c>
      <c r="M9" s="2">
        <v>87.95</v>
      </c>
    </row>
    <row r="10" spans="1:13" x14ac:dyDescent="0.2">
      <c r="A10" t="s">
        <v>12</v>
      </c>
      <c r="B10">
        <v>0</v>
      </c>
      <c r="C10">
        <f t="shared" si="0"/>
        <v>0</v>
      </c>
      <c r="D10">
        <v>0</v>
      </c>
      <c r="E10">
        <f t="shared" si="1"/>
        <v>0</v>
      </c>
      <c r="F10" s="2">
        <v>88.02</v>
      </c>
      <c r="H10" t="s">
        <v>30</v>
      </c>
      <c r="I10">
        <v>0</v>
      </c>
      <c r="J10">
        <f>I10/$G$2</f>
        <v>0</v>
      </c>
      <c r="K10">
        <v>0</v>
      </c>
      <c r="L10">
        <f>(K10+I10)/$G$2</f>
        <v>0</v>
      </c>
      <c r="M10" s="2">
        <v>88.02</v>
      </c>
    </row>
    <row r="11" spans="1:13" x14ac:dyDescent="0.2">
      <c r="A11" t="s">
        <v>13</v>
      </c>
      <c r="B11">
        <v>0</v>
      </c>
      <c r="C11">
        <f t="shared" si="0"/>
        <v>0</v>
      </c>
      <c r="D11">
        <v>0</v>
      </c>
      <c r="E11">
        <f t="shared" si="1"/>
        <v>0</v>
      </c>
      <c r="F11" s="2">
        <v>87.95</v>
      </c>
      <c r="H11" t="s">
        <v>31</v>
      </c>
      <c r="I11">
        <v>0</v>
      </c>
      <c r="J11">
        <f t="shared" ref="J11:J24" si="4">I11/$G$2</f>
        <v>0</v>
      </c>
      <c r="K11">
        <v>0</v>
      </c>
      <c r="L11">
        <f t="shared" ref="L11:L24" si="5">(K11+I11)/$G$2</f>
        <v>0</v>
      </c>
      <c r="M11" s="2">
        <v>88.02</v>
      </c>
    </row>
    <row r="12" spans="1:13" x14ac:dyDescent="0.2">
      <c r="A12" t="s">
        <v>14</v>
      </c>
      <c r="B12">
        <v>0</v>
      </c>
      <c r="C12">
        <f t="shared" si="0"/>
        <v>0</v>
      </c>
      <c r="D12">
        <v>0</v>
      </c>
      <c r="E12">
        <f t="shared" si="1"/>
        <v>0</v>
      </c>
      <c r="F12" s="2">
        <v>88.02</v>
      </c>
      <c r="H12" t="s">
        <v>41</v>
      </c>
      <c r="I12">
        <v>0</v>
      </c>
      <c r="J12">
        <f t="shared" si="4"/>
        <v>0</v>
      </c>
      <c r="K12">
        <v>0</v>
      </c>
      <c r="L12">
        <f t="shared" si="5"/>
        <v>0</v>
      </c>
      <c r="M12" s="2">
        <v>83.82</v>
      </c>
    </row>
    <row r="13" spans="1:13" x14ac:dyDescent="0.2">
      <c r="A13" t="s">
        <v>40</v>
      </c>
      <c r="B13">
        <v>0</v>
      </c>
      <c r="C13">
        <f t="shared" si="0"/>
        <v>0</v>
      </c>
      <c r="D13">
        <v>0</v>
      </c>
      <c r="E13">
        <f t="shared" si="1"/>
        <v>0</v>
      </c>
      <c r="F13" s="2">
        <v>88.02</v>
      </c>
      <c r="H13" t="s">
        <v>42</v>
      </c>
      <c r="I13">
        <v>0</v>
      </c>
      <c r="J13">
        <f t="shared" si="4"/>
        <v>0</v>
      </c>
      <c r="K13">
        <v>0</v>
      </c>
      <c r="L13">
        <f t="shared" si="5"/>
        <v>0</v>
      </c>
      <c r="M13" s="2">
        <v>87.49</v>
      </c>
    </row>
    <row r="14" spans="1:13" x14ac:dyDescent="0.2">
      <c r="A14" t="s">
        <v>23</v>
      </c>
      <c r="B14">
        <v>0</v>
      </c>
      <c r="C14">
        <f>B14/$G$2</f>
        <v>0</v>
      </c>
      <c r="D14">
        <v>0</v>
      </c>
      <c r="E14">
        <f t="shared" si="1"/>
        <v>0</v>
      </c>
      <c r="F14" s="2">
        <v>85.04</v>
      </c>
      <c r="M14" s="2"/>
    </row>
    <row r="15" spans="1:13" x14ac:dyDescent="0.2">
      <c r="A15" t="s">
        <v>15</v>
      </c>
      <c r="B15">
        <v>0</v>
      </c>
      <c r="C15">
        <f t="shared" si="0"/>
        <v>0</v>
      </c>
      <c r="D15">
        <v>0</v>
      </c>
      <c r="E15">
        <f t="shared" si="1"/>
        <v>0</v>
      </c>
      <c r="F15" s="2">
        <v>72.8</v>
      </c>
      <c r="H15" t="s">
        <v>32</v>
      </c>
      <c r="I15">
        <v>0</v>
      </c>
      <c r="J15">
        <f t="shared" si="4"/>
        <v>0</v>
      </c>
      <c r="K15">
        <v>0</v>
      </c>
      <c r="L15">
        <f t="shared" si="5"/>
        <v>0</v>
      </c>
      <c r="M15" s="2">
        <v>87.38</v>
      </c>
    </row>
    <row r="16" spans="1:13" x14ac:dyDescent="0.2">
      <c r="A16" t="s">
        <v>16</v>
      </c>
      <c r="B16">
        <v>0</v>
      </c>
      <c r="C16">
        <f t="shared" si="0"/>
        <v>0</v>
      </c>
      <c r="D16">
        <v>0</v>
      </c>
      <c r="E16">
        <f t="shared" si="1"/>
        <v>0</v>
      </c>
      <c r="F16" s="2">
        <v>72.959999999999994</v>
      </c>
      <c r="H16" t="s">
        <v>33</v>
      </c>
      <c r="I16">
        <v>0</v>
      </c>
      <c r="J16">
        <f t="shared" si="4"/>
        <v>0</v>
      </c>
      <c r="K16">
        <v>0</v>
      </c>
      <c r="L16">
        <f t="shared" si="5"/>
        <v>0</v>
      </c>
      <c r="M16" s="2">
        <v>87.38</v>
      </c>
    </row>
    <row r="17" spans="1:13" x14ac:dyDescent="0.2">
      <c r="A17" t="s">
        <v>17</v>
      </c>
      <c r="B17">
        <v>0</v>
      </c>
      <c r="C17">
        <f t="shared" si="0"/>
        <v>0</v>
      </c>
      <c r="D17">
        <v>0</v>
      </c>
      <c r="E17">
        <f t="shared" si="1"/>
        <v>0</v>
      </c>
      <c r="F17" s="2">
        <v>71.87</v>
      </c>
      <c r="H17" t="s">
        <v>34</v>
      </c>
      <c r="I17">
        <v>0</v>
      </c>
      <c r="J17">
        <f t="shared" si="4"/>
        <v>0</v>
      </c>
      <c r="K17">
        <v>0</v>
      </c>
      <c r="L17">
        <f t="shared" si="5"/>
        <v>0</v>
      </c>
      <c r="M17" s="2">
        <v>88.02</v>
      </c>
    </row>
    <row r="18" spans="1:13" x14ac:dyDescent="0.2">
      <c r="A18" t="s">
        <v>18</v>
      </c>
      <c r="B18">
        <v>0</v>
      </c>
      <c r="C18">
        <f t="shared" si="0"/>
        <v>0</v>
      </c>
      <c r="D18">
        <v>0</v>
      </c>
      <c r="E18">
        <f t="shared" si="1"/>
        <v>0</v>
      </c>
      <c r="F18" s="2">
        <v>72.13</v>
      </c>
      <c r="H18" t="s">
        <v>35</v>
      </c>
      <c r="I18">
        <v>0</v>
      </c>
      <c r="J18">
        <f t="shared" si="4"/>
        <v>0</v>
      </c>
      <c r="K18">
        <v>0</v>
      </c>
      <c r="L18">
        <f t="shared" si="5"/>
        <v>0</v>
      </c>
      <c r="M18" s="2">
        <v>88.02</v>
      </c>
    </row>
    <row r="19" spans="1:13" x14ac:dyDescent="0.2">
      <c r="A19" t="s">
        <v>19</v>
      </c>
      <c r="B19">
        <v>0</v>
      </c>
      <c r="C19">
        <f t="shared" si="0"/>
        <v>0</v>
      </c>
      <c r="D19">
        <v>0</v>
      </c>
      <c r="E19">
        <f t="shared" si="1"/>
        <v>0</v>
      </c>
      <c r="F19" s="2">
        <v>87.31</v>
      </c>
      <c r="H19" t="s">
        <v>36</v>
      </c>
      <c r="I19">
        <v>0</v>
      </c>
      <c r="J19">
        <f t="shared" si="4"/>
        <v>0</v>
      </c>
      <c r="K19">
        <v>0</v>
      </c>
      <c r="L19">
        <f t="shared" si="5"/>
        <v>0</v>
      </c>
      <c r="M19" s="2">
        <v>87.66</v>
      </c>
    </row>
    <row r="20" spans="1:13" x14ac:dyDescent="0.2">
      <c r="A20" t="s">
        <v>20</v>
      </c>
      <c r="B20">
        <v>0</v>
      </c>
      <c r="C20">
        <f>B20/$G$2</f>
        <v>0</v>
      </c>
      <c r="D20">
        <v>0</v>
      </c>
      <c r="E20">
        <f t="shared" si="1"/>
        <v>0</v>
      </c>
      <c r="F20" s="2">
        <v>88.02</v>
      </c>
      <c r="H20" t="s">
        <v>37</v>
      </c>
      <c r="I20">
        <v>0</v>
      </c>
      <c r="J20">
        <f t="shared" si="4"/>
        <v>0</v>
      </c>
      <c r="K20">
        <v>0</v>
      </c>
      <c r="L20">
        <f t="shared" si="5"/>
        <v>0</v>
      </c>
      <c r="M20" s="2">
        <v>87.38</v>
      </c>
    </row>
    <row r="21" spans="1:13" x14ac:dyDescent="0.2">
      <c r="A21" t="s">
        <v>21</v>
      </c>
      <c r="B21">
        <v>0</v>
      </c>
      <c r="C21">
        <f t="shared" si="0"/>
        <v>0</v>
      </c>
      <c r="D21">
        <v>0</v>
      </c>
      <c r="E21">
        <f t="shared" si="1"/>
        <v>0</v>
      </c>
      <c r="F21" s="2">
        <v>86.71</v>
      </c>
      <c r="H21" t="s">
        <v>38</v>
      </c>
      <c r="I21">
        <v>0</v>
      </c>
      <c r="J21">
        <f t="shared" si="4"/>
        <v>0</v>
      </c>
      <c r="K21">
        <v>0</v>
      </c>
      <c r="L21">
        <f t="shared" si="5"/>
        <v>0</v>
      </c>
      <c r="M21" s="3">
        <v>88.02</v>
      </c>
    </row>
    <row r="22" spans="1:13" x14ac:dyDescent="0.2">
      <c r="A22" t="s">
        <v>22</v>
      </c>
      <c r="B22">
        <v>0</v>
      </c>
      <c r="C22">
        <f t="shared" si="0"/>
        <v>0</v>
      </c>
      <c r="D22">
        <v>0</v>
      </c>
      <c r="E22">
        <f t="shared" si="1"/>
        <v>0</v>
      </c>
      <c r="F22" s="2">
        <v>86.67</v>
      </c>
      <c r="H22" t="s">
        <v>39</v>
      </c>
      <c r="I22">
        <v>0</v>
      </c>
      <c r="J22">
        <f t="shared" si="4"/>
        <v>0</v>
      </c>
      <c r="K22">
        <v>0</v>
      </c>
      <c r="L22">
        <f t="shared" si="5"/>
        <v>0</v>
      </c>
      <c r="M22" s="2">
        <v>87.38</v>
      </c>
    </row>
    <row r="23" spans="1:13" x14ac:dyDescent="0.2">
      <c r="A23" t="s">
        <v>43</v>
      </c>
      <c r="B23">
        <v>0</v>
      </c>
      <c r="C23">
        <f t="shared" si="0"/>
        <v>0</v>
      </c>
      <c r="D23">
        <v>0</v>
      </c>
      <c r="E23">
        <f t="shared" si="1"/>
        <v>0</v>
      </c>
      <c r="F23" s="2">
        <v>77.08</v>
      </c>
      <c r="H23" t="s">
        <v>44</v>
      </c>
      <c r="I23">
        <v>0</v>
      </c>
      <c r="J23">
        <f t="shared" si="4"/>
        <v>0</v>
      </c>
      <c r="K23">
        <v>0</v>
      </c>
      <c r="L23">
        <f t="shared" si="5"/>
        <v>0</v>
      </c>
      <c r="M23" s="2">
        <v>58.34</v>
      </c>
    </row>
    <row r="24" spans="1:13" x14ac:dyDescent="0.2">
      <c r="A24" t="s">
        <v>45</v>
      </c>
      <c r="B24">
        <v>0</v>
      </c>
      <c r="C24">
        <f t="shared" si="0"/>
        <v>0</v>
      </c>
      <c r="D24">
        <v>0</v>
      </c>
      <c r="E24">
        <f t="shared" si="1"/>
        <v>0</v>
      </c>
      <c r="F24" s="2">
        <v>73.650000000000006</v>
      </c>
      <c r="H24" t="s">
        <v>46</v>
      </c>
      <c r="I24">
        <v>0</v>
      </c>
      <c r="J24">
        <f t="shared" si="4"/>
        <v>0</v>
      </c>
      <c r="K24">
        <v>0</v>
      </c>
      <c r="L24">
        <f t="shared" si="5"/>
        <v>0</v>
      </c>
      <c r="M24" s="2">
        <v>87.38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5609-29AC-D447-8316-630E7679AFF3}">
  <dimension ref="A1:M24"/>
  <sheetViews>
    <sheetView zoomScale="125" zoomScaleNormal="150" workbookViewId="0">
      <selection activeCell="J10" sqref="J10"/>
    </sheetView>
  </sheetViews>
  <sheetFormatPr baseColWidth="10" defaultRowHeight="16" x14ac:dyDescent="0.2"/>
  <cols>
    <col min="1" max="1" width="21.1640625" customWidth="1"/>
    <col min="8" max="8" width="21.5" customWidth="1"/>
  </cols>
  <sheetData>
    <row r="1" spans="1:13" x14ac:dyDescent="0.2">
      <c r="B1" t="s">
        <v>1</v>
      </c>
      <c r="D1" t="s">
        <v>2</v>
      </c>
      <c r="F1" t="s">
        <v>3</v>
      </c>
      <c r="G1" t="s">
        <v>4</v>
      </c>
      <c r="I1" t="s">
        <v>1</v>
      </c>
      <c r="K1" t="s">
        <v>2</v>
      </c>
      <c r="M1" t="s">
        <v>3</v>
      </c>
    </row>
    <row r="2" spans="1:13" x14ac:dyDescent="0.2">
      <c r="A2" t="s">
        <v>0</v>
      </c>
      <c r="F2" s="2">
        <v>75.89</v>
      </c>
      <c r="G2">
        <v>6545</v>
      </c>
    </row>
    <row r="3" spans="1:13" x14ac:dyDescent="0.2">
      <c r="A3" t="s">
        <v>5</v>
      </c>
      <c r="B3" s="2">
        <v>352</v>
      </c>
      <c r="C3" s="6">
        <f t="shared" ref="C3:C21" si="0">B3/$G$2</f>
        <v>5.378151260504202E-2</v>
      </c>
      <c r="D3" s="2">
        <v>19</v>
      </c>
      <c r="E3" s="6">
        <f t="shared" ref="E3:E21" si="1">(D3+B3)/$G$2</f>
        <v>5.6684491978609627E-2</v>
      </c>
      <c r="F3" s="2">
        <v>75.14</v>
      </c>
    </row>
    <row r="4" spans="1:13" x14ac:dyDescent="0.2">
      <c r="A4" t="s">
        <v>6</v>
      </c>
      <c r="B4" s="2">
        <v>359</v>
      </c>
      <c r="C4" s="6">
        <f t="shared" si="0"/>
        <v>5.4851031321619559E-2</v>
      </c>
      <c r="D4" s="2">
        <v>19</v>
      </c>
      <c r="E4" s="6">
        <f t="shared" si="1"/>
        <v>5.7754010695187166E-2</v>
      </c>
      <c r="F4" s="2">
        <v>85.8</v>
      </c>
      <c r="H4" t="s">
        <v>24</v>
      </c>
      <c r="I4" s="2">
        <v>428</v>
      </c>
      <c r="J4" s="6">
        <f>I4/$G$2</f>
        <v>6.539343009931245E-2</v>
      </c>
      <c r="K4" s="2">
        <v>22</v>
      </c>
      <c r="L4" s="6">
        <f t="shared" ref="L4:L9" si="2">(K4+I4)/$G$2</f>
        <v>6.8754774637127578E-2</v>
      </c>
      <c r="M4" s="2">
        <v>85.54</v>
      </c>
    </row>
    <row r="5" spans="1:13" x14ac:dyDescent="0.2">
      <c r="A5" t="s">
        <v>7</v>
      </c>
      <c r="B5" s="2">
        <v>394</v>
      </c>
      <c r="C5" s="6">
        <f t="shared" si="0"/>
        <v>6.019862490450726E-2</v>
      </c>
      <c r="D5" s="2">
        <v>22</v>
      </c>
      <c r="E5" s="6">
        <f t="shared" si="1"/>
        <v>6.3559969442322381E-2</v>
      </c>
      <c r="F5" s="2">
        <v>85.96</v>
      </c>
      <c r="H5" t="s">
        <v>25</v>
      </c>
      <c r="I5" s="2">
        <v>428</v>
      </c>
      <c r="J5" s="6">
        <f t="shared" ref="J5:J9" si="3">I5/$G$2</f>
        <v>6.539343009931245E-2</v>
      </c>
      <c r="K5" s="2">
        <v>23</v>
      </c>
      <c r="L5" s="6">
        <f t="shared" si="2"/>
        <v>6.8907563025210089E-2</v>
      </c>
      <c r="M5" s="2">
        <v>85.54</v>
      </c>
    </row>
    <row r="6" spans="1:13" x14ac:dyDescent="0.2">
      <c r="A6" t="s">
        <v>8</v>
      </c>
      <c r="B6" s="2">
        <v>391</v>
      </c>
      <c r="C6" s="6">
        <f t="shared" si="0"/>
        <v>5.9740259740259739E-2</v>
      </c>
      <c r="D6" s="2">
        <v>19</v>
      </c>
      <c r="E6" s="6">
        <f t="shared" si="1"/>
        <v>6.2643239113827354E-2</v>
      </c>
      <c r="F6" s="2">
        <v>85.94</v>
      </c>
      <c r="H6" t="s">
        <v>26</v>
      </c>
      <c r="I6" s="2">
        <v>505</v>
      </c>
      <c r="J6" s="6">
        <f t="shared" si="3"/>
        <v>7.7158135981665391E-2</v>
      </c>
      <c r="K6" s="2">
        <v>15</v>
      </c>
      <c r="L6" s="6">
        <f t="shared" si="2"/>
        <v>7.944996180290298E-2</v>
      </c>
      <c r="M6" s="2">
        <v>85.53</v>
      </c>
    </row>
    <row r="7" spans="1:13" x14ac:dyDescent="0.2">
      <c r="A7" t="s">
        <v>9</v>
      </c>
      <c r="B7" s="3">
        <v>455</v>
      </c>
      <c r="C7" s="7">
        <f t="shared" si="0"/>
        <v>6.9518716577540107E-2</v>
      </c>
      <c r="D7" s="3">
        <v>17</v>
      </c>
      <c r="E7" s="7">
        <f t="shared" si="1"/>
        <v>7.2116119174942706E-2</v>
      </c>
      <c r="F7" s="3">
        <v>85.72</v>
      </c>
      <c r="H7" t="s">
        <v>27</v>
      </c>
      <c r="I7" s="3">
        <v>505</v>
      </c>
      <c r="J7" s="7">
        <f t="shared" si="3"/>
        <v>7.7158135981665391E-2</v>
      </c>
      <c r="K7" s="3">
        <v>16</v>
      </c>
      <c r="L7" s="7">
        <f t="shared" si="2"/>
        <v>7.9602750190985491E-2</v>
      </c>
      <c r="M7" s="3">
        <v>85.54</v>
      </c>
    </row>
    <row r="8" spans="1:13" x14ac:dyDescent="0.2">
      <c r="A8" t="s">
        <v>10</v>
      </c>
      <c r="B8" s="2">
        <v>327</v>
      </c>
      <c r="C8" s="6">
        <f>B8/$G$2</f>
        <v>4.9961802902979371E-2</v>
      </c>
      <c r="D8" s="2">
        <v>13</v>
      </c>
      <c r="E8" s="6">
        <f>(D8+B8)/$G$2</f>
        <v>5.1948051948051951E-2</v>
      </c>
      <c r="F8" s="2">
        <v>86.09</v>
      </c>
      <c r="H8" t="s">
        <v>28</v>
      </c>
      <c r="I8" s="2">
        <v>493</v>
      </c>
      <c r="J8" s="6">
        <f t="shared" si="3"/>
        <v>7.5324675324675322E-2</v>
      </c>
      <c r="K8" s="2">
        <v>20</v>
      </c>
      <c r="L8" s="6">
        <f t="shared" si="2"/>
        <v>7.8380443086325441E-2</v>
      </c>
      <c r="M8" s="2">
        <v>85.53</v>
      </c>
    </row>
    <row r="9" spans="1:13" x14ac:dyDescent="0.2">
      <c r="A9" t="s">
        <v>11</v>
      </c>
      <c r="B9" s="2">
        <v>336</v>
      </c>
      <c r="C9" s="6">
        <f t="shared" si="0"/>
        <v>5.1336898395721926E-2</v>
      </c>
      <c r="D9" s="2">
        <v>13</v>
      </c>
      <c r="E9" s="6">
        <f t="shared" si="1"/>
        <v>5.3323147440794499E-2</v>
      </c>
      <c r="F9" s="2">
        <v>86.05</v>
      </c>
      <c r="H9" t="s">
        <v>29</v>
      </c>
      <c r="I9" s="2">
        <v>428</v>
      </c>
      <c r="J9" s="6">
        <f t="shared" si="3"/>
        <v>6.539343009931245E-2</v>
      </c>
      <c r="K9" s="2">
        <v>22</v>
      </c>
      <c r="L9" s="6">
        <f t="shared" si="2"/>
        <v>6.8754774637127578E-2</v>
      </c>
      <c r="M9" s="2">
        <v>85.54</v>
      </c>
    </row>
    <row r="10" spans="1:13" x14ac:dyDescent="0.2">
      <c r="A10" t="s">
        <v>12</v>
      </c>
      <c r="B10" s="2">
        <v>345</v>
      </c>
      <c r="C10" s="6">
        <f t="shared" si="0"/>
        <v>5.2711993888464474E-2</v>
      </c>
      <c r="D10" s="2">
        <v>13</v>
      </c>
      <c r="E10" s="6">
        <f t="shared" si="1"/>
        <v>5.4698242933537054E-2</v>
      </c>
      <c r="F10" s="2">
        <v>85.58</v>
      </c>
      <c r="H10" t="s">
        <v>30</v>
      </c>
      <c r="I10" s="2">
        <v>493</v>
      </c>
      <c r="J10" s="6">
        <f>I10/$G$2</f>
        <v>7.5324675324675322E-2</v>
      </c>
      <c r="K10" s="2">
        <v>22</v>
      </c>
      <c r="L10" s="6">
        <f>(K10+I10)/$G$2</f>
        <v>7.868601986249045E-2</v>
      </c>
      <c r="M10" s="2">
        <v>85.52</v>
      </c>
    </row>
    <row r="11" spans="1:13" x14ac:dyDescent="0.2">
      <c r="A11" t="s">
        <v>13</v>
      </c>
      <c r="B11" s="2"/>
      <c r="C11" s="6"/>
      <c r="D11" s="2"/>
      <c r="E11" s="6"/>
      <c r="F11" s="2"/>
      <c r="H11" t="s">
        <v>31</v>
      </c>
      <c r="I11" s="2"/>
      <c r="J11" s="6"/>
      <c r="K11" s="2"/>
      <c r="L11" s="6"/>
      <c r="M11" s="2"/>
    </row>
    <row r="12" spans="1:13" x14ac:dyDescent="0.2">
      <c r="A12" t="s">
        <v>14</v>
      </c>
      <c r="B12" s="2"/>
      <c r="C12" s="6"/>
      <c r="D12" s="2"/>
      <c r="E12" s="6"/>
      <c r="F12" s="2"/>
      <c r="H12" t="s">
        <v>41</v>
      </c>
      <c r="I12" s="2"/>
      <c r="J12" s="6"/>
      <c r="K12" s="2"/>
      <c r="L12" s="6"/>
      <c r="M12" s="2"/>
    </row>
    <row r="13" spans="1:13" x14ac:dyDescent="0.2">
      <c r="A13" t="s">
        <v>40</v>
      </c>
      <c r="B13" s="2"/>
      <c r="C13" s="6"/>
      <c r="D13" s="2"/>
      <c r="E13" s="6"/>
      <c r="F13" s="2"/>
      <c r="H13" t="s">
        <v>42</v>
      </c>
      <c r="I13" s="2"/>
      <c r="J13" s="6"/>
      <c r="K13" s="2"/>
      <c r="L13" s="6"/>
      <c r="M13" s="2"/>
    </row>
    <row r="14" spans="1:13" x14ac:dyDescent="0.2">
      <c r="A14" t="s">
        <v>23</v>
      </c>
      <c r="B14" s="2">
        <v>240</v>
      </c>
      <c r="C14" s="6">
        <f>B14/$G$2</f>
        <v>3.6669213139801378E-2</v>
      </c>
      <c r="D14" s="2">
        <v>11</v>
      </c>
      <c r="E14" s="6">
        <f t="shared" si="1"/>
        <v>3.8349885408708935E-2</v>
      </c>
      <c r="F14" s="2">
        <v>75.430000000000007</v>
      </c>
      <c r="I14" s="2"/>
      <c r="J14" s="6"/>
      <c r="K14" s="2"/>
      <c r="L14" s="6"/>
      <c r="M14" s="2"/>
    </row>
    <row r="15" spans="1:13" x14ac:dyDescent="0.2">
      <c r="A15" t="s">
        <v>15</v>
      </c>
      <c r="B15" s="2">
        <v>446</v>
      </c>
      <c r="C15" s="6">
        <f t="shared" si="0"/>
        <v>6.8143621084797559E-2</v>
      </c>
      <c r="D15" s="2">
        <v>19</v>
      </c>
      <c r="E15" s="6">
        <f t="shared" si="1"/>
        <v>7.1046600458365167E-2</v>
      </c>
      <c r="F15" s="2">
        <v>84.95</v>
      </c>
      <c r="H15" t="s">
        <v>32</v>
      </c>
      <c r="I15" s="2">
        <v>652</v>
      </c>
      <c r="J15" s="6">
        <f t="shared" ref="J15:J21" si="4">I15/$G$2</f>
        <v>9.9618029029793734E-2</v>
      </c>
      <c r="K15" s="2">
        <v>36</v>
      </c>
      <c r="L15" s="6">
        <f t="shared" ref="L15:L21" si="5">(K15+I15)/$G$2</f>
        <v>0.10511841100076394</v>
      </c>
      <c r="M15" s="2">
        <v>84.61</v>
      </c>
    </row>
    <row r="16" spans="1:13" x14ac:dyDescent="0.2">
      <c r="A16" t="s">
        <v>16</v>
      </c>
      <c r="B16" s="2">
        <v>462</v>
      </c>
      <c r="C16" s="6">
        <f t="shared" si="0"/>
        <v>7.0588235294117646E-2</v>
      </c>
      <c r="D16" s="2">
        <v>28</v>
      </c>
      <c r="E16" s="6">
        <f t="shared" si="1"/>
        <v>7.4866310160427801E-2</v>
      </c>
      <c r="F16" s="2">
        <v>85.09</v>
      </c>
      <c r="H16" t="s">
        <v>33</v>
      </c>
      <c r="I16" s="2">
        <v>653</v>
      </c>
      <c r="J16" s="6">
        <f t="shared" si="4"/>
        <v>9.9770817417876245E-2</v>
      </c>
      <c r="K16" s="2">
        <v>36</v>
      </c>
      <c r="L16" s="6">
        <f t="shared" si="5"/>
        <v>0.10527119938884645</v>
      </c>
      <c r="M16" s="2">
        <v>84.6</v>
      </c>
    </row>
    <row r="17" spans="1:13" x14ac:dyDescent="0.2">
      <c r="A17" t="s">
        <v>17</v>
      </c>
      <c r="B17" s="2">
        <v>367</v>
      </c>
      <c r="C17" s="6">
        <f t="shared" si="0"/>
        <v>5.6073338426279602E-2</v>
      </c>
      <c r="D17" s="2">
        <v>11</v>
      </c>
      <c r="E17" s="6">
        <f t="shared" si="1"/>
        <v>5.7754010695187166E-2</v>
      </c>
      <c r="F17" s="2">
        <v>85.42</v>
      </c>
      <c r="H17" t="s">
        <v>34</v>
      </c>
      <c r="I17" s="2">
        <v>620</v>
      </c>
      <c r="J17" s="6">
        <f t="shared" si="4"/>
        <v>9.4728800611153546E-2</v>
      </c>
      <c r="K17" s="2">
        <v>28</v>
      </c>
      <c r="L17" s="6">
        <f t="shared" si="5"/>
        <v>9.9006875477463716E-2</v>
      </c>
      <c r="M17" s="2">
        <v>84.9</v>
      </c>
    </row>
    <row r="18" spans="1:13" x14ac:dyDescent="0.2">
      <c r="A18" t="s">
        <v>18</v>
      </c>
      <c r="B18" s="2">
        <v>440</v>
      </c>
      <c r="C18" s="6">
        <f t="shared" si="0"/>
        <v>6.7226890756302518E-2</v>
      </c>
      <c r="D18" s="2">
        <v>19</v>
      </c>
      <c r="E18" s="6">
        <f t="shared" si="1"/>
        <v>7.0129870129870125E-2</v>
      </c>
      <c r="F18" s="2">
        <v>85.23</v>
      </c>
      <c r="H18" t="s">
        <v>35</v>
      </c>
      <c r="I18" s="2">
        <v>400</v>
      </c>
      <c r="J18" s="6">
        <f t="shared" si="4"/>
        <v>6.1115355233002294E-2</v>
      </c>
      <c r="K18" s="2">
        <v>19</v>
      </c>
      <c r="L18" s="6">
        <f t="shared" si="5"/>
        <v>6.4018334606569902E-2</v>
      </c>
      <c r="M18" s="2">
        <v>85.58</v>
      </c>
    </row>
    <row r="19" spans="1:13" x14ac:dyDescent="0.2">
      <c r="A19" t="s">
        <v>19</v>
      </c>
      <c r="B19" s="2">
        <v>620</v>
      </c>
      <c r="C19" s="6">
        <f t="shared" si="0"/>
        <v>9.4728800611153546E-2</v>
      </c>
      <c r="D19" s="2">
        <v>34</v>
      </c>
      <c r="E19" s="6">
        <f t="shared" si="1"/>
        <v>9.9923605805958743E-2</v>
      </c>
      <c r="F19" s="2">
        <v>85.06</v>
      </c>
      <c r="H19" t="s">
        <v>36</v>
      </c>
      <c r="I19" s="2">
        <v>400</v>
      </c>
      <c r="J19" s="6">
        <f t="shared" si="4"/>
        <v>6.1115355233002294E-2</v>
      </c>
      <c r="K19" s="2">
        <v>18</v>
      </c>
      <c r="L19" s="6">
        <f t="shared" si="5"/>
        <v>6.386554621848739E-2</v>
      </c>
      <c r="M19" s="2">
        <v>85.57</v>
      </c>
    </row>
    <row r="20" spans="1:13" x14ac:dyDescent="0.2">
      <c r="A20" t="s">
        <v>20</v>
      </c>
      <c r="B20" s="2">
        <v>338</v>
      </c>
      <c r="C20" s="6">
        <f>B20/$G$2</f>
        <v>5.1642475171886935E-2</v>
      </c>
      <c r="D20" s="2">
        <v>10</v>
      </c>
      <c r="E20" s="6">
        <f t="shared" si="1"/>
        <v>5.3170359052711995E-2</v>
      </c>
      <c r="F20" s="2">
        <v>85.41</v>
      </c>
      <c r="H20" t="s">
        <v>37</v>
      </c>
      <c r="I20" s="3">
        <v>656</v>
      </c>
      <c r="J20" s="7">
        <f>I20/$G$2</f>
        <v>0.10022918258212375</v>
      </c>
      <c r="K20" s="3">
        <v>32</v>
      </c>
      <c r="L20" s="7">
        <f t="shared" si="5"/>
        <v>0.10511841100076394</v>
      </c>
      <c r="M20" s="3">
        <v>85.4</v>
      </c>
    </row>
    <row r="21" spans="1:13" x14ac:dyDescent="0.2">
      <c r="A21" t="s">
        <v>21</v>
      </c>
      <c r="B21" s="3">
        <v>632</v>
      </c>
      <c r="C21" s="7">
        <f t="shared" si="0"/>
        <v>9.6562261268143615E-2</v>
      </c>
      <c r="D21" s="3">
        <v>39</v>
      </c>
      <c r="E21" s="7">
        <f t="shared" si="1"/>
        <v>0.10252100840336134</v>
      </c>
      <c r="F21" s="3">
        <v>84.58</v>
      </c>
      <c r="H21" t="s">
        <v>38</v>
      </c>
      <c r="I21" s="2">
        <v>620</v>
      </c>
      <c r="J21" s="6">
        <f t="shared" si="4"/>
        <v>9.4728800611153546E-2</v>
      </c>
      <c r="K21" s="2">
        <v>27</v>
      </c>
      <c r="L21" s="6">
        <f t="shared" si="5"/>
        <v>9.8854087089381204E-2</v>
      </c>
      <c r="M21" s="2">
        <v>84.91</v>
      </c>
    </row>
    <row r="22" spans="1:13" x14ac:dyDescent="0.2">
      <c r="A22" t="s">
        <v>22</v>
      </c>
      <c r="B22" s="2"/>
      <c r="C22" s="2"/>
      <c r="D22" s="2"/>
      <c r="E22" s="2"/>
      <c r="F22" s="2"/>
      <c r="H22" t="s">
        <v>39</v>
      </c>
      <c r="I22" s="2"/>
      <c r="J22" s="6"/>
      <c r="K22" s="2"/>
      <c r="L22" s="6"/>
      <c r="M22" s="2"/>
    </row>
    <row r="23" spans="1:13" x14ac:dyDescent="0.2">
      <c r="A23" t="s">
        <v>43</v>
      </c>
      <c r="B23" s="2"/>
      <c r="C23" s="2"/>
      <c r="D23" s="2"/>
      <c r="E23" s="2"/>
      <c r="F23" s="2"/>
      <c r="H23" t="s">
        <v>44</v>
      </c>
      <c r="I23" s="2"/>
      <c r="J23" s="2"/>
      <c r="K23" s="2"/>
      <c r="L23" s="6"/>
      <c r="M23" s="2"/>
    </row>
    <row r="24" spans="1:13" x14ac:dyDescent="0.2">
      <c r="A24" t="s">
        <v>45</v>
      </c>
      <c r="B24" s="2"/>
      <c r="C24" s="2"/>
      <c r="D24" s="2"/>
      <c r="E24" s="2"/>
      <c r="F24" s="2"/>
      <c r="H24" t="s">
        <v>46</v>
      </c>
      <c r="I24" s="2"/>
      <c r="J24" s="2"/>
      <c r="K24" s="2"/>
      <c r="L24" s="2"/>
      <c r="M24" s="2"/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4EEC-9033-AC42-B9BD-5B1674E386F8}">
  <dimension ref="A1:N27"/>
  <sheetViews>
    <sheetView tabSelected="1" zoomScale="109" zoomScaleNormal="150" workbookViewId="0">
      <selection activeCell="O16" sqref="O16"/>
    </sheetView>
  </sheetViews>
  <sheetFormatPr baseColWidth="10" defaultRowHeight="16" x14ac:dyDescent="0.2"/>
  <cols>
    <col min="1" max="1" width="25.1640625" customWidth="1"/>
    <col min="8" max="8" width="22.5" customWidth="1"/>
  </cols>
  <sheetData>
    <row r="1" spans="1:14" x14ac:dyDescent="0.2">
      <c r="B1" t="s">
        <v>1</v>
      </c>
      <c r="D1" t="s">
        <v>2</v>
      </c>
      <c r="F1" t="s">
        <v>3</v>
      </c>
      <c r="G1" t="s">
        <v>4</v>
      </c>
      <c r="I1" t="s">
        <v>1</v>
      </c>
      <c r="K1" t="s">
        <v>2</v>
      </c>
      <c r="M1" t="s">
        <v>3</v>
      </c>
      <c r="N1" t="s">
        <v>51</v>
      </c>
    </row>
    <row r="2" spans="1:14" x14ac:dyDescent="0.2">
      <c r="A2" t="s">
        <v>0</v>
      </c>
      <c r="B2">
        <v>0</v>
      </c>
      <c r="D2">
        <v>0</v>
      </c>
      <c r="F2" s="2">
        <v>76.040000000000006</v>
      </c>
      <c r="G2">
        <v>109</v>
      </c>
      <c r="I2">
        <v>0</v>
      </c>
      <c r="K2">
        <v>0</v>
      </c>
    </row>
    <row r="3" spans="1:14" x14ac:dyDescent="0.2">
      <c r="A3" t="s">
        <v>5</v>
      </c>
      <c r="B3">
        <v>10</v>
      </c>
      <c r="C3" s="4">
        <f t="shared" ref="C3:C21" si="0">B3/$G$2</f>
        <v>9.1743119266055051E-2</v>
      </c>
      <c r="D3">
        <v>2</v>
      </c>
      <c r="E3" s="4">
        <f t="shared" ref="E3:E21" si="1">(D3+B3)/$G$2</f>
        <v>0.11009174311926606</v>
      </c>
      <c r="F3" s="2">
        <v>76.849999999999994</v>
      </c>
      <c r="L3" s="4"/>
    </row>
    <row r="4" spans="1:14" x14ac:dyDescent="0.2">
      <c r="A4" t="s">
        <v>6</v>
      </c>
      <c r="B4">
        <v>12</v>
      </c>
      <c r="C4" s="4">
        <f t="shared" si="0"/>
        <v>0.11009174311926606</v>
      </c>
      <c r="D4">
        <v>1</v>
      </c>
      <c r="E4" s="4">
        <f t="shared" si="1"/>
        <v>0.11926605504587157</v>
      </c>
      <c r="F4" s="2">
        <v>77.03</v>
      </c>
      <c r="H4" t="s">
        <v>24</v>
      </c>
      <c r="I4">
        <v>14</v>
      </c>
      <c r="J4" s="4">
        <f>I4/$G$2</f>
        <v>0.12844036697247707</v>
      </c>
      <c r="K4">
        <v>1</v>
      </c>
      <c r="L4" s="4">
        <f t="shared" ref="L4:L9" si="2">(K4+I4)/$G$2</f>
        <v>0.13761467889908258</v>
      </c>
      <c r="M4" s="2">
        <v>76.400000000000006</v>
      </c>
    </row>
    <row r="5" spans="1:14" x14ac:dyDescent="0.2">
      <c r="A5" t="s">
        <v>7</v>
      </c>
      <c r="B5" s="1">
        <v>14</v>
      </c>
      <c r="C5" s="5">
        <f t="shared" si="0"/>
        <v>0.12844036697247707</v>
      </c>
      <c r="D5" s="1">
        <v>2</v>
      </c>
      <c r="E5" s="5">
        <f t="shared" si="1"/>
        <v>0.14678899082568808</v>
      </c>
      <c r="F5" s="3">
        <v>75.69</v>
      </c>
      <c r="H5" t="s">
        <v>25</v>
      </c>
      <c r="I5">
        <v>14</v>
      </c>
      <c r="J5" s="4">
        <f t="shared" ref="J5:J9" si="3">I5/$G$2</f>
        <v>0.12844036697247707</v>
      </c>
      <c r="K5">
        <v>1</v>
      </c>
      <c r="L5" s="4">
        <f t="shared" si="2"/>
        <v>0.13761467889908258</v>
      </c>
      <c r="M5" s="2">
        <v>76.400000000000006</v>
      </c>
    </row>
    <row r="6" spans="1:14" x14ac:dyDescent="0.2">
      <c r="A6" t="s">
        <v>8</v>
      </c>
      <c r="B6">
        <v>12</v>
      </c>
      <c r="C6" s="4">
        <f t="shared" si="0"/>
        <v>0.11009174311926606</v>
      </c>
      <c r="D6">
        <v>2</v>
      </c>
      <c r="E6" s="4">
        <f t="shared" si="1"/>
        <v>0.12844036697247707</v>
      </c>
      <c r="F6" s="2">
        <v>76.75</v>
      </c>
      <c r="H6" t="s">
        <v>26</v>
      </c>
      <c r="I6">
        <v>18</v>
      </c>
      <c r="J6" s="4">
        <f t="shared" si="3"/>
        <v>0.16513761467889909</v>
      </c>
      <c r="K6">
        <v>0</v>
      </c>
      <c r="L6" s="4">
        <f t="shared" si="2"/>
        <v>0.16513761467889909</v>
      </c>
      <c r="M6" s="2">
        <v>76.78</v>
      </c>
    </row>
    <row r="7" spans="1:14" x14ac:dyDescent="0.2">
      <c r="A7" t="s">
        <v>9</v>
      </c>
      <c r="B7">
        <v>10</v>
      </c>
      <c r="C7" s="4">
        <f t="shared" si="0"/>
        <v>9.1743119266055051E-2</v>
      </c>
      <c r="D7">
        <v>1</v>
      </c>
      <c r="E7" s="4">
        <f t="shared" si="1"/>
        <v>0.10091743119266056</v>
      </c>
      <c r="F7" s="2">
        <v>76.77</v>
      </c>
      <c r="H7" t="s">
        <v>27</v>
      </c>
      <c r="I7">
        <v>18</v>
      </c>
      <c r="J7" s="4">
        <f t="shared" si="3"/>
        <v>0.16513761467889909</v>
      </c>
      <c r="K7">
        <v>0</v>
      </c>
      <c r="L7" s="4">
        <f t="shared" si="2"/>
        <v>0.16513761467889909</v>
      </c>
      <c r="M7" s="2">
        <v>76.78</v>
      </c>
    </row>
    <row r="8" spans="1:14" x14ac:dyDescent="0.2">
      <c r="A8" t="s">
        <v>10</v>
      </c>
      <c r="B8">
        <v>13</v>
      </c>
      <c r="C8" s="4">
        <f>B8/$G$2</f>
        <v>0.11926605504587157</v>
      </c>
      <c r="D8">
        <v>0</v>
      </c>
      <c r="E8" s="4">
        <f>(D8+B8)/$G$2</f>
        <v>0.11926605504587157</v>
      </c>
      <c r="F8" s="2">
        <v>76.58</v>
      </c>
      <c r="H8" t="s">
        <v>28</v>
      </c>
      <c r="I8">
        <v>18</v>
      </c>
      <c r="J8" s="4">
        <f t="shared" si="3"/>
        <v>0.16513761467889909</v>
      </c>
      <c r="K8">
        <v>0</v>
      </c>
      <c r="L8" s="4">
        <f t="shared" si="2"/>
        <v>0.16513761467889909</v>
      </c>
      <c r="M8" s="2">
        <v>76.78</v>
      </c>
    </row>
    <row r="9" spans="1:14" x14ac:dyDescent="0.2">
      <c r="A9" t="s">
        <v>11</v>
      </c>
      <c r="B9">
        <v>11</v>
      </c>
      <c r="C9" s="4">
        <f t="shared" si="0"/>
        <v>0.10091743119266056</v>
      </c>
      <c r="D9">
        <v>2</v>
      </c>
      <c r="E9" s="4">
        <f t="shared" si="1"/>
        <v>0.11926605504587157</v>
      </c>
      <c r="F9" s="2">
        <v>76.599999999999994</v>
      </c>
      <c r="H9" t="s">
        <v>29</v>
      </c>
      <c r="I9">
        <v>14</v>
      </c>
      <c r="J9" s="4">
        <f t="shared" si="3"/>
        <v>0.12844036697247707</v>
      </c>
      <c r="K9">
        <v>1</v>
      </c>
      <c r="L9" s="4">
        <f t="shared" si="2"/>
        <v>0.13761467889908258</v>
      </c>
      <c r="M9" s="2">
        <v>76.400000000000006</v>
      </c>
    </row>
    <row r="10" spans="1:14" x14ac:dyDescent="0.2">
      <c r="A10" t="s">
        <v>12</v>
      </c>
      <c r="B10">
        <v>11</v>
      </c>
      <c r="C10" s="4">
        <f t="shared" si="0"/>
        <v>0.10091743119266056</v>
      </c>
      <c r="D10">
        <v>2</v>
      </c>
      <c r="E10" s="4">
        <f t="shared" si="1"/>
        <v>0.11926605504587157</v>
      </c>
      <c r="F10" s="2">
        <v>76.13</v>
      </c>
      <c r="H10" t="s">
        <v>30</v>
      </c>
      <c r="I10" s="1">
        <v>18</v>
      </c>
      <c r="J10" s="5">
        <f>I10/$G$2</f>
        <v>0.16513761467889909</v>
      </c>
      <c r="K10" s="1">
        <v>0</v>
      </c>
      <c r="L10" s="5">
        <f>(K10+I10)/$G$2</f>
        <v>0.16513761467889909</v>
      </c>
      <c r="M10" s="3">
        <v>76.78</v>
      </c>
    </row>
    <row r="11" spans="1:14" x14ac:dyDescent="0.2">
      <c r="A11" t="s">
        <v>13</v>
      </c>
      <c r="C11" s="4"/>
      <c r="E11" s="4"/>
      <c r="F11" s="2"/>
      <c r="H11" t="s">
        <v>31</v>
      </c>
      <c r="J11" s="4"/>
      <c r="L11" s="4"/>
      <c r="M11" s="2"/>
    </row>
    <row r="12" spans="1:14" x14ac:dyDescent="0.2">
      <c r="A12" t="s">
        <v>14</v>
      </c>
      <c r="C12" s="4"/>
      <c r="E12" s="4"/>
      <c r="F12" s="2"/>
      <c r="H12" t="s">
        <v>41</v>
      </c>
      <c r="J12" s="4"/>
      <c r="L12" s="4"/>
      <c r="M12" s="2"/>
    </row>
    <row r="13" spans="1:14" x14ac:dyDescent="0.2">
      <c r="A13" t="s">
        <v>40</v>
      </c>
      <c r="C13" s="4"/>
      <c r="E13" s="4"/>
      <c r="F13" s="2"/>
      <c r="H13" t="s">
        <v>42</v>
      </c>
      <c r="J13" s="4"/>
      <c r="L13" s="4"/>
      <c r="M13" s="2"/>
    </row>
    <row r="14" spans="1:14" x14ac:dyDescent="0.2">
      <c r="A14" t="s">
        <v>23</v>
      </c>
      <c r="B14">
        <v>15</v>
      </c>
      <c r="C14" s="4">
        <f>B14/$G$2</f>
        <v>0.13761467889908258</v>
      </c>
      <c r="D14">
        <v>1</v>
      </c>
      <c r="E14" s="4">
        <f t="shared" si="1"/>
        <v>0.14678899082568808</v>
      </c>
      <c r="F14" s="2">
        <v>74.930000000000007</v>
      </c>
      <c r="J14" s="4"/>
      <c r="L14" s="4"/>
      <c r="M14" s="2"/>
    </row>
    <row r="15" spans="1:14" x14ac:dyDescent="0.2">
      <c r="A15" t="s">
        <v>15</v>
      </c>
      <c r="B15">
        <v>17</v>
      </c>
      <c r="C15" s="4">
        <f t="shared" si="0"/>
        <v>0.15596330275229359</v>
      </c>
      <c r="D15">
        <v>1</v>
      </c>
      <c r="E15" s="4">
        <f t="shared" si="1"/>
        <v>0.16513761467889909</v>
      </c>
      <c r="F15" s="2">
        <v>77.930000000000007</v>
      </c>
      <c r="H15" t="s">
        <v>32</v>
      </c>
      <c r="I15">
        <v>17</v>
      </c>
      <c r="J15" s="4">
        <f t="shared" ref="J15:J21" si="4">I15/$G$2</f>
        <v>0.15596330275229359</v>
      </c>
      <c r="K15">
        <v>1</v>
      </c>
      <c r="L15" s="4">
        <f t="shared" ref="L15:L21" si="5">(K15+I15)/$G$2</f>
        <v>0.16513761467889909</v>
      </c>
      <c r="M15" s="2">
        <v>76.11</v>
      </c>
    </row>
    <row r="16" spans="1:14" x14ac:dyDescent="0.2">
      <c r="A16" t="s">
        <v>16</v>
      </c>
      <c r="B16">
        <v>15</v>
      </c>
      <c r="C16" s="4">
        <f t="shared" si="0"/>
        <v>0.13761467889908258</v>
      </c>
      <c r="D16">
        <v>2</v>
      </c>
      <c r="E16" s="4">
        <f t="shared" si="1"/>
        <v>0.15596330275229359</v>
      </c>
      <c r="F16" s="2">
        <v>76.48</v>
      </c>
      <c r="H16" t="s">
        <v>33</v>
      </c>
      <c r="I16">
        <v>16</v>
      </c>
      <c r="J16" s="4">
        <f t="shared" si="4"/>
        <v>0.14678899082568808</v>
      </c>
      <c r="K16">
        <v>2</v>
      </c>
      <c r="L16" s="4">
        <f t="shared" si="5"/>
        <v>0.16513761467889909</v>
      </c>
      <c r="M16" s="2">
        <v>75.95</v>
      </c>
    </row>
    <row r="17" spans="1:13" x14ac:dyDescent="0.2">
      <c r="A17" t="s">
        <v>17</v>
      </c>
      <c r="B17">
        <v>14</v>
      </c>
      <c r="C17" s="4">
        <f t="shared" si="0"/>
        <v>0.12844036697247707</v>
      </c>
      <c r="D17">
        <v>0</v>
      </c>
      <c r="E17" s="4">
        <v>1</v>
      </c>
      <c r="F17" s="2">
        <v>76.260000000000005</v>
      </c>
      <c r="H17" t="s">
        <v>34</v>
      </c>
      <c r="I17">
        <v>16</v>
      </c>
      <c r="J17" s="4">
        <f t="shared" si="4"/>
        <v>0.14678899082568808</v>
      </c>
      <c r="K17">
        <v>1</v>
      </c>
      <c r="L17" s="4">
        <f t="shared" si="5"/>
        <v>0.15596330275229359</v>
      </c>
      <c r="M17" s="2">
        <v>76.819999999999993</v>
      </c>
    </row>
    <row r="18" spans="1:13" x14ac:dyDescent="0.2">
      <c r="A18" t="s">
        <v>18</v>
      </c>
      <c r="B18">
        <v>17</v>
      </c>
      <c r="C18" s="4">
        <f t="shared" si="0"/>
        <v>0.15596330275229359</v>
      </c>
      <c r="D18">
        <v>1</v>
      </c>
      <c r="E18" s="4">
        <f t="shared" si="1"/>
        <v>0.16513761467889909</v>
      </c>
      <c r="F18" s="2">
        <v>74.709999999999994</v>
      </c>
      <c r="H18" t="s">
        <v>35</v>
      </c>
      <c r="I18">
        <v>16</v>
      </c>
      <c r="J18" s="4">
        <f t="shared" si="4"/>
        <v>0.14678899082568808</v>
      </c>
      <c r="K18">
        <v>1</v>
      </c>
      <c r="L18" s="4">
        <f t="shared" si="5"/>
        <v>0.15596330275229359</v>
      </c>
      <c r="M18" s="2">
        <v>76.819999999999993</v>
      </c>
    </row>
    <row r="19" spans="1:13" x14ac:dyDescent="0.2">
      <c r="A19" t="s">
        <v>19</v>
      </c>
      <c r="B19">
        <v>9</v>
      </c>
      <c r="C19" s="4">
        <f t="shared" si="0"/>
        <v>8.2568807339449546E-2</v>
      </c>
      <c r="D19">
        <v>0</v>
      </c>
      <c r="E19" s="4">
        <f t="shared" si="1"/>
        <v>8.2568807339449546E-2</v>
      </c>
      <c r="F19" s="2">
        <v>77.400000000000006</v>
      </c>
      <c r="H19" t="s">
        <v>36</v>
      </c>
      <c r="I19" s="1">
        <v>19</v>
      </c>
      <c r="J19" s="5">
        <f t="shared" si="4"/>
        <v>0.1743119266055046</v>
      </c>
      <c r="K19" s="1">
        <v>1</v>
      </c>
      <c r="L19" s="5">
        <f t="shared" si="5"/>
        <v>0.1834862385321101</v>
      </c>
      <c r="M19" s="3">
        <v>77.34</v>
      </c>
    </row>
    <row r="20" spans="1:13" x14ac:dyDescent="0.2">
      <c r="A20" t="s">
        <v>20</v>
      </c>
      <c r="B20" s="1">
        <v>21</v>
      </c>
      <c r="C20" s="5">
        <f>B20/$G$2</f>
        <v>0.19266055045871561</v>
      </c>
      <c r="D20" s="1">
        <v>1</v>
      </c>
      <c r="E20" s="5">
        <f t="shared" si="1"/>
        <v>0.20183486238532111</v>
      </c>
      <c r="F20" s="3">
        <v>75.62</v>
      </c>
      <c r="H20" t="s">
        <v>37</v>
      </c>
      <c r="I20">
        <v>17</v>
      </c>
      <c r="J20" s="4">
        <f t="shared" si="4"/>
        <v>0.15596330275229359</v>
      </c>
      <c r="K20">
        <v>1</v>
      </c>
      <c r="L20" s="4">
        <f t="shared" si="5"/>
        <v>0.16513761467889909</v>
      </c>
      <c r="M20" s="2">
        <v>76.11</v>
      </c>
    </row>
    <row r="21" spans="1:13" x14ac:dyDescent="0.2">
      <c r="A21" t="s">
        <v>21</v>
      </c>
      <c r="B21">
        <v>11</v>
      </c>
      <c r="C21" s="4">
        <f t="shared" si="0"/>
        <v>0.10091743119266056</v>
      </c>
      <c r="D21">
        <v>3</v>
      </c>
      <c r="E21" s="4">
        <f t="shared" si="1"/>
        <v>0.12844036697247707</v>
      </c>
      <c r="F21" s="2">
        <v>76.209999999999994</v>
      </c>
      <c r="H21" t="s">
        <v>38</v>
      </c>
      <c r="I21">
        <v>16</v>
      </c>
      <c r="J21" s="4">
        <f t="shared" si="4"/>
        <v>0.14678899082568808</v>
      </c>
      <c r="K21">
        <v>1</v>
      </c>
      <c r="L21" s="4">
        <f t="shared" si="5"/>
        <v>0.15596330275229359</v>
      </c>
      <c r="M21" s="2">
        <v>76.819999999999993</v>
      </c>
    </row>
    <row r="22" spans="1:13" x14ac:dyDescent="0.2">
      <c r="A22" t="s">
        <v>22</v>
      </c>
      <c r="F22" s="2"/>
      <c r="H22" t="s">
        <v>39</v>
      </c>
      <c r="J22" s="4"/>
      <c r="L22" s="4"/>
      <c r="M22" s="2"/>
    </row>
    <row r="23" spans="1:13" x14ac:dyDescent="0.2">
      <c r="A23" t="s">
        <v>43</v>
      </c>
      <c r="F23" s="2"/>
      <c r="H23" t="s">
        <v>44</v>
      </c>
      <c r="J23" s="4"/>
      <c r="L23" s="4"/>
      <c r="M23" s="2"/>
    </row>
    <row r="24" spans="1:13" x14ac:dyDescent="0.2">
      <c r="A24" t="s">
        <v>45</v>
      </c>
      <c r="F24" s="2"/>
      <c r="H24" t="s">
        <v>46</v>
      </c>
      <c r="L24" s="4"/>
      <c r="M24" s="2"/>
    </row>
    <row r="25" spans="1:13" x14ac:dyDescent="0.2">
      <c r="L25" s="4"/>
    </row>
    <row r="26" spans="1:13" x14ac:dyDescent="0.2">
      <c r="L26" s="4"/>
    </row>
    <row r="27" spans="1:13" x14ac:dyDescent="0.2">
      <c r="L27" s="4"/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docMetadata/LabelInfo.xml><?xml version="1.0" encoding="utf-8"?>
<clbl:labelList xmlns:clbl="http://schemas.microsoft.com/office/2020/mipLabelMetadata">
  <clbl:label id="{6951d41b-6b8e-4636-984f-012bff14ba18}" enabled="1" method="Privileged" siteId="{c98a79ca-5a9a-4791-a243-f06afd67464d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manybugs</vt:lpstr>
      <vt:lpstr>tfix</vt:lpstr>
      <vt:lpstr>sstubs</vt:lpstr>
      <vt:lpstr>defects4j</vt:lpstr>
      <vt:lpstr>quix_java</vt:lpstr>
      <vt:lpstr>quix_python</vt:lpstr>
      <vt:lpstr>coderefine</vt:lpstr>
      <vt:lpstr>bugsinpy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Xuemeng</dc:creator>
  <cp:lastModifiedBy>CAI Xuemeng</cp:lastModifiedBy>
  <dcterms:created xsi:type="dcterms:W3CDTF">2024-06-05T09:43:15Z</dcterms:created>
  <dcterms:modified xsi:type="dcterms:W3CDTF">2024-06-10T14:52:55Z</dcterms:modified>
</cp:coreProperties>
</file>